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64D3254-D977-4D7E-8E4F-6E1074EB39D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81" i="1" l="1"/>
  <c r="AD381" i="1" s="1"/>
  <c r="AB380" i="1"/>
  <c r="AD380" i="1" s="1"/>
  <c r="AB379" i="1"/>
  <c r="AD379" i="1" s="1"/>
  <c r="AB378" i="1"/>
  <c r="AD378" i="1" s="1"/>
  <c r="AB377" i="1"/>
  <c r="AD377" i="1" s="1"/>
  <c r="AB376" i="1"/>
  <c r="AD376" i="1" s="1"/>
  <c r="AB375" i="1"/>
  <c r="AD375" i="1" s="1"/>
  <c r="AB374" i="1"/>
  <c r="AD374" i="1" s="1"/>
  <c r="AB373" i="1"/>
  <c r="AD373" i="1" s="1"/>
  <c r="AB372" i="1"/>
  <c r="AD372" i="1" s="1"/>
  <c r="AB371" i="1"/>
  <c r="AD371" i="1" s="1"/>
  <c r="AB370" i="1"/>
  <c r="AD370" i="1" s="1"/>
  <c r="AB369" i="1"/>
  <c r="AD369" i="1" s="1"/>
  <c r="AB368" i="1"/>
  <c r="AD368" i="1" s="1"/>
  <c r="AB367" i="1"/>
  <c r="AD367" i="1" s="1"/>
  <c r="AB366" i="1"/>
  <c r="AD366" i="1" s="1"/>
  <c r="AB365" i="1"/>
  <c r="AD365" i="1" s="1"/>
  <c r="AB364" i="1"/>
  <c r="AD364" i="1" s="1"/>
  <c r="AB363" i="1"/>
  <c r="AD363" i="1" s="1"/>
  <c r="AB362" i="1"/>
  <c r="AD362" i="1" s="1"/>
  <c r="AB361" i="1"/>
  <c r="AD361" i="1" s="1"/>
  <c r="AB360" i="1"/>
  <c r="AD360" i="1" s="1"/>
  <c r="AB359" i="1"/>
  <c r="AD359" i="1" s="1"/>
  <c r="AB358" i="1"/>
  <c r="AD358" i="1" s="1"/>
  <c r="AB357" i="1"/>
  <c r="AD357" i="1" s="1"/>
  <c r="AB356" i="1"/>
  <c r="AD356" i="1" s="1"/>
  <c r="AB355" i="1"/>
  <c r="AD355" i="1" s="1"/>
  <c r="AB354" i="1"/>
  <c r="AD354" i="1" s="1"/>
  <c r="AB353" i="1"/>
  <c r="AD353" i="1" s="1"/>
  <c r="AB352" i="1"/>
  <c r="AD352" i="1" s="1"/>
  <c r="AB351" i="1"/>
  <c r="AD351" i="1" s="1"/>
  <c r="AB350" i="1"/>
  <c r="AD350" i="1" s="1"/>
  <c r="AB349" i="1"/>
  <c r="AD349" i="1" s="1"/>
  <c r="AB348" i="1"/>
  <c r="AD348" i="1" s="1"/>
  <c r="AB347" i="1"/>
  <c r="AD347" i="1" s="1"/>
  <c r="AB346" i="1"/>
  <c r="AD346" i="1" s="1"/>
  <c r="AB345" i="1"/>
  <c r="AD345" i="1" s="1"/>
  <c r="AB344" i="1"/>
  <c r="AD344" i="1" s="1"/>
  <c r="AB343" i="1"/>
  <c r="AD343" i="1" s="1"/>
  <c r="AB342" i="1"/>
  <c r="AD342" i="1" s="1"/>
  <c r="AB341" i="1"/>
  <c r="AD341" i="1" s="1"/>
  <c r="AB340" i="1"/>
  <c r="AD340" i="1" s="1"/>
  <c r="AB339" i="1"/>
  <c r="AD339" i="1" s="1"/>
  <c r="AB338" i="1"/>
  <c r="AD338" i="1" s="1"/>
  <c r="AB337" i="1"/>
  <c r="AD337" i="1" s="1"/>
  <c r="AB336" i="1"/>
  <c r="AD336" i="1" s="1"/>
  <c r="AB335" i="1"/>
  <c r="AD335" i="1" s="1"/>
  <c r="AB334" i="1"/>
  <c r="AD334" i="1" s="1"/>
  <c r="AB333" i="1"/>
  <c r="AD333" i="1" s="1"/>
  <c r="AB332" i="1"/>
  <c r="AD332" i="1" s="1"/>
  <c r="AB331" i="1"/>
  <c r="AD331" i="1" s="1"/>
  <c r="AB330" i="1"/>
  <c r="AD330" i="1" s="1"/>
  <c r="AB329" i="1"/>
  <c r="AD329" i="1" s="1"/>
  <c r="AB328" i="1"/>
  <c r="AD328" i="1" s="1"/>
  <c r="AB327" i="1"/>
  <c r="AD327" i="1" s="1"/>
  <c r="AB326" i="1"/>
  <c r="AD326" i="1" s="1"/>
  <c r="AB325" i="1"/>
  <c r="AD325" i="1" s="1"/>
  <c r="AB324" i="1"/>
  <c r="AD324" i="1" s="1"/>
  <c r="AB323" i="1"/>
  <c r="AD323" i="1" s="1"/>
  <c r="AB322" i="1"/>
  <c r="AD322" i="1" s="1"/>
  <c r="AB321" i="1"/>
  <c r="AD321" i="1" s="1"/>
  <c r="AB320" i="1"/>
  <c r="AD320" i="1" s="1"/>
  <c r="AB319" i="1"/>
  <c r="AD319" i="1" s="1"/>
  <c r="AB318" i="1"/>
  <c r="AD318" i="1" s="1"/>
  <c r="AB317" i="1"/>
  <c r="AD317" i="1" s="1"/>
  <c r="AB316" i="1"/>
  <c r="AD316" i="1" s="1"/>
  <c r="AB315" i="1"/>
  <c r="AD315" i="1" s="1"/>
  <c r="AB314" i="1"/>
  <c r="AD314" i="1" s="1"/>
  <c r="AB313" i="1"/>
  <c r="AD313" i="1" s="1"/>
  <c r="AB312" i="1"/>
  <c r="AD312" i="1" s="1"/>
  <c r="AB311" i="1"/>
  <c r="AD311" i="1" s="1"/>
  <c r="AB310" i="1"/>
  <c r="AD310" i="1" s="1"/>
  <c r="AB309" i="1"/>
  <c r="AD309" i="1" s="1"/>
  <c r="AB308" i="1"/>
  <c r="AD308" i="1" s="1"/>
  <c r="AB307" i="1"/>
  <c r="AD307" i="1" s="1"/>
  <c r="AB306" i="1"/>
  <c r="AD306" i="1" s="1"/>
  <c r="AB305" i="1"/>
  <c r="AD305" i="1" s="1"/>
  <c r="AB304" i="1"/>
  <c r="AD304" i="1" s="1"/>
  <c r="AB303" i="1"/>
  <c r="AD303" i="1" s="1"/>
  <c r="AB302" i="1"/>
  <c r="AD302" i="1" s="1"/>
  <c r="AB301" i="1"/>
  <c r="AD301" i="1" s="1"/>
  <c r="AB300" i="1"/>
  <c r="AD300" i="1" s="1"/>
  <c r="AB299" i="1"/>
  <c r="AD299" i="1" s="1"/>
  <c r="AB298" i="1"/>
  <c r="AD298" i="1" s="1"/>
  <c r="AB297" i="1"/>
  <c r="AD297" i="1" s="1"/>
  <c r="AB296" i="1"/>
  <c r="AD296" i="1" s="1"/>
  <c r="AB295" i="1"/>
  <c r="AD295" i="1" s="1"/>
  <c r="AB294" i="1"/>
  <c r="AD294" i="1" s="1"/>
  <c r="AB293" i="1"/>
  <c r="AD293" i="1" s="1"/>
  <c r="AB292" i="1"/>
  <c r="AD292" i="1" s="1"/>
  <c r="AB291" i="1"/>
  <c r="AD291" i="1" s="1"/>
  <c r="AB290" i="1"/>
  <c r="AD290" i="1" s="1"/>
  <c r="AB289" i="1"/>
  <c r="AD289" i="1" s="1"/>
  <c r="AB288" i="1"/>
  <c r="AD288" i="1" s="1"/>
  <c r="AB287" i="1"/>
  <c r="AD287" i="1" s="1"/>
  <c r="AB286" i="1"/>
  <c r="AD286" i="1" s="1"/>
  <c r="AB285" i="1"/>
  <c r="AD285" i="1" s="1"/>
  <c r="AB284" i="1"/>
  <c r="AD284" i="1" s="1"/>
  <c r="AB283" i="1"/>
  <c r="AD283" i="1" s="1"/>
  <c r="AB282" i="1"/>
  <c r="AD282" i="1" s="1"/>
  <c r="AB281" i="1"/>
  <c r="AD281" i="1" s="1"/>
  <c r="AB280" i="1"/>
  <c r="AD280" i="1" s="1"/>
  <c r="AB279" i="1"/>
  <c r="AD279" i="1" s="1"/>
  <c r="AB278" i="1"/>
  <c r="AD278" i="1" s="1"/>
  <c r="AB277" i="1"/>
  <c r="AD277" i="1" s="1"/>
  <c r="AB276" i="1"/>
  <c r="AD276" i="1" s="1"/>
  <c r="AB275" i="1"/>
  <c r="AD275" i="1" s="1"/>
  <c r="AB274" i="1"/>
  <c r="AD274" i="1" s="1"/>
  <c r="AB273" i="1"/>
  <c r="AD273" i="1" s="1"/>
  <c r="AB272" i="1"/>
  <c r="AD272" i="1" s="1"/>
  <c r="AB271" i="1"/>
  <c r="AD271" i="1" s="1"/>
  <c r="AB270" i="1"/>
  <c r="AD270" i="1" s="1"/>
  <c r="AB269" i="1"/>
  <c r="AD269" i="1" s="1"/>
  <c r="AB268" i="1"/>
  <c r="AD268" i="1" s="1"/>
  <c r="AB267" i="1"/>
  <c r="AD267" i="1" s="1"/>
  <c r="AB266" i="1"/>
  <c r="AD266" i="1" s="1"/>
  <c r="AB265" i="1"/>
  <c r="AD265" i="1" s="1"/>
  <c r="AB264" i="1"/>
  <c r="AD264" i="1" s="1"/>
  <c r="AB263" i="1"/>
  <c r="AD263" i="1" s="1"/>
  <c r="AB262" i="1"/>
  <c r="AD262" i="1" s="1"/>
  <c r="AB261" i="1"/>
  <c r="AD261" i="1" s="1"/>
  <c r="AB260" i="1"/>
  <c r="AD260" i="1" s="1"/>
  <c r="AB259" i="1"/>
  <c r="AD259" i="1" s="1"/>
  <c r="AB258" i="1"/>
  <c r="AD258" i="1" s="1"/>
  <c r="AB257" i="1"/>
  <c r="AD257" i="1" s="1"/>
  <c r="AB256" i="1"/>
  <c r="AD256" i="1" s="1"/>
  <c r="AB255" i="1"/>
  <c r="AD255" i="1" s="1"/>
  <c r="AB254" i="1"/>
  <c r="AD254" i="1" s="1"/>
  <c r="AB253" i="1"/>
  <c r="AD253" i="1" s="1"/>
  <c r="AB252" i="1"/>
  <c r="AD252" i="1" s="1"/>
  <c r="AB251" i="1"/>
  <c r="AD251" i="1" s="1"/>
  <c r="AB250" i="1"/>
  <c r="AD250" i="1" s="1"/>
  <c r="AB249" i="1"/>
  <c r="AD249" i="1" s="1"/>
  <c r="AB248" i="1"/>
  <c r="AD248" i="1" s="1"/>
  <c r="AB247" i="1"/>
  <c r="AD247" i="1" s="1"/>
  <c r="AB246" i="1"/>
  <c r="AD246" i="1" s="1"/>
  <c r="AB245" i="1"/>
  <c r="AD245" i="1" s="1"/>
  <c r="AB244" i="1"/>
  <c r="AD244" i="1" s="1"/>
  <c r="AB243" i="1"/>
  <c r="AD243" i="1" s="1"/>
  <c r="AB242" i="1"/>
  <c r="AD242" i="1" s="1"/>
  <c r="AB241" i="1"/>
  <c r="AD241" i="1" s="1"/>
  <c r="AB240" i="1"/>
  <c r="AD240" i="1" s="1"/>
  <c r="AB239" i="1"/>
  <c r="AD239" i="1" s="1"/>
  <c r="AB238" i="1"/>
  <c r="AD238" i="1" s="1"/>
  <c r="AB237" i="1"/>
  <c r="AD237" i="1" s="1"/>
  <c r="AB236" i="1"/>
  <c r="AD236" i="1" s="1"/>
  <c r="AB235" i="1"/>
  <c r="AD235" i="1" s="1"/>
  <c r="AB234" i="1"/>
  <c r="AD234" i="1" s="1"/>
  <c r="AB233" i="1"/>
  <c r="AD233" i="1" s="1"/>
  <c r="AB232" i="1"/>
  <c r="AD232" i="1" s="1"/>
  <c r="AB231" i="1"/>
  <c r="AD231" i="1" s="1"/>
  <c r="AB230" i="1"/>
  <c r="AD230" i="1" s="1"/>
  <c r="AB229" i="1"/>
  <c r="AD229" i="1" s="1"/>
  <c r="AB228" i="1"/>
  <c r="AD228" i="1" s="1"/>
  <c r="AB227" i="1"/>
  <c r="AD227" i="1" s="1"/>
  <c r="AB226" i="1"/>
  <c r="AD226" i="1" s="1"/>
  <c r="AB225" i="1"/>
  <c r="AD225" i="1" s="1"/>
  <c r="AB224" i="1"/>
  <c r="AD224" i="1" s="1"/>
  <c r="AB223" i="1"/>
  <c r="AD223" i="1" s="1"/>
  <c r="AB222" i="1"/>
  <c r="AD222" i="1" s="1"/>
  <c r="AB221" i="1"/>
  <c r="AD221" i="1" s="1"/>
  <c r="AB220" i="1"/>
  <c r="AD220" i="1" s="1"/>
  <c r="AB219" i="1"/>
  <c r="AD219" i="1" s="1"/>
  <c r="AB218" i="1"/>
  <c r="AD218" i="1" s="1"/>
  <c r="AB217" i="1"/>
  <c r="AD217" i="1" s="1"/>
  <c r="AB216" i="1"/>
  <c r="AD216" i="1" s="1"/>
  <c r="AB215" i="1"/>
  <c r="AD215" i="1" s="1"/>
  <c r="AB214" i="1"/>
  <c r="AD214" i="1" s="1"/>
  <c r="AB213" i="1"/>
  <c r="AD213" i="1" s="1"/>
  <c r="AB212" i="1"/>
  <c r="AD212" i="1" s="1"/>
  <c r="AB211" i="1"/>
  <c r="AD211" i="1" s="1"/>
  <c r="AB210" i="1"/>
  <c r="AD210" i="1" s="1"/>
  <c r="AB209" i="1"/>
  <c r="AD209" i="1" s="1"/>
  <c r="AB208" i="1"/>
  <c r="AD208" i="1" s="1"/>
  <c r="AB207" i="1"/>
  <c r="AD207" i="1" s="1"/>
  <c r="AB206" i="1"/>
  <c r="AD206" i="1" s="1"/>
  <c r="AB205" i="1"/>
  <c r="AD205" i="1" s="1"/>
  <c r="AB204" i="1"/>
  <c r="AD204" i="1" s="1"/>
  <c r="AB203" i="1"/>
  <c r="AD203" i="1" s="1"/>
  <c r="AB202" i="1"/>
  <c r="AD202" i="1" s="1"/>
  <c r="B1" i="1" l="1"/>
  <c r="U12" i="1"/>
  <c r="R12" i="1"/>
  <c r="X71" i="1"/>
  <c r="X70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AG55" i="1" s="1"/>
  <c r="X55" i="1"/>
  <c r="X54" i="1"/>
  <c r="AG53" i="1" s="1"/>
  <c r="X53" i="1"/>
  <c r="X52" i="1"/>
  <c r="X51" i="1"/>
  <c r="X50" i="1"/>
  <c r="X49" i="1"/>
  <c r="X48" i="1"/>
  <c r="X47" i="1"/>
  <c r="X46" i="1"/>
  <c r="X45" i="1"/>
  <c r="X44" i="1"/>
  <c r="X43" i="1"/>
  <c r="X41" i="1"/>
  <c r="Z42" i="1" s="1"/>
  <c r="X40" i="1"/>
  <c r="X39" i="1"/>
  <c r="X38" i="1"/>
  <c r="X37" i="1"/>
  <c r="X36" i="1"/>
  <c r="X35" i="1"/>
  <c r="X34" i="1"/>
  <c r="AG33" i="1" s="1"/>
  <c r="X33" i="1"/>
  <c r="AG32" i="1" s="1"/>
  <c r="X32" i="1"/>
  <c r="X31" i="1"/>
  <c r="X30" i="1"/>
  <c r="X29" i="1"/>
  <c r="X28" i="1"/>
  <c r="X27" i="1"/>
  <c r="X26" i="1"/>
  <c r="X25" i="1"/>
  <c r="X24" i="1"/>
  <c r="X23" i="1"/>
  <c r="AG22" i="1" s="1"/>
  <c r="X22" i="1"/>
  <c r="X21" i="1"/>
  <c r="X20" i="1"/>
  <c r="AG19" i="1" s="1"/>
  <c r="X19" i="1"/>
  <c r="X18" i="1"/>
  <c r="X17" i="1"/>
  <c r="X16" i="1"/>
  <c r="X15" i="1"/>
  <c r="AG14" i="1" s="1"/>
  <c r="X14" i="1"/>
  <c r="X13" i="1"/>
  <c r="AC201" i="1"/>
  <c r="AB201" i="1" s="1"/>
  <c r="AD201" i="1" s="1"/>
  <c r="AG4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Y12" i="1"/>
  <c r="X12" i="1"/>
  <c r="N12" i="1"/>
  <c r="K12" i="1"/>
  <c r="K13" i="1" s="1"/>
  <c r="H12" i="1"/>
  <c r="A12" i="1"/>
  <c r="AA11" i="1"/>
  <c r="W3" i="1"/>
  <c r="W2" i="1"/>
  <c r="S13" i="1"/>
  <c r="C13" i="1"/>
  <c r="Z18" i="1" l="1"/>
  <c r="Z34" i="1"/>
  <c r="AG63" i="1"/>
  <c r="Z16" i="1"/>
  <c r="Z57" i="1"/>
  <c r="Z51" i="1"/>
  <c r="Z70" i="1"/>
  <c r="AG28" i="1"/>
  <c r="AG51" i="1"/>
  <c r="AG24" i="1"/>
  <c r="Z29" i="1"/>
  <c r="AG27" i="1"/>
  <c r="AG36" i="1"/>
  <c r="Z37" i="1"/>
  <c r="AG35" i="1"/>
  <c r="AG50" i="1"/>
  <c r="Z52" i="1"/>
  <c r="Z55" i="1"/>
  <c r="AG57" i="1"/>
  <c r="Z59" i="1"/>
  <c r="AG58" i="1"/>
  <c r="Z60" i="1"/>
  <c r="AG44" i="1"/>
  <c r="Z46" i="1"/>
  <c r="AG69" i="1"/>
  <c r="Z41" i="1"/>
  <c r="AG37" i="1"/>
  <c r="AG45" i="1"/>
  <c r="AG13" i="1"/>
  <c r="Z15" i="1"/>
  <c r="AG54" i="1"/>
  <c r="Z56" i="1"/>
  <c r="AG64" i="1"/>
  <c r="Z65" i="1"/>
  <c r="Z66" i="1"/>
  <c r="AG67" i="1"/>
  <c r="Z69" i="1"/>
  <c r="Z39" i="1"/>
  <c r="Z58" i="1"/>
  <c r="A13" i="1"/>
  <c r="D12" i="1"/>
  <c r="Z32" i="1"/>
  <c r="Z35" i="1"/>
  <c r="AG38" i="1"/>
  <c r="AG40" i="1"/>
  <c r="Z45" i="1"/>
  <c r="AG43" i="1"/>
  <c r="AG47" i="1"/>
  <c r="Z48" i="1"/>
  <c r="AG49" i="1"/>
  <c r="Z50" i="1"/>
  <c r="Z61" i="1"/>
  <c r="AG59" i="1"/>
  <c r="AG68" i="1"/>
  <c r="AG12" i="1"/>
  <c r="T12" i="1" s="1"/>
  <c r="T13" i="1" s="1"/>
  <c r="Z13" i="1"/>
  <c r="AA13" i="1" s="1"/>
  <c r="Z14" i="1"/>
  <c r="Z22" i="1"/>
  <c r="AG20" i="1"/>
  <c r="Z25" i="1"/>
  <c r="AG23" i="1"/>
  <c r="AG25" i="1"/>
  <c r="Z26" i="1"/>
  <c r="Z27" i="1"/>
  <c r="AG29" i="1"/>
  <c r="Z31" i="1"/>
  <c r="Z30" i="1"/>
  <c r="AG42" i="1"/>
  <c r="Z44" i="1"/>
  <c r="Z43" i="1"/>
  <c r="Z54" i="1"/>
  <c r="AG52" i="1"/>
  <c r="Z53" i="1"/>
  <c r="AG61" i="1"/>
  <c r="Z62" i="1"/>
  <c r="Z63" i="1"/>
  <c r="AG66" i="1"/>
  <c r="Z68" i="1"/>
  <c r="AG70" i="1"/>
  <c r="Z71" i="1"/>
  <c r="J26" i="1"/>
  <c r="W31" i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AB13" i="1"/>
  <c r="Y13" i="1" s="1"/>
  <c r="AG56" i="1"/>
  <c r="Z19" i="1"/>
  <c r="AG17" i="1"/>
  <c r="AG60" i="1"/>
  <c r="Z17" i="1"/>
  <c r="AG15" i="1"/>
  <c r="Z20" i="1"/>
  <c r="AG18" i="1"/>
  <c r="Z24" i="1"/>
  <c r="AG26" i="1"/>
  <c r="Z28" i="1"/>
  <c r="AG48" i="1"/>
  <c r="Z49" i="1"/>
  <c r="AG62" i="1"/>
  <c r="Z64" i="1"/>
  <c r="AG65" i="1"/>
  <c r="Z67" i="1"/>
  <c r="Z38" i="1"/>
  <c r="I12" i="1"/>
  <c r="O12" i="1" s="1"/>
  <c r="Q12" i="1" s="1"/>
  <c r="B12" i="1" s="1"/>
  <c r="H13" i="1"/>
  <c r="AG16" i="1"/>
  <c r="Z21" i="1"/>
  <c r="AG21" i="1"/>
  <c r="Z23" i="1"/>
  <c r="AG31" i="1"/>
  <c r="Z33" i="1"/>
  <c r="Z36" i="1"/>
  <c r="AG34" i="1"/>
  <c r="Z40" i="1"/>
  <c r="AG39" i="1"/>
  <c r="AG46" i="1"/>
  <c r="Z47" i="1"/>
  <c r="AG30" i="1"/>
  <c r="W43" i="1" l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E12" i="1"/>
  <c r="F12" i="1" s="1"/>
  <c r="G13" i="1" s="1"/>
  <c r="I13" i="1" s="1"/>
  <c r="AD13" i="1"/>
  <c r="A14" i="1"/>
  <c r="D13" i="1"/>
  <c r="E13" i="1" s="1"/>
  <c r="F13" i="1" s="1"/>
  <c r="L13" i="1"/>
  <c r="M13" i="1" s="1"/>
  <c r="N13" i="1" s="1"/>
  <c r="P13" i="1"/>
  <c r="S14" i="1" s="1"/>
  <c r="AB14" i="1"/>
  <c r="Y14" i="1" s="1"/>
  <c r="AA14" i="1"/>
  <c r="J27" i="1"/>
  <c r="H14" i="1" l="1"/>
  <c r="R13" i="1"/>
  <c r="C14" i="1" s="1"/>
  <c r="U13" i="1"/>
  <c r="K14" i="1"/>
  <c r="L14" i="1" s="1"/>
  <c r="M14" i="1" s="1"/>
  <c r="N14" i="1" s="1"/>
  <c r="T14" i="1"/>
  <c r="O13" i="1"/>
  <c r="Q13" i="1" s="1"/>
  <c r="D14" i="1"/>
  <c r="A15" i="1"/>
  <c r="P14" i="1"/>
  <c r="G14" i="1"/>
  <c r="AD14" i="1"/>
  <c r="AB15" i="1"/>
  <c r="Y15" i="1" s="1"/>
  <c r="AA15" i="1"/>
  <c r="J28" i="1"/>
  <c r="H15" i="1" l="1"/>
  <c r="S15" i="1"/>
  <c r="K15" i="1"/>
  <c r="L15" i="1" s="1"/>
  <c r="M15" i="1" s="1"/>
  <c r="N15" i="1" s="1"/>
  <c r="I14" i="1"/>
  <c r="O14" i="1" s="1"/>
  <c r="Q14" i="1" s="1"/>
  <c r="B14" i="1" s="1"/>
  <c r="E14" i="1"/>
  <c r="F14" i="1" s="1"/>
  <c r="G15" i="1" s="1"/>
  <c r="AD15" i="1"/>
  <c r="U14" i="1"/>
  <c r="T15" i="1"/>
  <c r="R14" i="1"/>
  <c r="C15" i="1" s="1"/>
  <c r="A16" i="1"/>
  <c r="D15" i="1"/>
  <c r="P15" i="1"/>
  <c r="AB16" i="1"/>
  <c r="Y16" i="1" s="1"/>
  <c r="AA16" i="1"/>
  <c r="J29" i="1"/>
  <c r="B13" i="1"/>
  <c r="I15" i="1" l="1"/>
  <c r="O15" i="1" s="1"/>
  <c r="Q15" i="1" s="1"/>
  <c r="B15" i="1" s="1"/>
  <c r="K16" i="1"/>
  <c r="L16" i="1" s="1"/>
  <c r="M16" i="1" s="1"/>
  <c r="N16" i="1" s="1"/>
  <c r="E15" i="1"/>
  <c r="F15" i="1" s="1"/>
  <c r="G16" i="1" s="1"/>
  <c r="R15" i="1"/>
  <c r="C16" i="1" s="1"/>
  <c r="U15" i="1"/>
  <c r="H16" i="1"/>
  <c r="T16" i="1"/>
  <c r="AD16" i="1"/>
  <c r="A17" i="1"/>
  <c r="D16" i="1"/>
  <c r="P16" i="1"/>
  <c r="S16" i="1"/>
  <c r="AB17" i="1"/>
  <c r="Y17" i="1" s="1"/>
  <c r="AA17" i="1"/>
  <c r="J30" i="1"/>
  <c r="S17" i="1" l="1"/>
  <c r="E16" i="1"/>
  <c r="F16" i="1" s="1"/>
  <c r="G17" i="1" s="1"/>
  <c r="U16" i="1"/>
  <c r="R16" i="1"/>
  <c r="C17" i="1" s="1"/>
  <c r="H17" i="1"/>
  <c r="K17" i="1"/>
  <c r="L17" i="1" s="1"/>
  <c r="M17" i="1" s="1"/>
  <c r="N17" i="1" s="1"/>
  <c r="T17" i="1"/>
  <c r="I16" i="1"/>
  <c r="O16" i="1" s="1"/>
  <c r="Q16" i="1" s="1"/>
  <c r="B16" i="1" s="1"/>
  <c r="D17" i="1"/>
  <c r="E17" i="1" s="1"/>
  <c r="F17" i="1" s="1"/>
  <c r="P17" i="1"/>
  <c r="A18" i="1"/>
  <c r="AA18" i="1"/>
  <c r="AB18" i="1"/>
  <c r="Y18" i="1" s="1"/>
  <c r="J31" i="1"/>
  <c r="AD17" i="1"/>
  <c r="K18" i="1" l="1"/>
  <c r="L18" i="1" s="1"/>
  <c r="M18" i="1" s="1"/>
  <c r="N18" i="1" s="1"/>
  <c r="G18" i="1"/>
  <c r="S18" i="1"/>
  <c r="D18" i="1"/>
  <c r="P18" i="1"/>
  <c r="A19" i="1"/>
  <c r="R17" i="1"/>
  <c r="C18" i="1" s="1"/>
  <c r="U17" i="1"/>
  <c r="H18" i="1"/>
  <c r="T18" i="1"/>
  <c r="AD18" i="1"/>
  <c r="I17" i="1"/>
  <c r="O17" i="1" s="1"/>
  <c r="Q17" i="1" s="1"/>
  <c r="B17" i="1" s="1"/>
  <c r="AB19" i="1"/>
  <c r="Y19" i="1" s="1"/>
  <c r="AA19" i="1"/>
  <c r="J32" i="1"/>
  <c r="K19" i="1" l="1"/>
  <c r="L19" i="1" s="1"/>
  <c r="M19" i="1" s="1"/>
  <c r="N19" i="1" s="1"/>
  <c r="I18" i="1"/>
  <c r="O18" i="1" s="1"/>
  <c r="Q18" i="1" s="1"/>
  <c r="B18" i="1" s="1"/>
  <c r="E18" i="1"/>
  <c r="F18" i="1" s="1"/>
  <c r="G19" i="1" s="1"/>
  <c r="A20" i="1"/>
  <c r="P19" i="1"/>
  <c r="D19" i="1"/>
  <c r="S19" i="1"/>
  <c r="T19" i="1"/>
  <c r="U18" i="1"/>
  <c r="R18" i="1"/>
  <c r="C19" i="1" s="1"/>
  <c r="H19" i="1"/>
  <c r="AB20" i="1"/>
  <c r="Y20" i="1" s="1"/>
  <c r="AA20" i="1"/>
  <c r="J33" i="1"/>
  <c r="AD19" i="1"/>
  <c r="AD20" i="1" l="1"/>
  <c r="K20" i="1"/>
  <c r="L20" i="1" s="1"/>
  <c r="M20" i="1" s="1"/>
  <c r="N20" i="1" s="1"/>
  <c r="E19" i="1"/>
  <c r="F19" i="1" s="1"/>
  <c r="G20" i="1" s="1"/>
  <c r="D20" i="1"/>
  <c r="P20" i="1"/>
  <c r="A21" i="1"/>
  <c r="I19" i="1"/>
  <c r="O19" i="1" s="1"/>
  <c r="Q19" i="1" s="1"/>
  <c r="B19" i="1" s="1"/>
  <c r="R19" i="1"/>
  <c r="C20" i="1" s="1"/>
  <c r="S20" i="1"/>
  <c r="T20" i="1"/>
  <c r="U19" i="1"/>
  <c r="H20" i="1"/>
  <c r="AB21" i="1"/>
  <c r="Y21" i="1" s="1"/>
  <c r="AA21" i="1"/>
  <c r="J34" i="1"/>
  <c r="K21" i="1" l="1"/>
  <c r="L21" i="1" s="1"/>
  <c r="M21" i="1" s="1"/>
  <c r="N21" i="1" s="1"/>
  <c r="E20" i="1"/>
  <c r="F20" i="1" s="1"/>
  <c r="G21" i="1" s="1"/>
  <c r="AD21" i="1"/>
  <c r="P21" i="1"/>
  <c r="A22" i="1"/>
  <c r="D21" i="1"/>
  <c r="S21" i="1"/>
  <c r="T21" i="1"/>
  <c r="U20" i="1"/>
  <c r="R20" i="1"/>
  <c r="C21" i="1" s="1"/>
  <c r="H21" i="1"/>
  <c r="I20" i="1"/>
  <c r="O20" i="1" s="1"/>
  <c r="Q20" i="1" s="1"/>
  <c r="B20" i="1" s="1"/>
  <c r="J35" i="1"/>
  <c r="AB22" i="1"/>
  <c r="Y22" i="1" s="1"/>
  <c r="AA22" i="1"/>
  <c r="K22" i="1" l="1"/>
  <c r="L22" i="1" s="1"/>
  <c r="M22" i="1" s="1"/>
  <c r="N22" i="1" s="1"/>
  <c r="AD22" i="1"/>
  <c r="I21" i="1"/>
  <c r="O21" i="1" s="1"/>
  <c r="Q21" i="1" s="1"/>
  <c r="B21" i="1" s="1"/>
  <c r="E21" i="1"/>
  <c r="F21" i="1" s="1"/>
  <c r="G22" i="1" s="1"/>
  <c r="P22" i="1"/>
  <c r="D22" i="1"/>
  <c r="A23" i="1"/>
  <c r="S22" i="1"/>
  <c r="T22" i="1"/>
  <c r="U21" i="1"/>
  <c r="R21" i="1"/>
  <c r="C22" i="1" s="1"/>
  <c r="H22" i="1"/>
  <c r="AB23" i="1"/>
  <c r="Y23" i="1" s="1"/>
  <c r="AA23" i="1"/>
  <c r="J36" i="1"/>
  <c r="K23" i="1" l="1"/>
  <c r="E22" i="1"/>
  <c r="F22" i="1" s="1"/>
  <c r="G23" i="1" s="1"/>
  <c r="I22" i="1"/>
  <c r="O22" i="1" s="1"/>
  <c r="Q22" i="1" s="1"/>
  <c r="B22" i="1" s="1"/>
  <c r="T23" i="1"/>
  <c r="U22" i="1"/>
  <c r="R22" i="1"/>
  <c r="C23" i="1" s="1"/>
  <c r="S23" i="1"/>
  <c r="H23" i="1"/>
  <c r="D23" i="1"/>
  <c r="A24" i="1"/>
  <c r="P23" i="1"/>
  <c r="AB24" i="1"/>
  <c r="Y24" i="1" s="1"/>
  <c r="AA24" i="1"/>
  <c r="J37" i="1"/>
  <c r="L23" i="1"/>
  <c r="M23" i="1" s="1"/>
  <c r="N23" i="1" s="1"/>
  <c r="AD23" i="1"/>
  <c r="K24" i="1" l="1"/>
  <c r="AD24" i="1"/>
  <c r="E23" i="1"/>
  <c r="F23" i="1" s="1"/>
  <c r="G24" i="1" s="1"/>
  <c r="I23" i="1"/>
  <c r="O23" i="1" s="1"/>
  <c r="Q23" i="1" s="1"/>
  <c r="B23" i="1" s="1"/>
  <c r="A25" i="1"/>
  <c r="P24" i="1"/>
  <c r="K25" i="1" s="1"/>
  <c r="D24" i="1"/>
  <c r="R23" i="1"/>
  <c r="C24" i="1" s="1"/>
  <c r="U23" i="1"/>
  <c r="T24" i="1"/>
  <c r="S24" i="1"/>
  <c r="H24" i="1"/>
  <c r="AB25" i="1"/>
  <c r="Y25" i="1" s="1"/>
  <c r="AA25" i="1"/>
  <c r="L24" i="1"/>
  <c r="M24" i="1" s="1"/>
  <c r="N24" i="1" s="1"/>
  <c r="J38" i="1"/>
  <c r="AD25" i="1" l="1"/>
  <c r="E24" i="1"/>
  <c r="F24" i="1" s="1"/>
  <c r="G25" i="1" s="1"/>
  <c r="I24" i="1"/>
  <c r="O24" i="1" s="1"/>
  <c r="Q24" i="1" s="1"/>
  <c r="B24" i="1" s="1"/>
  <c r="D25" i="1"/>
  <c r="A26" i="1"/>
  <c r="P25" i="1"/>
  <c r="T25" i="1"/>
  <c r="R24" i="1"/>
  <c r="C25" i="1" s="1"/>
  <c r="U24" i="1"/>
  <c r="S25" i="1"/>
  <c r="H25" i="1"/>
  <c r="L25" i="1"/>
  <c r="M25" i="1" s="1"/>
  <c r="N25" i="1" s="1"/>
  <c r="AB26" i="1"/>
  <c r="Y26" i="1" s="1"/>
  <c r="AA26" i="1"/>
  <c r="J39" i="1"/>
  <c r="E25" i="1" l="1"/>
  <c r="F25" i="1" s="1"/>
  <c r="G26" i="1" s="1"/>
  <c r="I25" i="1"/>
  <c r="O25" i="1" s="1"/>
  <c r="Q25" i="1" s="1"/>
  <c r="B25" i="1" s="1"/>
  <c r="R25" i="1"/>
  <c r="C26" i="1" s="1"/>
  <c r="T26" i="1"/>
  <c r="U25" i="1"/>
  <c r="S26" i="1"/>
  <c r="H26" i="1"/>
  <c r="K26" i="1"/>
  <c r="L26" i="1" s="1"/>
  <c r="M26" i="1" s="1"/>
  <c r="N26" i="1" s="1"/>
  <c r="D26" i="1"/>
  <c r="P26" i="1"/>
  <c r="A27" i="1"/>
  <c r="AD26" i="1"/>
  <c r="AB27" i="1"/>
  <c r="Y27" i="1" s="1"/>
  <c r="AA27" i="1"/>
  <c r="J40" i="1"/>
  <c r="E26" i="1" l="1"/>
  <c r="F26" i="1" s="1"/>
  <c r="G27" i="1" s="1"/>
  <c r="I26" i="1"/>
  <c r="O26" i="1" s="1"/>
  <c r="Q26" i="1" s="1"/>
  <c r="B26" i="1" s="1"/>
  <c r="R26" i="1"/>
  <c r="C27" i="1" s="1"/>
  <c r="S27" i="1"/>
  <c r="T27" i="1"/>
  <c r="U26" i="1"/>
  <c r="H27" i="1"/>
  <c r="K27" i="1"/>
  <c r="L27" i="1" s="1"/>
  <c r="M27" i="1" s="1"/>
  <c r="N27" i="1" s="1"/>
  <c r="P27" i="1"/>
  <c r="A28" i="1"/>
  <c r="D27" i="1"/>
  <c r="AB28" i="1"/>
  <c r="Y28" i="1" s="1"/>
  <c r="AA28" i="1"/>
  <c r="AD27" i="1"/>
  <c r="J41" i="1"/>
  <c r="AD28" i="1" l="1"/>
  <c r="K28" i="1"/>
  <c r="L28" i="1" s="1"/>
  <c r="M28" i="1" s="1"/>
  <c r="N28" i="1" s="1"/>
  <c r="I27" i="1"/>
  <c r="O27" i="1" s="1"/>
  <c r="Q27" i="1" s="1"/>
  <c r="B27" i="1" s="1"/>
  <c r="E27" i="1"/>
  <c r="F27" i="1" s="1"/>
  <c r="G28" i="1" s="1"/>
  <c r="P28" i="1"/>
  <c r="A29" i="1"/>
  <c r="D28" i="1"/>
  <c r="R27" i="1"/>
  <c r="C28" i="1" s="1"/>
  <c r="U27" i="1"/>
  <c r="S28" i="1"/>
  <c r="T28" i="1"/>
  <c r="H28" i="1"/>
  <c r="J42" i="1"/>
  <c r="AA29" i="1"/>
  <c r="AB29" i="1"/>
  <c r="Y29" i="1" s="1"/>
  <c r="I28" i="1" l="1"/>
  <c r="O28" i="1" s="1"/>
  <c r="Q28" i="1" s="1"/>
  <c r="B28" i="1" s="1"/>
  <c r="E28" i="1"/>
  <c r="F28" i="1" s="1"/>
  <c r="G29" i="1" s="1"/>
  <c r="D29" i="1"/>
  <c r="P29" i="1"/>
  <c r="A30" i="1"/>
  <c r="R28" i="1"/>
  <c r="C29" i="1" s="1"/>
  <c r="H29" i="1"/>
  <c r="K29" i="1"/>
  <c r="L29" i="1" s="1"/>
  <c r="M29" i="1" s="1"/>
  <c r="N29" i="1" s="1"/>
  <c r="S29" i="1"/>
  <c r="T29" i="1"/>
  <c r="AD29" i="1"/>
  <c r="AB30" i="1"/>
  <c r="Y30" i="1" s="1"/>
  <c r="AA30" i="1"/>
  <c r="J43" i="1"/>
  <c r="AD30" i="1" l="1"/>
  <c r="E29" i="1"/>
  <c r="F29" i="1" s="1"/>
  <c r="G30" i="1" s="1"/>
  <c r="I29" i="1"/>
  <c r="O29" i="1" s="1"/>
  <c r="Q29" i="1" s="1"/>
  <c r="B29" i="1" s="1"/>
  <c r="D30" i="1"/>
  <c r="A31" i="1"/>
  <c r="P30" i="1"/>
  <c r="K30" i="1"/>
  <c r="L30" i="1" s="1"/>
  <c r="M30" i="1" s="1"/>
  <c r="N30" i="1" s="1"/>
  <c r="T30" i="1"/>
  <c r="S30" i="1"/>
  <c r="U29" i="1"/>
  <c r="R29" i="1"/>
  <c r="C30" i="1" s="1"/>
  <c r="U28" i="1"/>
  <c r="H30" i="1"/>
  <c r="AB31" i="1"/>
  <c r="Y31" i="1" s="1"/>
  <c r="AA31" i="1"/>
  <c r="J44" i="1"/>
  <c r="AD31" i="1" l="1"/>
  <c r="I30" i="1"/>
  <c r="O30" i="1" s="1"/>
  <c r="Q30" i="1" s="1"/>
  <c r="B30" i="1" s="1"/>
  <c r="E30" i="1"/>
  <c r="F30" i="1" s="1"/>
  <c r="G31" i="1" s="1"/>
  <c r="H31" i="1"/>
  <c r="U30" i="1"/>
  <c r="S31" i="1"/>
  <c r="T31" i="1"/>
  <c r="K31" i="1"/>
  <c r="L31" i="1" s="1"/>
  <c r="M31" i="1" s="1"/>
  <c r="N31" i="1" s="1"/>
  <c r="R30" i="1"/>
  <c r="C31" i="1" s="1"/>
  <c r="D31" i="1"/>
  <c r="P31" i="1"/>
  <c r="A32" i="1"/>
  <c r="AB32" i="1"/>
  <c r="Y32" i="1" s="1"/>
  <c r="AA32" i="1"/>
  <c r="J45" i="1"/>
  <c r="I31" i="1" l="1"/>
  <c r="O31" i="1" s="1"/>
  <c r="Q31" i="1" s="1"/>
  <c r="B31" i="1" s="1"/>
  <c r="E31" i="1"/>
  <c r="F31" i="1" s="1"/>
  <c r="G32" i="1" s="1"/>
  <c r="H32" i="1"/>
  <c r="S32" i="1"/>
  <c r="T32" i="1"/>
  <c r="K32" i="1"/>
  <c r="L32" i="1" s="1"/>
  <c r="M32" i="1" s="1"/>
  <c r="N32" i="1" s="1"/>
  <c r="U31" i="1"/>
  <c r="R31" i="1"/>
  <c r="C32" i="1" s="1"/>
  <c r="D32" i="1"/>
  <c r="A33" i="1"/>
  <c r="P32" i="1"/>
  <c r="AD32" i="1"/>
  <c r="J46" i="1"/>
  <c r="AB33" i="1"/>
  <c r="Y33" i="1" s="1"/>
  <c r="AA33" i="1"/>
  <c r="I32" i="1" l="1"/>
  <c r="O32" i="1" s="1"/>
  <c r="Q32" i="1" s="1"/>
  <c r="B32" i="1" s="1"/>
  <c r="E32" i="1"/>
  <c r="F32" i="1" s="1"/>
  <c r="G33" i="1" s="1"/>
  <c r="H33" i="1"/>
  <c r="R32" i="1"/>
  <c r="C33" i="1" s="1"/>
  <c r="K33" i="1"/>
  <c r="L33" i="1" s="1"/>
  <c r="M33" i="1" s="1"/>
  <c r="N33" i="1" s="1"/>
  <c r="U32" i="1"/>
  <c r="S33" i="1"/>
  <c r="T33" i="1"/>
  <c r="A34" i="1"/>
  <c r="D33" i="1"/>
  <c r="P33" i="1"/>
  <c r="AA34" i="1"/>
  <c r="AB34" i="1"/>
  <c r="Y34" i="1" s="1"/>
  <c r="J47" i="1"/>
  <c r="AD33" i="1"/>
  <c r="I33" i="1" l="1"/>
  <c r="O33" i="1" s="1"/>
  <c r="Q33" i="1" s="1"/>
  <c r="B33" i="1" s="1"/>
  <c r="E33" i="1"/>
  <c r="F33" i="1" s="1"/>
  <c r="G34" i="1" s="1"/>
  <c r="D34" i="1"/>
  <c r="A35" i="1"/>
  <c r="P34" i="1"/>
  <c r="T34" i="1"/>
  <c r="U33" i="1"/>
  <c r="K34" i="1"/>
  <c r="L34" i="1" s="1"/>
  <c r="M34" i="1" s="1"/>
  <c r="N34" i="1" s="1"/>
  <c r="H34" i="1"/>
  <c r="S34" i="1"/>
  <c r="R33" i="1"/>
  <c r="C34" i="1" s="1"/>
  <c r="AA35" i="1"/>
  <c r="AB35" i="1"/>
  <c r="Y35" i="1" s="1"/>
  <c r="J48" i="1"/>
  <c r="AD34" i="1"/>
  <c r="E34" i="1" l="1"/>
  <c r="F34" i="1" s="1"/>
  <c r="G35" i="1" s="1"/>
  <c r="I34" i="1"/>
  <c r="O34" i="1" s="1"/>
  <c r="Q34" i="1" s="1"/>
  <c r="B34" i="1" s="1"/>
  <c r="R34" i="1"/>
  <c r="C35" i="1" s="1"/>
  <c r="U34" i="1"/>
  <c r="K35" i="1"/>
  <c r="L35" i="1" s="1"/>
  <c r="M35" i="1" s="1"/>
  <c r="N35" i="1" s="1"/>
  <c r="H35" i="1"/>
  <c r="T35" i="1"/>
  <c r="S35" i="1"/>
  <c r="D35" i="1"/>
  <c r="P35" i="1"/>
  <c r="A36" i="1"/>
  <c r="AD35" i="1"/>
  <c r="AB36" i="1"/>
  <c r="Y36" i="1" s="1"/>
  <c r="AA36" i="1"/>
  <c r="J49" i="1"/>
  <c r="I35" i="1" l="1"/>
  <c r="O35" i="1" s="1"/>
  <c r="Q35" i="1" s="1"/>
  <c r="B35" i="1" s="1"/>
  <c r="E35" i="1"/>
  <c r="F35" i="1" s="1"/>
  <c r="G36" i="1" s="1"/>
  <c r="T36" i="1"/>
  <c r="U35" i="1"/>
  <c r="S36" i="1"/>
  <c r="H36" i="1"/>
  <c r="R35" i="1"/>
  <c r="C36" i="1" s="1"/>
  <c r="K36" i="1"/>
  <c r="L36" i="1" s="1"/>
  <c r="M36" i="1" s="1"/>
  <c r="N36" i="1" s="1"/>
  <c r="A37" i="1"/>
  <c r="P36" i="1"/>
  <c r="D36" i="1"/>
  <c r="AA37" i="1"/>
  <c r="AB37" i="1"/>
  <c r="Y37" i="1" s="1"/>
  <c r="J50" i="1"/>
  <c r="AD36" i="1"/>
  <c r="AD37" i="1" l="1"/>
  <c r="E36" i="1"/>
  <c r="F36" i="1" s="1"/>
  <c r="G37" i="1" s="1"/>
  <c r="P37" i="1"/>
  <c r="D37" i="1"/>
  <c r="A38" i="1"/>
  <c r="R36" i="1"/>
  <c r="C37" i="1" s="1"/>
  <c r="K37" i="1"/>
  <c r="L37" i="1" s="1"/>
  <c r="M37" i="1" s="1"/>
  <c r="N37" i="1" s="1"/>
  <c r="U36" i="1"/>
  <c r="S37" i="1"/>
  <c r="T37" i="1"/>
  <c r="H37" i="1"/>
  <c r="I36" i="1"/>
  <c r="O36" i="1" s="1"/>
  <c r="Q36" i="1" s="1"/>
  <c r="B36" i="1" s="1"/>
  <c r="AB38" i="1"/>
  <c r="Y38" i="1" s="1"/>
  <c r="AA38" i="1"/>
  <c r="J51" i="1"/>
  <c r="E37" i="1" l="1"/>
  <c r="F37" i="1" s="1"/>
  <c r="G38" i="1" s="1"/>
  <c r="I37" i="1"/>
  <c r="O37" i="1" s="1"/>
  <c r="Q37" i="1" s="1"/>
  <c r="B37" i="1" s="1"/>
  <c r="H38" i="1"/>
  <c r="K38" i="1"/>
  <c r="L38" i="1" s="1"/>
  <c r="M38" i="1" s="1"/>
  <c r="N38" i="1" s="1"/>
  <c r="U37" i="1"/>
  <c r="R37" i="1"/>
  <c r="C38" i="1" s="1"/>
  <c r="T38" i="1"/>
  <c r="S38" i="1"/>
  <c r="D38" i="1"/>
  <c r="P38" i="1"/>
  <c r="A39" i="1"/>
  <c r="AB39" i="1"/>
  <c r="Y39" i="1" s="1"/>
  <c r="AA39" i="1"/>
  <c r="J52" i="1"/>
  <c r="AD38" i="1"/>
  <c r="E38" i="1" l="1"/>
  <c r="F38" i="1" s="1"/>
  <c r="G39" i="1" s="1"/>
  <c r="I38" i="1"/>
  <c r="O38" i="1" s="1"/>
  <c r="Q38" i="1" s="1"/>
  <c r="B38" i="1" s="1"/>
  <c r="P39" i="1"/>
  <c r="D39" i="1"/>
  <c r="A40" i="1"/>
  <c r="R38" i="1"/>
  <c r="C39" i="1" s="1"/>
  <c r="U38" i="1"/>
  <c r="K39" i="1"/>
  <c r="L39" i="1" s="1"/>
  <c r="M39" i="1" s="1"/>
  <c r="N39" i="1" s="1"/>
  <c r="T39" i="1"/>
  <c r="S39" i="1"/>
  <c r="H39" i="1"/>
  <c r="AB40" i="1"/>
  <c r="Y40" i="1" s="1"/>
  <c r="AA40" i="1"/>
  <c r="J53" i="1"/>
  <c r="AD39" i="1"/>
  <c r="AD40" i="1" l="1"/>
  <c r="I39" i="1"/>
  <c r="O39" i="1" s="1"/>
  <c r="Q39" i="1" s="1"/>
  <c r="B39" i="1" s="1"/>
  <c r="E39" i="1"/>
  <c r="F39" i="1" s="1"/>
  <c r="G40" i="1" s="1"/>
  <c r="A41" i="1"/>
  <c r="P40" i="1"/>
  <c r="D40" i="1"/>
  <c r="S40" i="1"/>
  <c r="T40" i="1"/>
  <c r="H40" i="1"/>
  <c r="R39" i="1"/>
  <c r="C40" i="1" s="1"/>
  <c r="U39" i="1"/>
  <c r="K40" i="1"/>
  <c r="L40" i="1" s="1"/>
  <c r="M40" i="1" s="1"/>
  <c r="N40" i="1" s="1"/>
  <c r="AB41" i="1"/>
  <c r="Y41" i="1" s="1"/>
  <c r="AA41" i="1"/>
  <c r="J54" i="1"/>
  <c r="E40" i="1" l="1"/>
  <c r="F40" i="1" s="1"/>
  <c r="G41" i="1" s="1"/>
  <c r="I40" i="1"/>
  <c r="O40" i="1" s="1"/>
  <c r="Q40" i="1" s="1"/>
  <c r="B40" i="1" s="1"/>
  <c r="AD41" i="1"/>
  <c r="U40" i="1"/>
  <c r="S41" i="1"/>
  <c r="H41" i="1"/>
  <c r="T41" i="1"/>
  <c r="R40" i="1"/>
  <c r="C41" i="1" s="1"/>
  <c r="K41" i="1"/>
  <c r="L41" i="1" s="1"/>
  <c r="M41" i="1" s="1"/>
  <c r="N41" i="1" s="1"/>
  <c r="A42" i="1"/>
  <c r="D41" i="1"/>
  <c r="P41" i="1"/>
  <c r="AB42" i="1"/>
  <c r="Y42" i="1" s="1"/>
  <c r="AA42" i="1"/>
  <c r="J55" i="1"/>
  <c r="E41" i="1" l="1"/>
  <c r="F41" i="1" s="1"/>
  <c r="G42" i="1" s="1"/>
  <c r="I41" i="1"/>
  <c r="O41" i="1" s="1"/>
  <c r="Q41" i="1" s="1"/>
  <c r="B41" i="1" s="1"/>
  <c r="AD42" i="1"/>
  <c r="R41" i="1"/>
  <c r="C42" i="1" s="1"/>
  <c r="T42" i="1"/>
  <c r="H42" i="1"/>
  <c r="U41" i="1"/>
  <c r="S42" i="1"/>
  <c r="K42" i="1"/>
  <c r="L42" i="1" s="1"/>
  <c r="M42" i="1" s="1"/>
  <c r="N42" i="1" s="1"/>
  <c r="D42" i="1"/>
  <c r="A43" i="1"/>
  <c r="P42" i="1"/>
  <c r="AB43" i="1"/>
  <c r="Y43" i="1" s="1"/>
  <c r="AA43" i="1"/>
  <c r="J56" i="1"/>
  <c r="AD43" i="1" l="1"/>
  <c r="I42" i="1"/>
  <c r="O42" i="1" s="1"/>
  <c r="Q42" i="1" s="1"/>
  <c r="B42" i="1" s="1"/>
  <c r="E42" i="1"/>
  <c r="F42" i="1" s="1"/>
  <c r="G43" i="1" s="1"/>
  <c r="T43" i="1"/>
  <c r="S43" i="1"/>
  <c r="R42" i="1"/>
  <c r="C43" i="1" s="1"/>
  <c r="K43" i="1"/>
  <c r="L43" i="1" s="1"/>
  <c r="M43" i="1" s="1"/>
  <c r="N43" i="1" s="1"/>
  <c r="U42" i="1"/>
  <c r="H43" i="1"/>
  <c r="A44" i="1"/>
  <c r="P43" i="1"/>
  <c r="D43" i="1"/>
  <c r="AB44" i="1"/>
  <c r="Y44" i="1" s="1"/>
  <c r="AA44" i="1"/>
  <c r="J57" i="1"/>
  <c r="E43" i="1" l="1"/>
  <c r="F43" i="1" s="1"/>
  <c r="G44" i="1" s="1"/>
  <c r="D44" i="1"/>
  <c r="P44" i="1"/>
  <c r="A45" i="1"/>
  <c r="H44" i="1"/>
  <c r="R43" i="1"/>
  <c r="C44" i="1" s="1"/>
  <c r="K44" i="1"/>
  <c r="L44" i="1" s="1"/>
  <c r="M44" i="1" s="1"/>
  <c r="N44" i="1" s="1"/>
  <c r="S44" i="1"/>
  <c r="U43" i="1"/>
  <c r="T44" i="1"/>
  <c r="I43" i="1"/>
  <c r="O43" i="1" s="1"/>
  <c r="Q43" i="1" s="1"/>
  <c r="B43" i="1" s="1"/>
  <c r="AB45" i="1"/>
  <c r="Y45" i="1" s="1"/>
  <c r="AA45" i="1"/>
  <c r="J58" i="1"/>
  <c r="AD44" i="1"/>
  <c r="AD45" i="1" l="1"/>
  <c r="E44" i="1"/>
  <c r="F44" i="1" s="1"/>
  <c r="G45" i="1" s="1"/>
  <c r="I44" i="1"/>
  <c r="O44" i="1" s="1"/>
  <c r="Q44" i="1" s="1"/>
  <c r="B44" i="1" s="1"/>
  <c r="A46" i="1"/>
  <c r="D45" i="1"/>
  <c r="P45" i="1"/>
  <c r="R44" i="1"/>
  <c r="C45" i="1" s="1"/>
  <c r="H45" i="1"/>
  <c r="K45" i="1"/>
  <c r="L45" i="1" s="1"/>
  <c r="M45" i="1" s="1"/>
  <c r="N45" i="1" s="1"/>
  <c r="T45" i="1"/>
  <c r="U44" i="1"/>
  <c r="S45" i="1"/>
  <c r="AB46" i="1"/>
  <c r="Y46" i="1" s="1"/>
  <c r="AA46" i="1"/>
  <c r="J59" i="1"/>
  <c r="I45" i="1" l="1"/>
  <c r="O45" i="1" s="1"/>
  <c r="Q45" i="1" s="1"/>
  <c r="B45" i="1" s="1"/>
  <c r="AD46" i="1"/>
  <c r="E45" i="1"/>
  <c r="F45" i="1" s="1"/>
  <c r="G46" i="1" s="1"/>
  <c r="U45" i="1"/>
  <c r="K46" i="1"/>
  <c r="L46" i="1" s="1"/>
  <c r="M46" i="1" s="1"/>
  <c r="N46" i="1" s="1"/>
  <c r="S46" i="1"/>
  <c r="H46" i="1"/>
  <c r="T46" i="1"/>
  <c r="R45" i="1"/>
  <c r="C46" i="1" s="1"/>
  <c r="P46" i="1"/>
  <c r="A47" i="1"/>
  <c r="D46" i="1"/>
  <c r="J60" i="1"/>
  <c r="AB47" i="1"/>
  <c r="Y47" i="1" s="1"/>
  <c r="AA47" i="1"/>
  <c r="AD47" i="1" l="1"/>
  <c r="E46" i="1"/>
  <c r="F46" i="1" s="1"/>
  <c r="G47" i="1" s="1"/>
  <c r="I46" i="1"/>
  <c r="O46" i="1" s="1"/>
  <c r="Q46" i="1" s="1"/>
  <c r="B46" i="1" s="1"/>
  <c r="U46" i="1"/>
  <c r="H47" i="1"/>
  <c r="R46" i="1"/>
  <c r="C47" i="1" s="1"/>
  <c r="T47" i="1"/>
  <c r="S47" i="1"/>
  <c r="K47" i="1"/>
  <c r="L47" i="1" s="1"/>
  <c r="M47" i="1" s="1"/>
  <c r="N47" i="1" s="1"/>
  <c r="A48" i="1"/>
  <c r="D47" i="1"/>
  <c r="P47" i="1"/>
  <c r="J61" i="1"/>
  <c r="AA48" i="1"/>
  <c r="AB48" i="1"/>
  <c r="Y48" i="1" s="1"/>
  <c r="E47" i="1" l="1"/>
  <c r="F47" i="1" s="1"/>
  <c r="G48" i="1" s="1"/>
  <c r="AD48" i="1"/>
  <c r="I47" i="1"/>
  <c r="O47" i="1" s="1"/>
  <c r="Q47" i="1" s="1"/>
  <c r="B47" i="1" s="1"/>
  <c r="U47" i="1"/>
  <c r="R47" i="1"/>
  <c r="C48" i="1" s="1"/>
  <c r="K48" i="1"/>
  <c r="L48" i="1" s="1"/>
  <c r="M48" i="1" s="1"/>
  <c r="N48" i="1" s="1"/>
  <c r="S48" i="1"/>
  <c r="H48" i="1"/>
  <c r="T48" i="1"/>
  <c r="A49" i="1"/>
  <c r="D48" i="1"/>
  <c r="P48" i="1"/>
  <c r="AB49" i="1"/>
  <c r="Y49" i="1" s="1"/>
  <c r="AA49" i="1"/>
  <c r="J62" i="1"/>
  <c r="E48" i="1" l="1"/>
  <c r="F48" i="1" s="1"/>
  <c r="G49" i="1" s="1"/>
  <c r="I48" i="1"/>
  <c r="O48" i="1" s="1"/>
  <c r="Q48" i="1" s="1"/>
  <c r="B48" i="1" s="1"/>
  <c r="A50" i="1"/>
  <c r="P49" i="1"/>
  <c r="D49" i="1"/>
  <c r="U48" i="1"/>
  <c r="K49" i="1"/>
  <c r="L49" i="1" s="1"/>
  <c r="M49" i="1" s="1"/>
  <c r="N49" i="1" s="1"/>
  <c r="R48" i="1"/>
  <c r="C49" i="1" s="1"/>
  <c r="T49" i="1"/>
  <c r="H49" i="1"/>
  <c r="S49" i="1"/>
  <c r="AB50" i="1"/>
  <c r="Y50" i="1" s="1"/>
  <c r="AA50" i="1"/>
  <c r="J63" i="1"/>
  <c r="AD49" i="1"/>
  <c r="I49" i="1" l="1"/>
  <c r="O49" i="1" s="1"/>
  <c r="Q49" i="1" s="1"/>
  <c r="B49" i="1" s="1"/>
  <c r="E49" i="1"/>
  <c r="F49" i="1" s="1"/>
  <c r="G50" i="1" s="1"/>
  <c r="AD50" i="1"/>
  <c r="S50" i="1"/>
  <c r="K50" i="1"/>
  <c r="L50" i="1" s="1"/>
  <c r="M50" i="1" s="1"/>
  <c r="N50" i="1" s="1"/>
  <c r="T50" i="1"/>
  <c r="R49" i="1"/>
  <c r="C50" i="1" s="1"/>
  <c r="H50" i="1"/>
  <c r="P50" i="1"/>
  <c r="A51" i="1"/>
  <c r="D50" i="1"/>
  <c r="AA51" i="1"/>
  <c r="AB51" i="1"/>
  <c r="Y51" i="1" s="1"/>
  <c r="J64" i="1"/>
  <c r="E50" i="1" l="1"/>
  <c r="F50" i="1" s="1"/>
  <c r="G51" i="1" s="1"/>
  <c r="H51" i="1"/>
  <c r="U49" i="1"/>
  <c r="I50" i="1"/>
  <c r="O50" i="1" s="1"/>
  <c r="Q50" i="1" s="1"/>
  <c r="B50" i="1" s="1"/>
  <c r="P51" i="1"/>
  <c r="D51" i="1"/>
  <c r="A52" i="1"/>
  <c r="U50" i="1"/>
  <c r="T51" i="1"/>
  <c r="K51" i="1"/>
  <c r="L51" i="1" s="1"/>
  <c r="M51" i="1" s="1"/>
  <c r="N51" i="1" s="1"/>
  <c r="S51" i="1"/>
  <c r="R50" i="1"/>
  <c r="C51" i="1" s="1"/>
  <c r="AB52" i="1"/>
  <c r="Y52" i="1" s="1"/>
  <c r="AA52" i="1"/>
  <c r="AD52" i="1" s="1"/>
  <c r="J65" i="1"/>
  <c r="AD51" i="1"/>
  <c r="I51" i="1" l="1"/>
  <c r="O51" i="1" s="1"/>
  <c r="Q51" i="1" s="1"/>
  <c r="B51" i="1" s="1"/>
  <c r="E51" i="1"/>
  <c r="F51" i="1" s="1"/>
  <c r="G52" i="1" s="1"/>
  <c r="D52" i="1"/>
  <c r="P52" i="1"/>
  <c r="A53" i="1"/>
  <c r="H52" i="1"/>
  <c r="T52" i="1"/>
  <c r="K52" i="1"/>
  <c r="L52" i="1" s="1"/>
  <c r="M52" i="1" s="1"/>
  <c r="N52" i="1" s="1"/>
  <c r="R51" i="1"/>
  <c r="C52" i="1" s="1"/>
  <c r="U51" i="1"/>
  <c r="S52" i="1"/>
  <c r="AB53" i="1"/>
  <c r="Y53" i="1" s="1"/>
  <c r="AA53" i="1"/>
  <c r="J66" i="1"/>
  <c r="I52" i="1" l="1"/>
  <c r="O52" i="1" s="1"/>
  <c r="Q52" i="1" s="1"/>
  <c r="B52" i="1" s="1"/>
  <c r="AD53" i="1"/>
  <c r="E52" i="1"/>
  <c r="F52" i="1" s="1"/>
  <c r="G53" i="1" s="1"/>
  <c r="A54" i="1"/>
  <c r="P53" i="1"/>
  <c r="D53" i="1"/>
  <c r="H53" i="1"/>
  <c r="S53" i="1"/>
  <c r="T53" i="1"/>
  <c r="U52" i="1"/>
  <c r="R52" i="1"/>
  <c r="C53" i="1" s="1"/>
  <c r="K53" i="1"/>
  <c r="L53" i="1" s="1"/>
  <c r="M53" i="1" s="1"/>
  <c r="N53" i="1" s="1"/>
  <c r="AB54" i="1"/>
  <c r="Y54" i="1" s="1"/>
  <c r="AA54" i="1"/>
  <c r="J67" i="1"/>
  <c r="AD54" i="1" l="1"/>
  <c r="E53" i="1"/>
  <c r="F53" i="1" s="1"/>
  <c r="G54" i="1" s="1"/>
  <c r="I53" i="1"/>
  <c r="O53" i="1" s="1"/>
  <c r="Q53" i="1" s="1"/>
  <c r="B53" i="1" s="1"/>
  <c r="H54" i="1"/>
  <c r="R53" i="1"/>
  <c r="C54" i="1" s="1"/>
  <c r="S54" i="1"/>
  <c r="T54" i="1"/>
  <c r="K54" i="1"/>
  <c r="L54" i="1" s="1"/>
  <c r="M54" i="1" s="1"/>
  <c r="N54" i="1" s="1"/>
  <c r="U53" i="1"/>
  <c r="A55" i="1"/>
  <c r="P54" i="1"/>
  <c r="D54" i="1"/>
  <c r="AA55" i="1"/>
  <c r="AB55" i="1"/>
  <c r="Y55" i="1" s="1"/>
  <c r="J68" i="1"/>
  <c r="E54" i="1" l="1"/>
  <c r="F54" i="1" s="1"/>
  <c r="G55" i="1" s="1"/>
  <c r="I54" i="1"/>
  <c r="O54" i="1" s="1"/>
  <c r="Q54" i="1" s="1"/>
  <c r="B54" i="1" s="1"/>
  <c r="D55" i="1"/>
  <c r="P55" i="1"/>
  <c r="A56" i="1"/>
  <c r="H55" i="1"/>
  <c r="S55" i="1"/>
  <c r="U54" i="1"/>
  <c r="T55" i="1"/>
  <c r="K55" i="1"/>
  <c r="L55" i="1" s="1"/>
  <c r="M55" i="1" s="1"/>
  <c r="N55" i="1" s="1"/>
  <c r="R54" i="1"/>
  <c r="C55" i="1" s="1"/>
  <c r="AA56" i="1"/>
  <c r="AB56" i="1"/>
  <c r="Y56" i="1" s="1"/>
  <c r="AD55" i="1"/>
  <c r="J69" i="1"/>
  <c r="I55" i="1" l="1"/>
  <c r="O55" i="1" s="1"/>
  <c r="Q55" i="1" s="1"/>
  <c r="B55" i="1" s="1"/>
  <c r="E55" i="1"/>
  <c r="F55" i="1" s="1"/>
  <c r="G56" i="1" s="1"/>
  <c r="A57" i="1"/>
  <c r="P56" i="1"/>
  <c r="D56" i="1"/>
  <c r="T56" i="1"/>
  <c r="R55" i="1"/>
  <c r="C56" i="1" s="1"/>
  <c r="S56" i="1"/>
  <c r="K56" i="1"/>
  <c r="L56" i="1" s="1"/>
  <c r="M56" i="1" s="1"/>
  <c r="N56" i="1" s="1"/>
  <c r="H56" i="1"/>
  <c r="U55" i="1"/>
  <c r="AB57" i="1"/>
  <c r="Y57" i="1" s="1"/>
  <c r="AA57" i="1"/>
  <c r="AD57" i="1" s="1"/>
  <c r="J70" i="1"/>
  <c r="AD56" i="1"/>
  <c r="I56" i="1" l="1"/>
  <c r="O56" i="1" s="1"/>
  <c r="Q56" i="1" s="1"/>
  <c r="B56" i="1" s="1"/>
  <c r="E56" i="1"/>
  <c r="F56" i="1" s="1"/>
  <c r="G57" i="1" s="1"/>
  <c r="A58" i="1"/>
  <c r="P57" i="1"/>
  <c r="D57" i="1"/>
  <c r="U56" i="1"/>
  <c r="K57" i="1"/>
  <c r="L57" i="1" s="1"/>
  <c r="M57" i="1" s="1"/>
  <c r="N57" i="1" s="1"/>
  <c r="T57" i="1"/>
  <c r="S57" i="1"/>
  <c r="H57" i="1"/>
  <c r="R56" i="1"/>
  <c r="C57" i="1" s="1"/>
  <c r="J71" i="1"/>
  <c r="AA58" i="1"/>
  <c r="AB58" i="1"/>
  <c r="Y58" i="1" s="1"/>
  <c r="I57" i="1" l="1"/>
  <c r="O57" i="1" s="1"/>
  <c r="Q57" i="1" s="1"/>
  <c r="B57" i="1" s="1"/>
  <c r="E57" i="1"/>
  <c r="F57" i="1" s="1"/>
  <c r="G58" i="1" s="1"/>
  <c r="T58" i="1"/>
  <c r="R57" i="1"/>
  <c r="C58" i="1" s="1"/>
  <c r="S58" i="1"/>
  <c r="K58" i="1"/>
  <c r="L58" i="1" s="1"/>
  <c r="M58" i="1" s="1"/>
  <c r="N58" i="1" s="1"/>
  <c r="U57" i="1"/>
  <c r="AD58" i="1"/>
  <c r="H58" i="1"/>
  <c r="P58" i="1"/>
  <c r="A59" i="1"/>
  <c r="D58" i="1"/>
  <c r="AA59" i="1"/>
  <c r="AB59" i="1"/>
  <c r="Y59" i="1" s="1"/>
  <c r="J72" i="1"/>
  <c r="I58" i="1" l="1"/>
  <c r="O58" i="1" s="1"/>
  <c r="Q58" i="1" s="1"/>
  <c r="B58" i="1" s="1"/>
  <c r="E58" i="1"/>
  <c r="F58" i="1" s="1"/>
  <c r="G59" i="1" s="1"/>
  <c r="D59" i="1"/>
  <c r="A60" i="1"/>
  <c r="P59" i="1"/>
  <c r="AD59" i="1"/>
  <c r="H59" i="1"/>
  <c r="K59" i="1"/>
  <c r="L59" i="1" s="1"/>
  <c r="M59" i="1" s="1"/>
  <c r="N59" i="1" s="1"/>
  <c r="T59" i="1"/>
  <c r="U58" i="1"/>
  <c r="R58" i="1"/>
  <c r="C59" i="1" s="1"/>
  <c r="S59" i="1"/>
  <c r="AB60" i="1"/>
  <c r="Y60" i="1" s="1"/>
  <c r="AA60" i="1"/>
  <c r="J73" i="1"/>
  <c r="AD60" i="1" l="1"/>
  <c r="I59" i="1"/>
  <c r="O59" i="1" s="1"/>
  <c r="Q59" i="1" s="1"/>
  <c r="B59" i="1" s="1"/>
  <c r="E59" i="1"/>
  <c r="F59" i="1" s="1"/>
  <c r="G60" i="1" s="1"/>
  <c r="H60" i="1"/>
  <c r="T60" i="1"/>
  <c r="K60" i="1"/>
  <c r="L60" i="1" s="1"/>
  <c r="M60" i="1" s="1"/>
  <c r="N60" i="1" s="1"/>
  <c r="R59" i="1"/>
  <c r="C60" i="1" s="1"/>
  <c r="U59" i="1"/>
  <c r="S60" i="1"/>
  <c r="A61" i="1"/>
  <c r="P60" i="1"/>
  <c r="D60" i="1"/>
  <c r="AA61" i="1"/>
  <c r="AB61" i="1"/>
  <c r="Y61" i="1" s="1"/>
  <c r="J74" i="1"/>
  <c r="E60" i="1" l="1"/>
  <c r="F60" i="1" s="1"/>
  <c r="G61" i="1" s="1"/>
  <c r="I60" i="1"/>
  <c r="O60" i="1" s="1"/>
  <c r="Q60" i="1" s="1"/>
  <c r="B60" i="1" s="1"/>
  <c r="P61" i="1"/>
  <c r="A62" i="1"/>
  <c r="D61" i="1"/>
  <c r="H61" i="1"/>
  <c r="T61" i="1"/>
  <c r="S61" i="1"/>
  <c r="K61" i="1"/>
  <c r="L61" i="1" s="1"/>
  <c r="M61" i="1" s="1"/>
  <c r="N61" i="1" s="1"/>
  <c r="R60" i="1"/>
  <c r="C61" i="1" s="1"/>
  <c r="U60" i="1"/>
  <c r="AB62" i="1"/>
  <c r="Y62" i="1" s="1"/>
  <c r="AA62" i="1"/>
  <c r="J75" i="1"/>
  <c r="AD61" i="1"/>
  <c r="E61" i="1" l="1"/>
  <c r="F61" i="1" s="1"/>
  <c r="G62" i="1" s="1"/>
  <c r="I61" i="1"/>
  <c r="O61" i="1" s="1"/>
  <c r="Q61" i="1" s="1"/>
  <c r="B61" i="1" s="1"/>
  <c r="D62" i="1"/>
  <c r="A63" i="1"/>
  <c r="P62" i="1"/>
  <c r="AD62" i="1"/>
  <c r="R61" i="1"/>
  <c r="C62" i="1" s="1"/>
  <c r="T62" i="1"/>
  <c r="U61" i="1"/>
  <c r="K62" i="1"/>
  <c r="L62" i="1" s="1"/>
  <c r="M62" i="1" s="1"/>
  <c r="N62" i="1" s="1"/>
  <c r="S62" i="1"/>
  <c r="H62" i="1"/>
  <c r="AB63" i="1"/>
  <c r="Y63" i="1" s="1"/>
  <c r="AA63" i="1"/>
  <c r="J76" i="1"/>
  <c r="H63" i="1" l="1"/>
  <c r="E62" i="1"/>
  <c r="F62" i="1" s="1"/>
  <c r="G63" i="1" s="1"/>
  <c r="T63" i="1"/>
  <c r="R62" i="1"/>
  <c r="C63" i="1" s="1"/>
  <c r="K63" i="1"/>
  <c r="L63" i="1" s="1"/>
  <c r="M63" i="1" s="1"/>
  <c r="N63" i="1" s="1"/>
  <c r="S63" i="1"/>
  <c r="U62" i="1"/>
  <c r="I62" i="1"/>
  <c r="O62" i="1" s="1"/>
  <c r="Q62" i="1" s="1"/>
  <c r="B62" i="1" s="1"/>
  <c r="P63" i="1"/>
  <c r="D63" i="1"/>
  <c r="A64" i="1"/>
  <c r="AB64" i="1"/>
  <c r="Y64" i="1" s="1"/>
  <c r="AA64" i="1"/>
  <c r="J77" i="1"/>
  <c r="AD63" i="1"/>
  <c r="I63" i="1" l="1"/>
  <c r="O63" i="1" s="1"/>
  <c r="Q63" i="1" s="1"/>
  <c r="B63" i="1" s="1"/>
  <c r="E63" i="1"/>
  <c r="F63" i="1" s="1"/>
  <c r="G64" i="1" s="1"/>
  <c r="D64" i="1"/>
  <c r="A65" i="1"/>
  <c r="P64" i="1"/>
  <c r="AD64" i="1"/>
  <c r="R63" i="1"/>
  <c r="C64" i="1" s="1"/>
  <c r="S64" i="1"/>
  <c r="K64" i="1"/>
  <c r="L64" i="1" s="1"/>
  <c r="M64" i="1" s="1"/>
  <c r="N64" i="1" s="1"/>
  <c r="H64" i="1"/>
  <c r="T64" i="1"/>
  <c r="U63" i="1"/>
  <c r="J78" i="1"/>
  <c r="AA65" i="1"/>
  <c r="AB65" i="1"/>
  <c r="Y65" i="1" s="1"/>
  <c r="H65" i="1" l="1"/>
  <c r="E64" i="1"/>
  <c r="F64" i="1" s="1"/>
  <c r="G65" i="1" s="1"/>
  <c r="U64" i="1"/>
  <c r="T65" i="1"/>
  <c r="R64" i="1"/>
  <c r="C65" i="1" s="1"/>
  <c r="K65" i="1"/>
  <c r="L65" i="1" s="1"/>
  <c r="M65" i="1" s="1"/>
  <c r="N65" i="1" s="1"/>
  <c r="S65" i="1"/>
  <c r="A66" i="1"/>
  <c r="P65" i="1"/>
  <c r="D65" i="1"/>
  <c r="I64" i="1"/>
  <c r="O64" i="1" s="1"/>
  <c r="Q64" i="1" s="1"/>
  <c r="B64" i="1" s="1"/>
  <c r="AA66" i="1"/>
  <c r="AB66" i="1"/>
  <c r="Y66" i="1" s="1"/>
  <c r="AD65" i="1"/>
  <c r="J79" i="1"/>
  <c r="I65" i="1" l="1"/>
  <c r="O65" i="1" s="1"/>
  <c r="Q65" i="1" s="1"/>
  <c r="B65" i="1" s="1"/>
  <c r="AD66" i="1"/>
  <c r="E65" i="1"/>
  <c r="F65" i="1" s="1"/>
  <c r="G66" i="1" s="1"/>
  <c r="R65" i="1"/>
  <c r="C66" i="1" s="1"/>
  <c r="H66" i="1"/>
  <c r="K66" i="1"/>
  <c r="L66" i="1" s="1"/>
  <c r="M66" i="1" s="1"/>
  <c r="N66" i="1" s="1"/>
  <c r="U65" i="1"/>
  <c r="T66" i="1"/>
  <c r="S66" i="1"/>
  <c r="A67" i="1"/>
  <c r="D66" i="1"/>
  <c r="P66" i="1"/>
  <c r="AB67" i="1"/>
  <c r="Y67" i="1" s="1"/>
  <c r="AA67" i="1"/>
  <c r="J80" i="1"/>
  <c r="AD67" i="1" l="1"/>
  <c r="E66" i="1"/>
  <c r="F66" i="1" s="1"/>
  <c r="G67" i="1" s="1"/>
  <c r="A68" i="1"/>
  <c r="D67" i="1"/>
  <c r="P67" i="1"/>
  <c r="H67" i="1"/>
  <c r="U66" i="1"/>
  <c r="K67" i="1"/>
  <c r="L67" i="1" s="1"/>
  <c r="M67" i="1" s="1"/>
  <c r="N67" i="1" s="1"/>
  <c r="R66" i="1"/>
  <c r="C67" i="1" s="1"/>
  <c r="T67" i="1"/>
  <c r="S67" i="1"/>
  <c r="I66" i="1"/>
  <c r="O66" i="1" s="1"/>
  <c r="Q66" i="1" s="1"/>
  <c r="B66" i="1" s="1"/>
  <c r="AB68" i="1"/>
  <c r="Y68" i="1" s="1"/>
  <c r="AA68" i="1"/>
  <c r="J81" i="1"/>
  <c r="E67" i="1" l="1"/>
  <c r="F67" i="1" s="1"/>
  <c r="G68" i="1" s="1"/>
  <c r="AD68" i="1"/>
  <c r="I67" i="1"/>
  <c r="O67" i="1" s="1"/>
  <c r="Q67" i="1" s="1"/>
  <c r="B67" i="1" s="1"/>
  <c r="H68" i="1"/>
  <c r="U67" i="1"/>
  <c r="R67" i="1"/>
  <c r="C68" i="1" s="1"/>
  <c r="K68" i="1"/>
  <c r="L68" i="1" s="1"/>
  <c r="M68" i="1" s="1"/>
  <c r="N68" i="1" s="1"/>
  <c r="T68" i="1"/>
  <c r="S68" i="1"/>
  <c r="P68" i="1"/>
  <c r="A69" i="1"/>
  <c r="D68" i="1"/>
  <c r="AB69" i="1"/>
  <c r="Y69" i="1" s="1"/>
  <c r="AA69" i="1"/>
  <c r="J82" i="1"/>
  <c r="AD69" i="1" l="1"/>
  <c r="E68" i="1"/>
  <c r="F68" i="1" s="1"/>
  <c r="G69" i="1" s="1"/>
  <c r="I68" i="1"/>
  <c r="O68" i="1" s="1"/>
  <c r="Q68" i="1" s="1"/>
  <c r="B68" i="1" s="1"/>
  <c r="H69" i="1"/>
  <c r="T69" i="1"/>
  <c r="R68" i="1"/>
  <c r="C69" i="1" s="1"/>
  <c r="U68" i="1"/>
  <c r="K69" i="1"/>
  <c r="L69" i="1" s="1"/>
  <c r="M69" i="1" s="1"/>
  <c r="N69" i="1" s="1"/>
  <c r="S69" i="1"/>
  <c r="A70" i="1"/>
  <c r="D69" i="1"/>
  <c r="P69" i="1"/>
  <c r="AB70" i="1"/>
  <c r="Y70" i="1" s="1"/>
  <c r="AA70" i="1"/>
  <c r="J83" i="1"/>
  <c r="I69" i="1" l="1"/>
  <c r="O69" i="1" s="1"/>
  <c r="Q69" i="1" s="1"/>
  <c r="B69" i="1" s="1"/>
  <c r="E69" i="1"/>
  <c r="F69" i="1" s="1"/>
  <c r="G70" i="1" s="1"/>
  <c r="A71" i="1"/>
  <c r="D70" i="1"/>
  <c r="P70" i="1"/>
  <c r="H70" i="1"/>
  <c r="R69" i="1"/>
  <c r="C70" i="1" s="1"/>
  <c r="U69" i="1"/>
  <c r="K70" i="1"/>
  <c r="L70" i="1" s="1"/>
  <c r="M70" i="1" s="1"/>
  <c r="N70" i="1" s="1"/>
  <c r="S70" i="1"/>
  <c r="T70" i="1"/>
  <c r="AD70" i="1"/>
  <c r="AB71" i="1"/>
  <c r="Y71" i="1" s="1"/>
  <c r="AA71" i="1"/>
  <c r="J84" i="1"/>
  <c r="I70" i="1" l="1"/>
  <c r="O70" i="1" s="1"/>
  <c r="Q70" i="1" s="1"/>
  <c r="B70" i="1" s="1"/>
  <c r="E70" i="1"/>
  <c r="F70" i="1" s="1"/>
  <c r="G71" i="1" s="1"/>
  <c r="S71" i="1"/>
  <c r="U70" i="1"/>
  <c r="K71" i="1"/>
  <c r="L71" i="1" s="1"/>
  <c r="M71" i="1" s="1"/>
  <c r="N71" i="1" s="1"/>
  <c r="H71" i="1"/>
  <c r="T71" i="1"/>
  <c r="R70" i="1"/>
  <c r="C71" i="1" s="1"/>
  <c r="D71" i="1"/>
  <c r="P71" i="1"/>
  <c r="A72" i="1"/>
  <c r="J85" i="1"/>
  <c r="AD71" i="1"/>
  <c r="I71" i="1" l="1"/>
  <c r="O71" i="1" s="1"/>
  <c r="Q71" i="1" s="1"/>
  <c r="B71" i="1" s="1"/>
  <c r="E71" i="1"/>
  <c r="F71" i="1" s="1"/>
  <c r="G72" i="1" s="1"/>
  <c r="K72" i="1"/>
  <c r="L72" i="1" s="1"/>
  <c r="M72" i="1" s="1"/>
  <c r="N72" i="1" s="1"/>
  <c r="T72" i="1"/>
  <c r="R71" i="1"/>
  <c r="C72" i="1" s="1"/>
  <c r="H72" i="1"/>
  <c r="S72" i="1"/>
  <c r="D72" i="1"/>
  <c r="A73" i="1"/>
  <c r="P72" i="1"/>
  <c r="J86" i="1"/>
  <c r="I72" i="1" l="1"/>
  <c r="O72" i="1" s="1"/>
  <c r="Q72" i="1" s="1"/>
  <c r="B72" i="1" s="1"/>
  <c r="E72" i="1"/>
  <c r="F72" i="1" s="1"/>
  <c r="G73" i="1" s="1"/>
  <c r="H73" i="1"/>
  <c r="K73" i="1"/>
  <c r="L73" i="1" s="1"/>
  <c r="M73" i="1" s="1"/>
  <c r="N73" i="1" s="1"/>
  <c r="R72" i="1"/>
  <c r="C73" i="1" s="1"/>
  <c r="T73" i="1"/>
  <c r="S73" i="1"/>
  <c r="U72" i="1"/>
  <c r="U71" i="1"/>
  <c r="P73" i="1"/>
  <c r="A74" i="1"/>
  <c r="D73" i="1"/>
  <c r="J87" i="1"/>
  <c r="E73" i="1" l="1"/>
  <c r="F73" i="1" s="1"/>
  <c r="G74" i="1" s="1"/>
  <c r="I73" i="1"/>
  <c r="O73" i="1" s="1"/>
  <c r="Q73" i="1" s="1"/>
  <c r="B73" i="1" s="1"/>
  <c r="P74" i="1"/>
  <c r="A75" i="1"/>
  <c r="D74" i="1"/>
  <c r="H74" i="1"/>
  <c r="S74" i="1"/>
  <c r="K74" i="1"/>
  <c r="L74" i="1" s="1"/>
  <c r="M74" i="1" s="1"/>
  <c r="N74" i="1" s="1"/>
  <c r="R73" i="1"/>
  <c r="C74" i="1" s="1"/>
  <c r="U73" i="1"/>
  <c r="T74" i="1"/>
  <c r="J88" i="1"/>
  <c r="I74" i="1" l="1"/>
  <c r="O74" i="1" s="1"/>
  <c r="Q74" i="1" s="1"/>
  <c r="B74" i="1" s="1"/>
  <c r="E74" i="1"/>
  <c r="F74" i="1" s="1"/>
  <c r="G75" i="1" s="1"/>
  <c r="A76" i="1"/>
  <c r="D75" i="1"/>
  <c r="P75" i="1"/>
  <c r="T75" i="1"/>
  <c r="U74" i="1"/>
  <c r="S75" i="1"/>
  <c r="K75" i="1"/>
  <c r="L75" i="1" s="1"/>
  <c r="M75" i="1" s="1"/>
  <c r="N75" i="1" s="1"/>
  <c r="H75" i="1"/>
  <c r="R74" i="1"/>
  <c r="C75" i="1" s="1"/>
  <c r="J89" i="1"/>
  <c r="H76" i="1" l="1"/>
  <c r="E75" i="1"/>
  <c r="F75" i="1" s="1"/>
  <c r="G76" i="1" s="1"/>
  <c r="T76" i="1"/>
  <c r="R75" i="1"/>
  <c r="C76" i="1" s="1"/>
  <c r="K76" i="1"/>
  <c r="L76" i="1" s="1"/>
  <c r="M76" i="1" s="1"/>
  <c r="N76" i="1" s="1"/>
  <c r="U75" i="1"/>
  <c r="S76" i="1"/>
  <c r="D76" i="1"/>
  <c r="P76" i="1"/>
  <c r="A77" i="1"/>
  <c r="I75" i="1"/>
  <c r="O75" i="1" s="1"/>
  <c r="Q75" i="1" s="1"/>
  <c r="B75" i="1" s="1"/>
  <c r="J90" i="1"/>
  <c r="I76" i="1" l="1"/>
  <c r="O76" i="1" s="1"/>
  <c r="Q76" i="1" s="1"/>
  <c r="B76" i="1" s="1"/>
  <c r="E76" i="1"/>
  <c r="F76" i="1" s="1"/>
  <c r="G77" i="1" s="1"/>
  <c r="D77" i="1"/>
  <c r="A78" i="1"/>
  <c r="P77" i="1"/>
  <c r="T77" i="1"/>
  <c r="U76" i="1"/>
  <c r="K77" i="1"/>
  <c r="L77" i="1" s="1"/>
  <c r="M77" i="1" s="1"/>
  <c r="N77" i="1" s="1"/>
  <c r="R76" i="1"/>
  <c r="C77" i="1" s="1"/>
  <c r="H77" i="1"/>
  <c r="S77" i="1"/>
  <c r="J91" i="1"/>
  <c r="E77" i="1" l="1"/>
  <c r="F77" i="1" s="1"/>
  <c r="G78" i="1" s="1"/>
  <c r="H78" i="1"/>
  <c r="I77" i="1"/>
  <c r="O77" i="1" s="1"/>
  <c r="Q77" i="1" s="1"/>
  <c r="B77" i="1" s="1"/>
  <c r="U77" i="1"/>
  <c r="S78" i="1"/>
  <c r="K78" i="1"/>
  <c r="L78" i="1" s="1"/>
  <c r="M78" i="1" s="1"/>
  <c r="N78" i="1" s="1"/>
  <c r="R77" i="1"/>
  <c r="C78" i="1" s="1"/>
  <c r="T78" i="1"/>
  <c r="A79" i="1"/>
  <c r="D78" i="1"/>
  <c r="P78" i="1"/>
  <c r="J92" i="1"/>
  <c r="I78" i="1" l="1"/>
  <c r="O78" i="1" s="1"/>
  <c r="Q78" i="1" s="1"/>
  <c r="B78" i="1" s="1"/>
  <c r="E78" i="1"/>
  <c r="F78" i="1" s="1"/>
  <c r="G79" i="1" s="1"/>
  <c r="A80" i="1"/>
  <c r="P79" i="1"/>
  <c r="D79" i="1"/>
  <c r="H79" i="1"/>
  <c r="U78" i="1"/>
  <c r="R78" i="1"/>
  <c r="C79" i="1" s="1"/>
  <c r="T79" i="1"/>
  <c r="K79" i="1"/>
  <c r="L79" i="1" s="1"/>
  <c r="M79" i="1" s="1"/>
  <c r="N79" i="1" s="1"/>
  <c r="S79" i="1"/>
  <c r="J93" i="1"/>
  <c r="I79" i="1" l="1"/>
  <c r="O79" i="1" s="1"/>
  <c r="Q79" i="1" s="1"/>
  <c r="B79" i="1" s="1"/>
  <c r="E79" i="1"/>
  <c r="F79" i="1" s="1"/>
  <c r="G80" i="1" s="1"/>
  <c r="U79" i="1"/>
  <c r="T80" i="1"/>
  <c r="R79" i="1"/>
  <c r="C80" i="1" s="1"/>
  <c r="K80" i="1"/>
  <c r="L80" i="1" s="1"/>
  <c r="M80" i="1" s="1"/>
  <c r="N80" i="1" s="1"/>
  <c r="H80" i="1"/>
  <c r="S80" i="1"/>
  <c r="D80" i="1"/>
  <c r="A81" i="1"/>
  <c r="P80" i="1"/>
  <c r="J94" i="1"/>
  <c r="I80" i="1" l="1"/>
  <c r="O80" i="1" s="1"/>
  <c r="Q80" i="1" s="1"/>
  <c r="B80" i="1" s="1"/>
  <c r="E80" i="1"/>
  <c r="F80" i="1" s="1"/>
  <c r="G81" i="1" s="1"/>
  <c r="T81" i="1"/>
  <c r="U80" i="1"/>
  <c r="S81" i="1"/>
  <c r="K81" i="1"/>
  <c r="L81" i="1" s="1"/>
  <c r="M81" i="1" s="1"/>
  <c r="N81" i="1" s="1"/>
  <c r="R80" i="1"/>
  <c r="C81" i="1" s="1"/>
  <c r="P81" i="1"/>
  <c r="D81" i="1"/>
  <c r="A82" i="1"/>
  <c r="H81" i="1"/>
  <c r="J95" i="1"/>
  <c r="E81" i="1" l="1"/>
  <c r="F81" i="1" s="1"/>
  <c r="G82" i="1" s="1"/>
  <c r="I81" i="1"/>
  <c r="O81" i="1" s="1"/>
  <c r="Q81" i="1" s="1"/>
  <c r="B81" i="1" s="1"/>
  <c r="U81" i="1"/>
  <c r="T82" i="1"/>
  <c r="R81" i="1"/>
  <c r="C82" i="1" s="1"/>
  <c r="K82" i="1"/>
  <c r="L82" i="1" s="1"/>
  <c r="M82" i="1" s="1"/>
  <c r="N82" i="1" s="1"/>
  <c r="S82" i="1"/>
  <c r="H82" i="1"/>
  <c r="A83" i="1"/>
  <c r="P82" i="1"/>
  <c r="D82" i="1"/>
  <c r="J96" i="1"/>
  <c r="E82" i="1" l="1"/>
  <c r="F82" i="1" s="1"/>
  <c r="G83" i="1" s="1"/>
  <c r="I82" i="1"/>
  <c r="O82" i="1" s="1"/>
  <c r="Q82" i="1" s="1"/>
  <c r="B82" i="1" s="1"/>
  <c r="P83" i="1"/>
  <c r="D83" i="1"/>
  <c r="A84" i="1"/>
  <c r="U82" i="1"/>
  <c r="S83" i="1"/>
  <c r="T83" i="1"/>
  <c r="R82" i="1"/>
  <c r="C83" i="1" s="1"/>
  <c r="H83" i="1"/>
  <c r="K83" i="1"/>
  <c r="L83" i="1" s="1"/>
  <c r="M83" i="1" s="1"/>
  <c r="N83" i="1" s="1"/>
  <c r="J97" i="1"/>
  <c r="E83" i="1" l="1"/>
  <c r="F83" i="1" s="1"/>
  <c r="G84" i="1" s="1"/>
  <c r="I83" i="1"/>
  <c r="O83" i="1" s="1"/>
  <c r="Q83" i="1" s="1"/>
  <c r="B83" i="1" s="1"/>
  <c r="D84" i="1"/>
  <c r="A85" i="1"/>
  <c r="P84" i="1"/>
  <c r="R83" i="1"/>
  <c r="C84" i="1" s="1"/>
  <c r="H84" i="1"/>
  <c r="S84" i="1"/>
  <c r="K84" i="1"/>
  <c r="L84" i="1" s="1"/>
  <c r="M84" i="1" s="1"/>
  <c r="N84" i="1" s="1"/>
  <c r="U83" i="1"/>
  <c r="T84" i="1"/>
  <c r="J98" i="1"/>
  <c r="E84" i="1" l="1"/>
  <c r="F84" i="1" s="1"/>
  <c r="G85" i="1" s="1"/>
  <c r="I84" i="1"/>
  <c r="O84" i="1" s="1"/>
  <c r="Q84" i="1" s="1"/>
  <c r="B84" i="1" s="1"/>
  <c r="K85" i="1"/>
  <c r="L85" i="1" s="1"/>
  <c r="M85" i="1" s="1"/>
  <c r="N85" i="1" s="1"/>
  <c r="S85" i="1"/>
  <c r="T85" i="1"/>
  <c r="U84" i="1"/>
  <c r="R84" i="1"/>
  <c r="C85" i="1" s="1"/>
  <c r="H85" i="1"/>
  <c r="P85" i="1"/>
  <c r="D85" i="1"/>
  <c r="A86" i="1"/>
  <c r="J99" i="1"/>
  <c r="E85" i="1" l="1"/>
  <c r="F85" i="1" s="1"/>
  <c r="G86" i="1" s="1"/>
  <c r="I85" i="1"/>
  <c r="O85" i="1" s="1"/>
  <c r="Q85" i="1" s="1"/>
  <c r="B85" i="1" s="1"/>
  <c r="P86" i="1"/>
  <c r="D86" i="1"/>
  <c r="A87" i="1"/>
  <c r="H86" i="1"/>
  <c r="K86" i="1"/>
  <c r="L86" i="1" s="1"/>
  <c r="M86" i="1" s="1"/>
  <c r="N86" i="1" s="1"/>
  <c r="T86" i="1"/>
  <c r="R85" i="1"/>
  <c r="C86" i="1" s="1"/>
  <c r="U85" i="1"/>
  <c r="S86" i="1"/>
  <c r="J100" i="1"/>
  <c r="I86" i="1" l="1"/>
  <c r="O86" i="1" s="1"/>
  <c r="Q86" i="1" s="1"/>
  <c r="B86" i="1" s="1"/>
  <c r="E86" i="1"/>
  <c r="F86" i="1" s="1"/>
  <c r="G87" i="1" s="1"/>
  <c r="H87" i="1"/>
  <c r="R86" i="1"/>
  <c r="C87" i="1" s="1"/>
  <c r="U86" i="1"/>
  <c r="S87" i="1"/>
  <c r="T87" i="1"/>
  <c r="K87" i="1"/>
  <c r="L87" i="1" s="1"/>
  <c r="M87" i="1" s="1"/>
  <c r="N87" i="1" s="1"/>
  <c r="A88" i="1"/>
  <c r="D87" i="1"/>
  <c r="P87" i="1"/>
  <c r="J101" i="1"/>
  <c r="I87" i="1" l="1"/>
  <c r="O87" i="1" s="1"/>
  <c r="Q87" i="1" s="1"/>
  <c r="B87" i="1" s="1"/>
  <c r="E87" i="1"/>
  <c r="F87" i="1" s="1"/>
  <c r="G88" i="1" s="1"/>
  <c r="A89" i="1"/>
  <c r="D88" i="1"/>
  <c r="P88" i="1"/>
  <c r="S88" i="1"/>
  <c r="U87" i="1"/>
  <c r="K88" i="1"/>
  <c r="L88" i="1" s="1"/>
  <c r="M88" i="1" s="1"/>
  <c r="N88" i="1" s="1"/>
  <c r="H88" i="1"/>
  <c r="R87" i="1"/>
  <c r="C88" i="1" s="1"/>
  <c r="T88" i="1"/>
  <c r="J102" i="1"/>
  <c r="I88" i="1" l="1"/>
  <c r="O88" i="1" s="1"/>
  <c r="Q88" i="1" s="1"/>
  <c r="B88" i="1" s="1"/>
  <c r="E88" i="1"/>
  <c r="F88" i="1" s="1"/>
  <c r="G89" i="1" s="1"/>
  <c r="H89" i="1"/>
  <c r="K89" i="1"/>
  <c r="L89" i="1" s="1"/>
  <c r="M89" i="1" s="1"/>
  <c r="N89" i="1" s="1"/>
  <c r="S89" i="1"/>
  <c r="U88" i="1"/>
  <c r="R88" i="1"/>
  <c r="C89" i="1" s="1"/>
  <c r="T89" i="1"/>
  <c r="D89" i="1"/>
  <c r="P89" i="1"/>
  <c r="A90" i="1"/>
  <c r="J103" i="1"/>
  <c r="I89" i="1" l="1"/>
  <c r="O89" i="1" s="1"/>
  <c r="Q89" i="1" s="1"/>
  <c r="B89" i="1" s="1"/>
  <c r="E89" i="1"/>
  <c r="F89" i="1" s="1"/>
  <c r="G90" i="1" s="1"/>
  <c r="D90" i="1"/>
  <c r="A91" i="1"/>
  <c r="P90" i="1"/>
  <c r="H90" i="1"/>
  <c r="K90" i="1"/>
  <c r="L90" i="1" s="1"/>
  <c r="M90" i="1" s="1"/>
  <c r="N90" i="1" s="1"/>
  <c r="R89" i="1"/>
  <c r="C90" i="1" s="1"/>
  <c r="T90" i="1"/>
  <c r="S90" i="1"/>
  <c r="U89" i="1"/>
  <c r="J104" i="1"/>
  <c r="I90" i="1" l="1"/>
  <c r="O90" i="1" s="1"/>
  <c r="Q90" i="1" s="1"/>
  <c r="B90" i="1" s="1"/>
  <c r="E90" i="1"/>
  <c r="F90" i="1" s="1"/>
  <c r="G91" i="1" s="1"/>
  <c r="S91" i="1"/>
  <c r="T91" i="1"/>
  <c r="R90" i="1"/>
  <c r="C91" i="1" s="1"/>
  <c r="K91" i="1"/>
  <c r="L91" i="1" s="1"/>
  <c r="M91" i="1" s="1"/>
  <c r="N91" i="1" s="1"/>
  <c r="H91" i="1"/>
  <c r="U90" i="1"/>
  <c r="P91" i="1"/>
  <c r="D91" i="1"/>
  <c r="A92" i="1"/>
  <c r="J105" i="1"/>
  <c r="I91" i="1" l="1"/>
  <c r="O91" i="1" s="1"/>
  <c r="Q91" i="1" s="1"/>
  <c r="B91" i="1" s="1"/>
  <c r="E91" i="1"/>
  <c r="F91" i="1" s="1"/>
  <c r="G92" i="1" s="1"/>
  <c r="S92" i="1"/>
  <c r="H92" i="1"/>
  <c r="K92" i="1"/>
  <c r="L92" i="1" s="1"/>
  <c r="M92" i="1" s="1"/>
  <c r="N92" i="1" s="1"/>
  <c r="R91" i="1"/>
  <c r="C92" i="1" s="1"/>
  <c r="T92" i="1"/>
  <c r="A93" i="1"/>
  <c r="D92" i="1"/>
  <c r="P92" i="1"/>
  <c r="J106" i="1"/>
  <c r="E92" i="1" l="1"/>
  <c r="F92" i="1" s="1"/>
  <c r="G93" i="1" s="1"/>
  <c r="I92" i="1"/>
  <c r="O92" i="1" s="1"/>
  <c r="Q92" i="1" s="1"/>
  <c r="B92" i="1" s="1"/>
  <c r="P93" i="1"/>
  <c r="A94" i="1"/>
  <c r="D93" i="1"/>
  <c r="S93" i="1"/>
  <c r="U92" i="1"/>
  <c r="K93" i="1"/>
  <c r="L93" i="1" s="1"/>
  <c r="M93" i="1" s="1"/>
  <c r="N93" i="1" s="1"/>
  <c r="H93" i="1"/>
  <c r="T93" i="1"/>
  <c r="R92" i="1"/>
  <c r="C93" i="1" s="1"/>
  <c r="U91" i="1"/>
  <c r="J107" i="1"/>
  <c r="I93" i="1" l="1"/>
  <c r="O93" i="1" s="1"/>
  <c r="Q93" i="1" s="1"/>
  <c r="B93" i="1" s="1"/>
  <c r="E93" i="1"/>
  <c r="F93" i="1" s="1"/>
  <c r="G94" i="1" s="1"/>
  <c r="A95" i="1"/>
  <c r="D94" i="1"/>
  <c r="P94" i="1"/>
  <c r="R93" i="1"/>
  <c r="C94" i="1" s="1"/>
  <c r="U93" i="1"/>
  <c r="H94" i="1"/>
  <c r="T94" i="1"/>
  <c r="S94" i="1"/>
  <c r="K94" i="1"/>
  <c r="L94" i="1" s="1"/>
  <c r="M94" i="1" s="1"/>
  <c r="N94" i="1" s="1"/>
  <c r="J108" i="1"/>
  <c r="E94" i="1" l="1"/>
  <c r="F94" i="1" s="1"/>
  <c r="G95" i="1" s="1"/>
  <c r="I94" i="1"/>
  <c r="O94" i="1" s="1"/>
  <c r="Q94" i="1" s="1"/>
  <c r="B94" i="1" s="1"/>
  <c r="P95" i="1"/>
  <c r="D95" i="1"/>
  <c r="A96" i="1"/>
  <c r="T95" i="1"/>
  <c r="U94" i="1"/>
  <c r="R94" i="1"/>
  <c r="C95" i="1" s="1"/>
  <c r="K95" i="1"/>
  <c r="L95" i="1" s="1"/>
  <c r="M95" i="1" s="1"/>
  <c r="N95" i="1" s="1"/>
  <c r="S95" i="1"/>
  <c r="H95" i="1"/>
  <c r="J109" i="1"/>
  <c r="E95" i="1" l="1"/>
  <c r="F95" i="1" s="1"/>
  <c r="G96" i="1" s="1"/>
  <c r="I95" i="1"/>
  <c r="O95" i="1" s="1"/>
  <c r="Q95" i="1" s="1"/>
  <c r="B95" i="1" s="1"/>
  <c r="T96" i="1"/>
  <c r="S96" i="1"/>
  <c r="R95" i="1"/>
  <c r="C96" i="1" s="1"/>
  <c r="U95" i="1"/>
  <c r="H96" i="1"/>
  <c r="K96" i="1"/>
  <c r="L96" i="1" s="1"/>
  <c r="M96" i="1" s="1"/>
  <c r="N96" i="1" s="1"/>
  <c r="D96" i="1"/>
  <c r="P96" i="1"/>
  <c r="A97" i="1"/>
  <c r="J110" i="1"/>
  <c r="E96" i="1" l="1"/>
  <c r="F96" i="1" s="1"/>
  <c r="G97" i="1" s="1"/>
  <c r="T97" i="1"/>
  <c r="R96" i="1"/>
  <c r="C97" i="1" s="1"/>
  <c r="S97" i="1"/>
  <c r="U96" i="1"/>
  <c r="K97" i="1"/>
  <c r="L97" i="1" s="1"/>
  <c r="M97" i="1" s="1"/>
  <c r="N97" i="1" s="1"/>
  <c r="H97" i="1"/>
  <c r="P97" i="1"/>
  <c r="A98" i="1"/>
  <c r="D97" i="1"/>
  <c r="I96" i="1"/>
  <c r="O96" i="1" s="1"/>
  <c r="Q96" i="1" s="1"/>
  <c r="B96" i="1" s="1"/>
  <c r="J111" i="1"/>
  <c r="E97" i="1" l="1"/>
  <c r="F97" i="1" s="1"/>
  <c r="G98" i="1" s="1"/>
  <c r="I97" i="1"/>
  <c r="O97" i="1" s="1"/>
  <c r="Q97" i="1" s="1"/>
  <c r="B97" i="1" s="1"/>
  <c r="D98" i="1"/>
  <c r="P98" i="1"/>
  <c r="A99" i="1"/>
  <c r="H98" i="1"/>
  <c r="T98" i="1"/>
  <c r="K98" i="1"/>
  <c r="L98" i="1" s="1"/>
  <c r="M98" i="1" s="1"/>
  <c r="N98" i="1" s="1"/>
  <c r="R97" i="1"/>
  <c r="C98" i="1" s="1"/>
  <c r="S98" i="1"/>
  <c r="U97" i="1"/>
  <c r="J112" i="1"/>
  <c r="I98" i="1" l="1"/>
  <c r="O98" i="1" s="1"/>
  <c r="Q98" i="1" s="1"/>
  <c r="B98" i="1" s="1"/>
  <c r="E98" i="1"/>
  <c r="F98" i="1" s="1"/>
  <c r="G99" i="1" s="1"/>
  <c r="A100" i="1"/>
  <c r="P99" i="1"/>
  <c r="D99" i="1"/>
  <c r="R98" i="1"/>
  <c r="C99" i="1" s="1"/>
  <c r="T99" i="1"/>
  <c r="S99" i="1"/>
  <c r="U98" i="1"/>
  <c r="H99" i="1"/>
  <c r="K99" i="1"/>
  <c r="L99" i="1" s="1"/>
  <c r="M99" i="1" s="1"/>
  <c r="N99" i="1" s="1"/>
  <c r="J113" i="1"/>
  <c r="I99" i="1" l="1"/>
  <c r="O99" i="1" s="1"/>
  <c r="Q99" i="1" s="1"/>
  <c r="B99" i="1" s="1"/>
  <c r="E99" i="1"/>
  <c r="F99" i="1" s="1"/>
  <c r="G100" i="1" s="1"/>
  <c r="D100" i="1"/>
  <c r="A101" i="1"/>
  <c r="P100" i="1"/>
  <c r="K100" i="1"/>
  <c r="L100" i="1" s="1"/>
  <c r="M100" i="1" s="1"/>
  <c r="N100" i="1" s="1"/>
  <c r="R99" i="1"/>
  <c r="C100" i="1" s="1"/>
  <c r="S100" i="1"/>
  <c r="T100" i="1"/>
  <c r="H100" i="1"/>
  <c r="U99" i="1"/>
  <c r="J114" i="1"/>
  <c r="E100" i="1" l="1"/>
  <c r="F100" i="1" s="1"/>
  <c r="G101" i="1" s="1"/>
  <c r="I100" i="1"/>
  <c r="O100" i="1" s="1"/>
  <c r="Q100" i="1" s="1"/>
  <c r="B100" i="1" s="1"/>
  <c r="S101" i="1"/>
  <c r="R100" i="1"/>
  <c r="C101" i="1" s="1"/>
  <c r="H101" i="1"/>
  <c r="K101" i="1"/>
  <c r="L101" i="1" s="1"/>
  <c r="M101" i="1" s="1"/>
  <c r="N101" i="1" s="1"/>
  <c r="T101" i="1"/>
  <c r="U100" i="1"/>
  <c r="A102" i="1"/>
  <c r="P101" i="1"/>
  <c r="D101" i="1"/>
  <c r="J115" i="1"/>
  <c r="E101" i="1" l="1"/>
  <c r="F101" i="1" s="1"/>
  <c r="G102" i="1" s="1"/>
  <c r="I101" i="1"/>
  <c r="O101" i="1" s="1"/>
  <c r="Q101" i="1" s="1"/>
  <c r="B101" i="1" s="1"/>
  <c r="D102" i="1"/>
  <c r="P102" i="1"/>
  <c r="A103" i="1"/>
  <c r="H102" i="1"/>
  <c r="R101" i="1"/>
  <c r="C102" i="1" s="1"/>
  <c r="U101" i="1"/>
  <c r="K102" i="1"/>
  <c r="L102" i="1" s="1"/>
  <c r="M102" i="1" s="1"/>
  <c r="N102" i="1" s="1"/>
  <c r="T102" i="1"/>
  <c r="S102" i="1"/>
  <c r="J116" i="1"/>
  <c r="E102" i="1" l="1"/>
  <c r="F102" i="1" s="1"/>
  <c r="G103" i="1" s="1"/>
  <c r="I102" i="1"/>
  <c r="O102" i="1" s="1"/>
  <c r="Q102" i="1" s="1"/>
  <c r="B102" i="1" s="1"/>
  <c r="A104" i="1"/>
  <c r="D103" i="1"/>
  <c r="P103" i="1"/>
  <c r="H103" i="1"/>
  <c r="U102" i="1"/>
  <c r="K103" i="1"/>
  <c r="L103" i="1" s="1"/>
  <c r="M103" i="1" s="1"/>
  <c r="N103" i="1" s="1"/>
  <c r="T103" i="1"/>
  <c r="R102" i="1"/>
  <c r="C103" i="1" s="1"/>
  <c r="S103" i="1"/>
  <c r="J117" i="1"/>
  <c r="I103" i="1" l="1"/>
  <c r="O103" i="1" s="1"/>
  <c r="Q103" i="1" s="1"/>
  <c r="B103" i="1" s="1"/>
  <c r="E103" i="1"/>
  <c r="F103" i="1" s="1"/>
  <c r="G104" i="1" s="1"/>
  <c r="A105" i="1"/>
  <c r="P104" i="1"/>
  <c r="D104" i="1"/>
  <c r="S104" i="1"/>
  <c r="R103" i="1"/>
  <c r="C104" i="1" s="1"/>
  <c r="K104" i="1"/>
  <c r="L104" i="1" s="1"/>
  <c r="M104" i="1" s="1"/>
  <c r="N104" i="1" s="1"/>
  <c r="T104" i="1"/>
  <c r="H104" i="1"/>
  <c r="U103" i="1"/>
  <c r="J118" i="1"/>
  <c r="H105" i="1" l="1"/>
  <c r="E104" i="1"/>
  <c r="F104" i="1" s="1"/>
  <c r="G105" i="1" s="1"/>
  <c r="T105" i="1"/>
  <c r="S105" i="1"/>
  <c r="U104" i="1"/>
  <c r="R104" i="1"/>
  <c r="C105" i="1" s="1"/>
  <c r="K105" i="1"/>
  <c r="L105" i="1" s="1"/>
  <c r="M105" i="1" s="1"/>
  <c r="N105" i="1" s="1"/>
  <c r="I104" i="1"/>
  <c r="O104" i="1" s="1"/>
  <c r="Q104" i="1" s="1"/>
  <c r="B104" i="1" s="1"/>
  <c r="A106" i="1"/>
  <c r="D105" i="1"/>
  <c r="P105" i="1"/>
  <c r="J119" i="1"/>
  <c r="I105" i="1" l="1"/>
  <c r="O105" i="1" s="1"/>
  <c r="Q105" i="1" s="1"/>
  <c r="B105" i="1" s="1"/>
  <c r="E105" i="1"/>
  <c r="F105" i="1" s="1"/>
  <c r="G106" i="1" s="1"/>
  <c r="A107" i="1"/>
  <c r="D106" i="1"/>
  <c r="P106" i="1"/>
  <c r="H106" i="1"/>
  <c r="S106" i="1"/>
  <c r="R105" i="1"/>
  <c r="C106" i="1" s="1"/>
  <c r="U105" i="1"/>
  <c r="K106" i="1"/>
  <c r="L106" i="1" s="1"/>
  <c r="M106" i="1" s="1"/>
  <c r="N106" i="1" s="1"/>
  <c r="T106" i="1"/>
  <c r="J120" i="1"/>
  <c r="E106" i="1" l="1"/>
  <c r="F106" i="1" s="1"/>
  <c r="G107" i="1" s="1"/>
  <c r="I106" i="1"/>
  <c r="O106" i="1" s="1"/>
  <c r="Q106" i="1" s="1"/>
  <c r="B106" i="1" s="1"/>
  <c r="H107" i="1"/>
  <c r="T107" i="1"/>
  <c r="R106" i="1"/>
  <c r="C107" i="1" s="1"/>
  <c r="S107" i="1"/>
  <c r="U106" i="1"/>
  <c r="K107" i="1"/>
  <c r="L107" i="1" s="1"/>
  <c r="M107" i="1" s="1"/>
  <c r="N107" i="1" s="1"/>
  <c r="A108" i="1"/>
  <c r="D107" i="1"/>
  <c r="P107" i="1"/>
  <c r="J121" i="1"/>
  <c r="I107" i="1" l="1"/>
  <c r="O107" i="1" s="1"/>
  <c r="Q107" i="1" s="1"/>
  <c r="B107" i="1" s="1"/>
  <c r="E107" i="1"/>
  <c r="F107" i="1" s="1"/>
  <c r="G108" i="1" s="1"/>
  <c r="D108" i="1"/>
  <c r="P108" i="1"/>
  <c r="A109" i="1"/>
  <c r="R107" i="1"/>
  <c r="C108" i="1" s="1"/>
  <c r="T108" i="1"/>
  <c r="H108" i="1"/>
  <c r="S108" i="1"/>
  <c r="U107" i="1"/>
  <c r="K108" i="1"/>
  <c r="L108" i="1" s="1"/>
  <c r="M108" i="1" s="1"/>
  <c r="N108" i="1" s="1"/>
  <c r="J122" i="1"/>
  <c r="I108" i="1" l="1"/>
  <c r="O108" i="1" s="1"/>
  <c r="Q108" i="1" s="1"/>
  <c r="B108" i="1" s="1"/>
  <c r="E108" i="1"/>
  <c r="F108" i="1" s="1"/>
  <c r="G109" i="1" s="1"/>
  <c r="D109" i="1"/>
  <c r="A110" i="1"/>
  <c r="P109" i="1"/>
  <c r="S109" i="1"/>
  <c r="R108" i="1"/>
  <c r="C109" i="1" s="1"/>
  <c r="U108" i="1"/>
  <c r="H109" i="1"/>
  <c r="K109" i="1"/>
  <c r="L109" i="1" s="1"/>
  <c r="M109" i="1" s="1"/>
  <c r="N109" i="1" s="1"/>
  <c r="T109" i="1"/>
  <c r="J123" i="1"/>
  <c r="E109" i="1" l="1"/>
  <c r="F109" i="1" s="1"/>
  <c r="G110" i="1" s="1"/>
  <c r="I109" i="1"/>
  <c r="O109" i="1" s="1"/>
  <c r="Q109" i="1" s="1"/>
  <c r="B109" i="1" s="1"/>
  <c r="U109" i="1"/>
  <c r="K110" i="1"/>
  <c r="L110" i="1" s="1"/>
  <c r="M110" i="1" s="1"/>
  <c r="N110" i="1" s="1"/>
  <c r="T110" i="1"/>
  <c r="R109" i="1"/>
  <c r="C110" i="1" s="1"/>
  <c r="S110" i="1"/>
  <c r="H110" i="1"/>
  <c r="A111" i="1"/>
  <c r="D110" i="1"/>
  <c r="P110" i="1"/>
  <c r="J124" i="1"/>
  <c r="I110" i="1" l="1"/>
  <c r="O110" i="1" s="1"/>
  <c r="Q110" i="1" s="1"/>
  <c r="B110" i="1" s="1"/>
  <c r="E110" i="1"/>
  <c r="F110" i="1" s="1"/>
  <c r="G111" i="1" s="1"/>
  <c r="D111" i="1"/>
  <c r="P111" i="1"/>
  <c r="A112" i="1"/>
  <c r="R110" i="1"/>
  <c r="C111" i="1" s="1"/>
  <c r="U110" i="1"/>
  <c r="H111" i="1"/>
  <c r="S111" i="1"/>
  <c r="K111" i="1"/>
  <c r="L111" i="1" s="1"/>
  <c r="M111" i="1" s="1"/>
  <c r="N111" i="1" s="1"/>
  <c r="T111" i="1"/>
  <c r="J125" i="1"/>
  <c r="E111" i="1" l="1"/>
  <c r="F111" i="1" s="1"/>
  <c r="G112" i="1" s="1"/>
  <c r="I111" i="1"/>
  <c r="O111" i="1" s="1"/>
  <c r="Q111" i="1" s="1"/>
  <c r="B111" i="1" s="1"/>
  <c r="D112" i="1"/>
  <c r="P112" i="1"/>
  <c r="A113" i="1"/>
  <c r="S112" i="1"/>
  <c r="K112" i="1"/>
  <c r="L112" i="1" s="1"/>
  <c r="M112" i="1" s="1"/>
  <c r="N112" i="1" s="1"/>
  <c r="H112" i="1"/>
  <c r="R111" i="1"/>
  <c r="C112" i="1" s="1"/>
  <c r="T112" i="1"/>
  <c r="J126" i="1"/>
  <c r="H113" i="1" l="1"/>
  <c r="E112" i="1"/>
  <c r="F112" i="1" s="1"/>
  <c r="G113" i="1" s="1"/>
  <c r="I112" i="1"/>
  <c r="O112" i="1" s="1"/>
  <c r="Q112" i="1" s="1"/>
  <c r="B112" i="1" s="1"/>
  <c r="U111" i="1"/>
  <c r="A114" i="1"/>
  <c r="P113" i="1"/>
  <c r="D113" i="1"/>
  <c r="U112" i="1"/>
  <c r="R112" i="1"/>
  <c r="C113" i="1" s="1"/>
  <c r="S113" i="1"/>
  <c r="T113" i="1"/>
  <c r="K113" i="1"/>
  <c r="L113" i="1" s="1"/>
  <c r="M113" i="1" s="1"/>
  <c r="N113" i="1" s="1"/>
  <c r="J127" i="1"/>
  <c r="I113" i="1" l="1"/>
  <c r="O113" i="1" s="1"/>
  <c r="Q113" i="1" s="1"/>
  <c r="B113" i="1" s="1"/>
  <c r="E113" i="1"/>
  <c r="F113" i="1" s="1"/>
  <c r="G114" i="1" s="1"/>
  <c r="U113" i="1"/>
  <c r="H114" i="1"/>
  <c r="T114" i="1"/>
  <c r="K114" i="1"/>
  <c r="L114" i="1" s="1"/>
  <c r="M114" i="1" s="1"/>
  <c r="N114" i="1" s="1"/>
  <c r="S114" i="1"/>
  <c r="R113" i="1"/>
  <c r="C114" i="1" s="1"/>
  <c r="A115" i="1"/>
  <c r="D114" i="1"/>
  <c r="P114" i="1"/>
  <c r="J128" i="1"/>
  <c r="E114" i="1" l="1"/>
  <c r="F114" i="1" s="1"/>
  <c r="G115" i="1" s="1"/>
  <c r="I114" i="1"/>
  <c r="O114" i="1" s="1"/>
  <c r="Q114" i="1" s="1"/>
  <c r="B114" i="1" s="1"/>
  <c r="A116" i="1"/>
  <c r="D115" i="1"/>
  <c r="P115" i="1"/>
  <c r="U114" i="1"/>
  <c r="H115" i="1"/>
  <c r="T115" i="1"/>
  <c r="R114" i="1"/>
  <c r="C115" i="1" s="1"/>
  <c r="K115" i="1"/>
  <c r="L115" i="1" s="1"/>
  <c r="M115" i="1" s="1"/>
  <c r="N115" i="1" s="1"/>
  <c r="S115" i="1"/>
  <c r="J129" i="1"/>
  <c r="E115" i="1" l="1"/>
  <c r="F115" i="1" s="1"/>
  <c r="G116" i="1" s="1"/>
  <c r="I115" i="1"/>
  <c r="O115" i="1" s="1"/>
  <c r="Q115" i="1" s="1"/>
  <c r="B115" i="1" s="1"/>
  <c r="A117" i="1"/>
  <c r="D116" i="1"/>
  <c r="P116" i="1"/>
  <c r="U115" i="1"/>
  <c r="R115" i="1"/>
  <c r="C116" i="1" s="1"/>
  <c r="K116" i="1"/>
  <c r="L116" i="1" s="1"/>
  <c r="M116" i="1" s="1"/>
  <c r="N116" i="1" s="1"/>
  <c r="T116" i="1"/>
  <c r="H116" i="1"/>
  <c r="S116" i="1"/>
  <c r="J130" i="1"/>
  <c r="I116" i="1" l="1"/>
  <c r="O116" i="1" s="1"/>
  <c r="Q116" i="1" s="1"/>
  <c r="B116" i="1" s="1"/>
  <c r="E116" i="1"/>
  <c r="F116" i="1" s="1"/>
  <c r="G117" i="1" s="1"/>
  <c r="P117" i="1"/>
  <c r="A118" i="1"/>
  <c r="D117" i="1"/>
  <c r="T117" i="1"/>
  <c r="S117" i="1"/>
  <c r="R116" i="1"/>
  <c r="C117" i="1" s="1"/>
  <c r="K117" i="1"/>
  <c r="L117" i="1" s="1"/>
  <c r="M117" i="1" s="1"/>
  <c r="N117" i="1" s="1"/>
  <c r="U116" i="1"/>
  <c r="H117" i="1"/>
  <c r="J131" i="1"/>
  <c r="I117" i="1" l="1"/>
  <c r="O117" i="1" s="1"/>
  <c r="Q117" i="1" s="1"/>
  <c r="B117" i="1" s="1"/>
  <c r="E117" i="1"/>
  <c r="F117" i="1" s="1"/>
  <c r="G118" i="1" s="1"/>
  <c r="D118" i="1"/>
  <c r="P118" i="1"/>
  <c r="A119" i="1"/>
  <c r="U117" i="1"/>
  <c r="T118" i="1"/>
  <c r="K118" i="1"/>
  <c r="L118" i="1" s="1"/>
  <c r="M118" i="1" s="1"/>
  <c r="N118" i="1" s="1"/>
  <c r="S118" i="1"/>
  <c r="R117" i="1"/>
  <c r="C118" i="1" s="1"/>
  <c r="H118" i="1"/>
  <c r="J132" i="1"/>
  <c r="E118" i="1" l="1"/>
  <c r="F118" i="1" s="1"/>
  <c r="G119" i="1" s="1"/>
  <c r="I118" i="1"/>
  <c r="O118" i="1" s="1"/>
  <c r="Q118" i="1" s="1"/>
  <c r="B118" i="1" s="1"/>
  <c r="A120" i="1"/>
  <c r="D119" i="1"/>
  <c r="P119" i="1"/>
  <c r="T119" i="1"/>
  <c r="H119" i="1"/>
  <c r="S119" i="1"/>
  <c r="U118" i="1"/>
  <c r="R118" i="1"/>
  <c r="C119" i="1" s="1"/>
  <c r="K119" i="1"/>
  <c r="L119" i="1" s="1"/>
  <c r="M119" i="1" s="1"/>
  <c r="N119" i="1" s="1"/>
  <c r="J133" i="1"/>
  <c r="I119" i="1" l="1"/>
  <c r="O119" i="1" s="1"/>
  <c r="Q119" i="1" s="1"/>
  <c r="B119" i="1" s="1"/>
  <c r="E119" i="1"/>
  <c r="F119" i="1" s="1"/>
  <c r="G120" i="1" s="1"/>
  <c r="R119" i="1"/>
  <c r="C120" i="1" s="1"/>
  <c r="S120" i="1"/>
  <c r="U119" i="1"/>
  <c r="K120" i="1"/>
  <c r="L120" i="1" s="1"/>
  <c r="M120" i="1" s="1"/>
  <c r="N120" i="1" s="1"/>
  <c r="T120" i="1"/>
  <c r="H120" i="1"/>
  <c r="D120" i="1"/>
  <c r="A121" i="1"/>
  <c r="P120" i="1"/>
  <c r="J134" i="1"/>
  <c r="E120" i="1" l="1"/>
  <c r="F120" i="1" s="1"/>
  <c r="G121" i="1" s="1"/>
  <c r="I120" i="1"/>
  <c r="O120" i="1" s="1"/>
  <c r="Q120" i="1" s="1"/>
  <c r="B120" i="1" s="1"/>
  <c r="P121" i="1"/>
  <c r="A122" i="1"/>
  <c r="D121" i="1"/>
  <c r="U120" i="1"/>
  <c r="H121" i="1"/>
  <c r="R120" i="1"/>
  <c r="C121" i="1" s="1"/>
  <c r="S121" i="1"/>
  <c r="T121" i="1"/>
  <c r="K121" i="1"/>
  <c r="L121" i="1" s="1"/>
  <c r="M121" i="1" s="1"/>
  <c r="N121" i="1" s="1"/>
  <c r="J135" i="1"/>
  <c r="I121" i="1" l="1"/>
  <c r="O121" i="1" s="1"/>
  <c r="Q121" i="1" s="1"/>
  <c r="B121" i="1" s="1"/>
  <c r="E121" i="1"/>
  <c r="F121" i="1" s="1"/>
  <c r="G122" i="1" s="1"/>
  <c r="A123" i="1"/>
  <c r="D122" i="1"/>
  <c r="P122" i="1"/>
  <c r="K122" i="1"/>
  <c r="L122" i="1" s="1"/>
  <c r="M122" i="1" s="1"/>
  <c r="N122" i="1" s="1"/>
  <c r="T122" i="1"/>
  <c r="S122" i="1"/>
  <c r="H122" i="1"/>
  <c r="R121" i="1"/>
  <c r="C122" i="1" s="1"/>
  <c r="U121" i="1"/>
  <c r="J136" i="1"/>
  <c r="I122" i="1" l="1"/>
  <c r="O122" i="1" s="1"/>
  <c r="Q122" i="1" s="1"/>
  <c r="B122" i="1" s="1"/>
  <c r="E122" i="1"/>
  <c r="F122" i="1" s="1"/>
  <c r="G123" i="1" s="1"/>
  <c r="S123" i="1"/>
  <c r="R122" i="1"/>
  <c r="C123" i="1" s="1"/>
  <c r="K123" i="1"/>
  <c r="L123" i="1" s="1"/>
  <c r="M123" i="1" s="1"/>
  <c r="N123" i="1" s="1"/>
  <c r="H123" i="1"/>
  <c r="T123" i="1"/>
  <c r="U122" i="1"/>
  <c r="A124" i="1"/>
  <c r="D123" i="1"/>
  <c r="P123" i="1"/>
  <c r="J137" i="1"/>
  <c r="E123" i="1" l="1"/>
  <c r="F123" i="1" s="1"/>
  <c r="G124" i="1" s="1"/>
  <c r="I123" i="1"/>
  <c r="O123" i="1" s="1"/>
  <c r="Q123" i="1" s="1"/>
  <c r="B123" i="1" s="1"/>
  <c r="P124" i="1"/>
  <c r="A125" i="1"/>
  <c r="D124" i="1"/>
  <c r="R123" i="1"/>
  <c r="C124" i="1" s="1"/>
  <c r="S124" i="1"/>
  <c r="H124" i="1"/>
  <c r="U123" i="1"/>
  <c r="K124" i="1"/>
  <c r="L124" i="1" s="1"/>
  <c r="M124" i="1" s="1"/>
  <c r="N124" i="1" s="1"/>
  <c r="T124" i="1"/>
  <c r="J138" i="1"/>
  <c r="I124" i="1" l="1"/>
  <c r="O124" i="1" s="1"/>
  <c r="Q124" i="1" s="1"/>
  <c r="B124" i="1" s="1"/>
  <c r="E124" i="1"/>
  <c r="F124" i="1" s="1"/>
  <c r="G125" i="1" s="1"/>
  <c r="P125" i="1"/>
  <c r="A126" i="1"/>
  <c r="D125" i="1"/>
  <c r="K125" i="1"/>
  <c r="L125" i="1" s="1"/>
  <c r="M125" i="1" s="1"/>
  <c r="N125" i="1" s="1"/>
  <c r="R124" i="1"/>
  <c r="C125" i="1" s="1"/>
  <c r="U124" i="1"/>
  <c r="S125" i="1"/>
  <c r="T125" i="1"/>
  <c r="H125" i="1"/>
  <c r="J139" i="1"/>
  <c r="I125" i="1" l="1"/>
  <c r="O125" i="1" s="1"/>
  <c r="Q125" i="1" s="1"/>
  <c r="B125" i="1" s="1"/>
  <c r="E125" i="1"/>
  <c r="F125" i="1" s="1"/>
  <c r="G126" i="1" s="1"/>
  <c r="P126" i="1"/>
  <c r="A127" i="1"/>
  <c r="D126" i="1"/>
  <c r="U125" i="1"/>
  <c r="S126" i="1"/>
  <c r="R125" i="1"/>
  <c r="C126" i="1" s="1"/>
  <c r="K126" i="1"/>
  <c r="L126" i="1" s="1"/>
  <c r="M126" i="1" s="1"/>
  <c r="N126" i="1" s="1"/>
  <c r="T126" i="1"/>
  <c r="H126" i="1"/>
  <c r="J140" i="1"/>
  <c r="I126" i="1" l="1"/>
  <c r="O126" i="1" s="1"/>
  <c r="Q126" i="1" s="1"/>
  <c r="B126" i="1" s="1"/>
  <c r="E126" i="1"/>
  <c r="F126" i="1" s="1"/>
  <c r="G127" i="1" s="1"/>
  <c r="P127" i="1"/>
  <c r="A128" i="1"/>
  <c r="D127" i="1"/>
  <c r="R126" i="1"/>
  <c r="C127" i="1" s="1"/>
  <c r="U126" i="1"/>
  <c r="S127" i="1"/>
  <c r="H127" i="1"/>
  <c r="K127" i="1"/>
  <c r="L127" i="1" s="1"/>
  <c r="M127" i="1" s="1"/>
  <c r="N127" i="1" s="1"/>
  <c r="T127" i="1"/>
  <c r="J141" i="1"/>
  <c r="I127" i="1" l="1"/>
  <c r="O127" i="1" s="1"/>
  <c r="Q127" i="1" s="1"/>
  <c r="B127" i="1" s="1"/>
  <c r="E127" i="1"/>
  <c r="F127" i="1" s="1"/>
  <c r="G128" i="1" s="1"/>
  <c r="A129" i="1"/>
  <c r="P128" i="1"/>
  <c r="D128" i="1"/>
  <c r="K128" i="1"/>
  <c r="L128" i="1" s="1"/>
  <c r="M128" i="1" s="1"/>
  <c r="N128" i="1" s="1"/>
  <c r="H128" i="1"/>
  <c r="S128" i="1"/>
  <c r="R127" i="1"/>
  <c r="C128" i="1" s="1"/>
  <c r="U127" i="1"/>
  <c r="T128" i="1"/>
  <c r="J142" i="1"/>
  <c r="E128" i="1" l="1"/>
  <c r="F128" i="1" s="1"/>
  <c r="G129" i="1" s="1"/>
  <c r="I128" i="1"/>
  <c r="O128" i="1" s="1"/>
  <c r="Q128" i="1" s="1"/>
  <c r="B128" i="1" s="1"/>
  <c r="U128" i="1"/>
  <c r="K129" i="1"/>
  <c r="L129" i="1" s="1"/>
  <c r="M129" i="1" s="1"/>
  <c r="N129" i="1" s="1"/>
  <c r="R128" i="1"/>
  <c r="C129" i="1" s="1"/>
  <c r="T129" i="1"/>
  <c r="S129" i="1"/>
  <c r="H129" i="1"/>
  <c r="A130" i="1"/>
  <c r="D129" i="1"/>
  <c r="P129" i="1"/>
  <c r="J143" i="1"/>
  <c r="E129" i="1" l="1"/>
  <c r="F129" i="1" s="1"/>
  <c r="G130" i="1" s="1"/>
  <c r="I129" i="1"/>
  <c r="O129" i="1" s="1"/>
  <c r="Q129" i="1" s="1"/>
  <c r="B129" i="1" s="1"/>
  <c r="D130" i="1"/>
  <c r="A131" i="1"/>
  <c r="P130" i="1"/>
  <c r="T130" i="1"/>
  <c r="H130" i="1"/>
  <c r="U129" i="1"/>
  <c r="S130" i="1"/>
  <c r="R129" i="1"/>
  <c r="C130" i="1" s="1"/>
  <c r="K130" i="1"/>
  <c r="L130" i="1" s="1"/>
  <c r="M130" i="1" s="1"/>
  <c r="N130" i="1" s="1"/>
  <c r="J144" i="1"/>
  <c r="E130" i="1" l="1"/>
  <c r="F130" i="1" s="1"/>
  <c r="G131" i="1" s="1"/>
  <c r="I130" i="1"/>
  <c r="O130" i="1" s="1"/>
  <c r="Q130" i="1" s="1"/>
  <c r="B130" i="1" s="1"/>
  <c r="T131" i="1"/>
  <c r="H131" i="1"/>
  <c r="U130" i="1"/>
  <c r="R130" i="1"/>
  <c r="C131" i="1" s="1"/>
  <c r="K131" i="1"/>
  <c r="L131" i="1" s="1"/>
  <c r="M131" i="1" s="1"/>
  <c r="N131" i="1" s="1"/>
  <c r="S131" i="1"/>
  <c r="A132" i="1"/>
  <c r="D131" i="1"/>
  <c r="P131" i="1"/>
  <c r="J145" i="1"/>
  <c r="E131" i="1" l="1"/>
  <c r="F131" i="1" s="1"/>
  <c r="G132" i="1" s="1"/>
  <c r="I131" i="1"/>
  <c r="O131" i="1" s="1"/>
  <c r="Q131" i="1" s="1"/>
  <c r="B131" i="1" s="1"/>
  <c r="A133" i="1"/>
  <c r="D132" i="1"/>
  <c r="P132" i="1"/>
  <c r="T132" i="1"/>
  <c r="R131" i="1"/>
  <c r="C132" i="1" s="1"/>
  <c r="U131" i="1"/>
  <c r="S132" i="1"/>
  <c r="K132" i="1"/>
  <c r="L132" i="1" s="1"/>
  <c r="M132" i="1" s="1"/>
  <c r="N132" i="1" s="1"/>
  <c r="H132" i="1"/>
  <c r="J146" i="1"/>
  <c r="I132" i="1" l="1"/>
  <c r="O132" i="1" s="1"/>
  <c r="Q132" i="1" s="1"/>
  <c r="B132" i="1" s="1"/>
  <c r="E132" i="1"/>
  <c r="F132" i="1" s="1"/>
  <c r="G133" i="1" s="1"/>
  <c r="S133" i="1"/>
  <c r="R132" i="1"/>
  <c r="C133" i="1" s="1"/>
  <c r="H133" i="1"/>
  <c r="K133" i="1"/>
  <c r="L133" i="1" s="1"/>
  <c r="M133" i="1" s="1"/>
  <c r="N133" i="1" s="1"/>
  <c r="U132" i="1"/>
  <c r="T133" i="1"/>
  <c r="A134" i="1"/>
  <c r="D133" i="1"/>
  <c r="P133" i="1"/>
  <c r="J147" i="1"/>
  <c r="I133" i="1" l="1"/>
  <c r="O133" i="1" s="1"/>
  <c r="Q133" i="1" s="1"/>
  <c r="E133" i="1"/>
  <c r="F133" i="1" s="1"/>
  <c r="G134" i="1" s="1"/>
  <c r="D134" i="1"/>
  <c r="P134" i="1"/>
  <c r="A135" i="1"/>
  <c r="T134" i="1"/>
  <c r="H134" i="1"/>
  <c r="S134" i="1"/>
  <c r="K134" i="1"/>
  <c r="L134" i="1" s="1"/>
  <c r="M134" i="1" s="1"/>
  <c r="N134" i="1" s="1"/>
  <c r="R133" i="1"/>
  <c r="C134" i="1" s="1"/>
  <c r="J148" i="1"/>
  <c r="I134" i="1" l="1"/>
  <c r="O134" i="1" s="1"/>
  <c r="Q134" i="1" s="1"/>
  <c r="B134" i="1" s="1"/>
  <c r="H135" i="1"/>
  <c r="E134" i="1"/>
  <c r="F134" i="1" s="1"/>
  <c r="G135" i="1" s="1"/>
  <c r="U133" i="1"/>
  <c r="B133" i="1"/>
  <c r="D135" i="1"/>
  <c r="A136" i="1"/>
  <c r="P135" i="1"/>
  <c r="K135" i="1"/>
  <c r="L135" i="1" s="1"/>
  <c r="M135" i="1" s="1"/>
  <c r="N135" i="1" s="1"/>
  <c r="T135" i="1"/>
  <c r="S135" i="1"/>
  <c r="R134" i="1"/>
  <c r="C135" i="1" s="1"/>
  <c r="U134" i="1"/>
  <c r="J149" i="1"/>
  <c r="I135" i="1" l="1"/>
  <c r="O135" i="1" s="1"/>
  <c r="Q135" i="1" s="1"/>
  <c r="B135" i="1" s="1"/>
  <c r="E135" i="1"/>
  <c r="F135" i="1" s="1"/>
  <c r="G136" i="1" s="1"/>
  <c r="H136" i="1"/>
  <c r="U135" i="1"/>
  <c r="K136" i="1"/>
  <c r="L136" i="1" s="1"/>
  <c r="M136" i="1" s="1"/>
  <c r="N136" i="1" s="1"/>
  <c r="S136" i="1"/>
  <c r="R135" i="1"/>
  <c r="C136" i="1" s="1"/>
  <c r="T136" i="1"/>
  <c r="A137" i="1"/>
  <c r="D136" i="1"/>
  <c r="P136" i="1"/>
  <c r="J150" i="1"/>
  <c r="I136" i="1" l="1"/>
  <c r="O136" i="1" s="1"/>
  <c r="Q136" i="1" s="1"/>
  <c r="B136" i="1" s="1"/>
  <c r="E136" i="1"/>
  <c r="F136" i="1" s="1"/>
  <c r="G137" i="1" s="1"/>
  <c r="D137" i="1"/>
  <c r="P137" i="1"/>
  <c r="A138" i="1"/>
  <c r="R136" i="1"/>
  <c r="C137" i="1" s="1"/>
  <c r="U136" i="1"/>
  <c r="K137" i="1"/>
  <c r="L137" i="1" s="1"/>
  <c r="M137" i="1" s="1"/>
  <c r="N137" i="1" s="1"/>
  <c r="T137" i="1"/>
  <c r="S137" i="1"/>
  <c r="H137" i="1"/>
  <c r="J151" i="1"/>
  <c r="E137" i="1" l="1"/>
  <c r="F137" i="1" s="1"/>
  <c r="G138" i="1" s="1"/>
  <c r="A139" i="1"/>
  <c r="P138" i="1"/>
  <c r="D138" i="1"/>
  <c r="K138" i="1"/>
  <c r="L138" i="1" s="1"/>
  <c r="M138" i="1" s="1"/>
  <c r="N138" i="1" s="1"/>
  <c r="U137" i="1"/>
  <c r="S138" i="1"/>
  <c r="T138" i="1"/>
  <c r="R137" i="1"/>
  <c r="C138" i="1" s="1"/>
  <c r="H138" i="1"/>
  <c r="I137" i="1"/>
  <c r="O137" i="1" s="1"/>
  <c r="Q137" i="1" s="1"/>
  <c r="B137" i="1" s="1"/>
  <c r="J152" i="1"/>
  <c r="I138" i="1" l="1"/>
  <c r="O138" i="1" s="1"/>
  <c r="Q138" i="1" s="1"/>
  <c r="B138" i="1" s="1"/>
  <c r="E138" i="1"/>
  <c r="F138" i="1" s="1"/>
  <c r="G139" i="1" s="1"/>
  <c r="H139" i="1"/>
  <c r="S139" i="1"/>
  <c r="T139" i="1"/>
  <c r="U138" i="1"/>
  <c r="R138" i="1"/>
  <c r="C139" i="1" s="1"/>
  <c r="K139" i="1"/>
  <c r="L139" i="1" s="1"/>
  <c r="M139" i="1" s="1"/>
  <c r="N139" i="1" s="1"/>
  <c r="A140" i="1"/>
  <c r="P139" i="1"/>
  <c r="D139" i="1"/>
  <c r="J153" i="1"/>
  <c r="E139" i="1" l="1"/>
  <c r="F139" i="1" s="1"/>
  <c r="G140" i="1" s="1"/>
  <c r="I139" i="1"/>
  <c r="O139" i="1" s="1"/>
  <c r="Q139" i="1" s="1"/>
  <c r="B139" i="1" s="1"/>
  <c r="A141" i="1"/>
  <c r="P140" i="1"/>
  <c r="D140" i="1"/>
  <c r="R139" i="1"/>
  <c r="C140" i="1" s="1"/>
  <c r="S140" i="1"/>
  <c r="U139" i="1"/>
  <c r="K140" i="1"/>
  <c r="L140" i="1" s="1"/>
  <c r="M140" i="1" s="1"/>
  <c r="N140" i="1" s="1"/>
  <c r="T140" i="1"/>
  <c r="H140" i="1"/>
  <c r="J154" i="1"/>
  <c r="I140" i="1" l="1"/>
  <c r="O140" i="1" s="1"/>
  <c r="Q140" i="1" s="1"/>
  <c r="B140" i="1" s="1"/>
  <c r="E140" i="1"/>
  <c r="F140" i="1" s="1"/>
  <c r="G141" i="1" s="1"/>
  <c r="R140" i="1"/>
  <c r="C141" i="1" s="1"/>
  <c r="U140" i="1"/>
  <c r="H141" i="1"/>
  <c r="T141" i="1"/>
  <c r="K141" i="1"/>
  <c r="L141" i="1" s="1"/>
  <c r="M141" i="1" s="1"/>
  <c r="N141" i="1" s="1"/>
  <c r="S141" i="1"/>
  <c r="A142" i="1"/>
  <c r="D141" i="1"/>
  <c r="P141" i="1"/>
  <c r="J155" i="1"/>
  <c r="E141" i="1" l="1"/>
  <c r="F141" i="1" s="1"/>
  <c r="G142" i="1" s="1"/>
  <c r="I141" i="1"/>
  <c r="O141" i="1" s="1"/>
  <c r="Q141" i="1" s="1"/>
  <c r="B141" i="1" s="1"/>
  <c r="D142" i="1"/>
  <c r="A143" i="1"/>
  <c r="P142" i="1"/>
  <c r="T142" i="1"/>
  <c r="H142" i="1"/>
  <c r="U141" i="1"/>
  <c r="S142" i="1"/>
  <c r="K142" i="1"/>
  <c r="L142" i="1" s="1"/>
  <c r="M142" i="1" s="1"/>
  <c r="N142" i="1" s="1"/>
  <c r="R141" i="1"/>
  <c r="C142" i="1" s="1"/>
  <c r="J156" i="1"/>
  <c r="E142" i="1" l="1"/>
  <c r="F142" i="1" s="1"/>
  <c r="G143" i="1" s="1"/>
  <c r="I142" i="1"/>
  <c r="O142" i="1" s="1"/>
  <c r="Q142" i="1" s="1"/>
  <c r="B142" i="1" s="1"/>
  <c r="T143" i="1"/>
  <c r="U142" i="1"/>
  <c r="H143" i="1"/>
  <c r="S143" i="1"/>
  <c r="R142" i="1"/>
  <c r="C143" i="1" s="1"/>
  <c r="K143" i="1"/>
  <c r="L143" i="1" s="1"/>
  <c r="M143" i="1" s="1"/>
  <c r="N143" i="1" s="1"/>
  <c r="A144" i="1"/>
  <c r="D143" i="1"/>
  <c r="P143" i="1"/>
  <c r="J157" i="1"/>
  <c r="E143" i="1" l="1"/>
  <c r="F143" i="1" s="1"/>
  <c r="G144" i="1" s="1"/>
  <c r="I143" i="1"/>
  <c r="O143" i="1" s="1"/>
  <c r="Q143" i="1" s="1"/>
  <c r="B143" i="1" s="1"/>
  <c r="P144" i="1"/>
  <c r="A145" i="1"/>
  <c r="D144" i="1"/>
  <c r="U143" i="1"/>
  <c r="K144" i="1"/>
  <c r="L144" i="1" s="1"/>
  <c r="M144" i="1" s="1"/>
  <c r="N144" i="1" s="1"/>
  <c r="T144" i="1"/>
  <c r="S144" i="1"/>
  <c r="R143" i="1"/>
  <c r="C144" i="1" s="1"/>
  <c r="H144" i="1"/>
  <c r="J158" i="1"/>
  <c r="I144" i="1" l="1"/>
  <c r="O144" i="1" s="1"/>
  <c r="Q144" i="1" s="1"/>
  <c r="B144" i="1" s="1"/>
  <c r="E144" i="1"/>
  <c r="F144" i="1" s="1"/>
  <c r="G145" i="1" s="1"/>
  <c r="A146" i="1"/>
  <c r="D145" i="1"/>
  <c r="P145" i="1"/>
  <c r="T145" i="1"/>
  <c r="S145" i="1"/>
  <c r="K145" i="1"/>
  <c r="L145" i="1" s="1"/>
  <c r="M145" i="1" s="1"/>
  <c r="N145" i="1" s="1"/>
  <c r="U144" i="1"/>
  <c r="R144" i="1"/>
  <c r="C145" i="1" s="1"/>
  <c r="H145" i="1"/>
  <c r="J159" i="1"/>
  <c r="H146" i="1" l="1"/>
  <c r="E145" i="1"/>
  <c r="F145" i="1" s="1"/>
  <c r="G146" i="1" s="1"/>
  <c r="A147" i="1"/>
  <c r="D146" i="1"/>
  <c r="P146" i="1"/>
  <c r="I145" i="1"/>
  <c r="O145" i="1" s="1"/>
  <c r="Q145" i="1" s="1"/>
  <c r="B145" i="1" s="1"/>
  <c r="U145" i="1"/>
  <c r="T146" i="1"/>
  <c r="R145" i="1"/>
  <c r="C146" i="1" s="1"/>
  <c r="S146" i="1"/>
  <c r="K146" i="1"/>
  <c r="L146" i="1" s="1"/>
  <c r="M146" i="1" s="1"/>
  <c r="N146" i="1" s="1"/>
  <c r="J160" i="1"/>
  <c r="I146" i="1" l="1"/>
  <c r="O146" i="1" s="1"/>
  <c r="Q146" i="1" s="1"/>
  <c r="B146" i="1" s="1"/>
  <c r="E146" i="1"/>
  <c r="F146" i="1" s="1"/>
  <c r="G147" i="1" s="1"/>
  <c r="K147" i="1"/>
  <c r="L147" i="1" s="1"/>
  <c r="M147" i="1" s="1"/>
  <c r="N147" i="1" s="1"/>
  <c r="U146" i="1"/>
  <c r="R146" i="1"/>
  <c r="C147" i="1" s="1"/>
  <c r="T147" i="1"/>
  <c r="S147" i="1"/>
  <c r="H147" i="1"/>
  <c r="P147" i="1"/>
  <c r="D147" i="1"/>
  <c r="A148" i="1"/>
  <c r="J161" i="1"/>
  <c r="E147" i="1" l="1"/>
  <c r="F147" i="1" s="1"/>
  <c r="G148" i="1" s="1"/>
  <c r="I147" i="1"/>
  <c r="O147" i="1" s="1"/>
  <c r="Q147" i="1" s="1"/>
  <c r="B147" i="1" s="1"/>
  <c r="D148" i="1"/>
  <c r="P148" i="1"/>
  <c r="A149" i="1"/>
  <c r="H148" i="1"/>
  <c r="R147" i="1"/>
  <c r="C148" i="1" s="1"/>
  <c r="K148" i="1"/>
  <c r="L148" i="1" s="1"/>
  <c r="M148" i="1" s="1"/>
  <c r="N148" i="1" s="1"/>
  <c r="U147" i="1"/>
  <c r="T148" i="1"/>
  <c r="S148" i="1"/>
  <c r="J162" i="1"/>
  <c r="I148" i="1" l="1"/>
  <c r="O148" i="1" s="1"/>
  <c r="Q148" i="1" s="1"/>
  <c r="B148" i="1" s="1"/>
  <c r="E148" i="1"/>
  <c r="F148" i="1" s="1"/>
  <c r="G149" i="1" s="1"/>
  <c r="D149" i="1"/>
  <c r="A150" i="1"/>
  <c r="P149" i="1"/>
  <c r="H149" i="1"/>
  <c r="U148" i="1"/>
  <c r="K149" i="1"/>
  <c r="L149" i="1" s="1"/>
  <c r="M149" i="1" s="1"/>
  <c r="N149" i="1" s="1"/>
  <c r="S149" i="1"/>
  <c r="R148" i="1"/>
  <c r="C149" i="1" s="1"/>
  <c r="T149" i="1"/>
  <c r="J163" i="1"/>
  <c r="I149" i="1" l="1"/>
  <c r="O149" i="1" s="1"/>
  <c r="Q149" i="1" s="1"/>
  <c r="B149" i="1" s="1"/>
  <c r="E149" i="1"/>
  <c r="F149" i="1" s="1"/>
  <c r="G150" i="1" s="1"/>
  <c r="A151" i="1"/>
  <c r="D150" i="1"/>
  <c r="P150" i="1"/>
  <c r="U149" i="1"/>
  <c r="S150" i="1"/>
  <c r="H150" i="1"/>
  <c r="K150" i="1"/>
  <c r="L150" i="1" s="1"/>
  <c r="M150" i="1" s="1"/>
  <c r="N150" i="1" s="1"/>
  <c r="T150" i="1"/>
  <c r="R149" i="1"/>
  <c r="C150" i="1" s="1"/>
  <c r="J164" i="1"/>
  <c r="I150" i="1" l="1"/>
  <c r="O150" i="1" s="1"/>
  <c r="Q150" i="1" s="1"/>
  <c r="B150" i="1" s="1"/>
  <c r="E150" i="1"/>
  <c r="F150" i="1" s="1"/>
  <c r="G151" i="1" s="1"/>
  <c r="S151" i="1"/>
  <c r="U150" i="1"/>
  <c r="R150" i="1"/>
  <c r="C151" i="1" s="1"/>
  <c r="H151" i="1"/>
  <c r="T151" i="1"/>
  <c r="K151" i="1"/>
  <c r="L151" i="1" s="1"/>
  <c r="M151" i="1" s="1"/>
  <c r="N151" i="1" s="1"/>
  <c r="D151" i="1"/>
  <c r="A152" i="1"/>
  <c r="P151" i="1"/>
  <c r="J165" i="1"/>
  <c r="I151" i="1" l="1"/>
  <c r="O151" i="1" s="1"/>
  <c r="Q151" i="1" s="1"/>
  <c r="B151" i="1" s="1"/>
  <c r="E151" i="1"/>
  <c r="F151" i="1" s="1"/>
  <c r="G152" i="1" s="1"/>
  <c r="D152" i="1"/>
  <c r="P152" i="1"/>
  <c r="A153" i="1"/>
  <c r="S152" i="1"/>
  <c r="R151" i="1"/>
  <c r="C152" i="1" s="1"/>
  <c r="H152" i="1"/>
  <c r="K152" i="1"/>
  <c r="L152" i="1" s="1"/>
  <c r="M152" i="1" s="1"/>
  <c r="N152" i="1" s="1"/>
  <c r="U151" i="1"/>
  <c r="T152" i="1"/>
  <c r="J166" i="1"/>
  <c r="E152" i="1" l="1"/>
  <c r="F152" i="1" s="1"/>
  <c r="G153" i="1" s="1"/>
  <c r="I152" i="1"/>
  <c r="O152" i="1" s="1"/>
  <c r="Q152" i="1" s="1"/>
  <c r="B152" i="1" s="1"/>
  <c r="D153" i="1"/>
  <c r="P153" i="1"/>
  <c r="A154" i="1"/>
  <c r="K153" i="1"/>
  <c r="L153" i="1" s="1"/>
  <c r="M153" i="1" s="1"/>
  <c r="N153" i="1" s="1"/>
  <c r="S153" i="1"/>
  <c r="H153" i="1"/>
  <c r="U152" i="1"/>
  <c r="T153" i="1"/>
  <c r="R152" i="1"/>
  <c r="C153" i="1" s="1"/>
  <c r="J167" i="1"/>
  <c r="I153" i="1" l="1"/>
  <c r="O153" i="1" s="1"/>
  <c r="Q153" i="1" s="1"/>
  <c r="B153" i="1" s="1"/>
  <c r="H154" i="1"/>
  <c r="E153" i="1"/>
  <c r="F153" i="1" s="1"/>
  <c r="G154" i="1" s="1"/>
  <c r="P154" i="1"/>
  <c r="A155" i="1"/>
  <c r="D154" i="1"/>
  <c r="K154" i="1"/>
  <c r="L154" i="1" s="1"/>
  <c r="M154" i="1" s="1"/>
  <c r="N154" i="1" s="1"/>
  <c r="S154" i="1"/>
  <c r="R153" i="1"/>
  <c r="C154" i="1" s="1"/>
  <c r="T154" i="1"/>
  <c r="U153" i="1"/>
  <c r="J168" i="1"/>
  <c r="I154" i="1" l="1"/>
  <c r="O154" i="1" s="1"/>
  <c r="Q154" i="1" s="1"/>
  <c r="B154" i="1" s="1"/>
  <c r="E154" i="1"/>
  <c r="F154" i="1" s="1"/>
  <c r="G155" i="1" s="1"/>
  <c r="A156" i="1"/>
  <c r="D155" i="1"/>
  <c r="P155" i="1"/>
  <c r="R154" i="1"/>
  <c r="C155" i="1" s="1"/>
  <c r="H155" i="1"/>
  <c r="T155" i="1"/>
  <c r="S155" i="1"/>
  <c r="K155" i="1"/>
  <c r="L155" i="1" s="1"/>
  <c r="M155" i="1" s="1"/>
  <c r="N155" i="1" s="1"/>
  <c r="J169" i="1"/>
  <c r="I155" i="1" l="1"/>
  <c r="O155" i="1" s="1"/>
  <c r="Q155" i="1" s="1"/>
  <c r="B155" i="1" s="1"/>
  <c r="E155" i="1"/>
  <c r="F155" i="1" s="1"/>
  <c r="G156" i="1" s="1"/>
  <c r="R155" i="1"/>
  <c r="C156" i="1" s="1"/>
  <c r="U155" i="1"/>
  <c r="S156" i="1"/>
  <c r="K156" i="1"/>
  <c r="L156" i="1" s="1"/>
  <c r="M156" i="1" s="1"/>
  <c r="N156" i="1" s="1"/>
  <c r="H156" i="1"/>
  <c r="T156" i="1"/>
  <c r="D156" i="1"/>
  <c r="P156" i="1"/>
  <c r="A157" i="1"/>
  <c r="U154" i="1"/>
  <c r="J170" i="1"/>
  <c r="I156" i="1" l="1"/>
  <c r="O156" i="1" s="1"/>
  <c r="Q156" i="1" s="1"/>
  <c r="B156" i="1" s="1"/>
  <c r="E156" i="1"/>
  <c r="F156" i="1" s="1"/>
  <c r="G157" i="1" s="1"/>
  <c r="A158" i="1"/>
  <c r="D157" i="1"/>
  <c r="P157" i="1"/>
  <c r="T157" i="1"/>
  <c r="K157" i="1"/>
  <c r="L157" i="1" s="1"/>
  <c r="M157" i="1" s="1"/>
  <c r="N157" i="1" s="1"/>
  <c r="S157" i="1"/>
  <c r="U156" i="1"/>
  <c r="R156" i="1"/>
  <c r="C157" i="1" s="1"/>
  <c r="H157" i="1"/>
  <c r="J171" i="1"/>
  <c r="I157" i="1" l="1"/>
  <c r="O157" i="1" s="1"/>
  <c r="Q157" i="1" s="1"/>
  <c r="B157" i="1" s="1"/>
  <c r="E157" i="1"/>
  <c r="F157" i="1" s="1"/>
  <c r="G158" i="1" s="1"/>
  <c r="D158" i="1"/>
  <c r="P158" i="1"/>
  <c r="A159" i="1"/>
  <c r="H158" i="1"/>
  <c r="K158" i="1"/>
  <c r="L158" i="1" s="1"/>
  <c r="M158" i="1" s="1"/>
  <c r="N158" i="1" s="1"/>
  <c r="T158" i="1"/>
  <c r="R157" i="1"/>
  <c r="C158" i="1" s="1"/>
  <c r="U157" i="1"/>
  <c r="S158" i="1"/>
  <c r="J172" i="1"/>
  <c r="E158" i="1" l="1"/>
  <c r="F158" i="1" s="1"/>
  <c r="G159" i="1" s="1"/>
  <c r="I158" i="1"/>
  <c r="O158" i="1" s="1"/>
  <c r="Q158" i="1" s="1"/>
  <c r="B158" i="1" s="1"/>
  <c r="R158" i="1"/>
  <c r="C159" i="1" s="1"/>
  <c r="U158" i="1"/>
  <c r="K159" i="1"/>
  <c r="L159" i="1" s="1"/>
  <c r="M159" i="1" s="1"/>
  <c r="N159" i="1" s="1"/>
  <c r="T159" i="1"/>
  <c r="H159" i="1"/>
  <c r="S159" i="1"/>
  <c r="P159" i="1"/>
  <c r="A160" i="1"/>
  <c r="D159" i="1"/>
  <c r="J173" i="1"/>
  <c r="E159" i="1" l="1"/>
  <c r="F159" i="1" s="1"/>
  <c r="G160" i="1" s="1"/>
  <c r="I159" i="1"/>
  <c r="O159" i="1" s="1"/>
  <c r="Q159" i="1" s="1"/>
  <c r="B159" i="1" s="1"/>
  <c r="P160" i="1"/>
  <c r="A161" i="1"/>
  <c r="D160" i="1"/>
  <c r="H160" i="1"/>
  <c r="K160" i="1"/>
  <c r="L160" i="1" s="1"/>
  <c r="M160" i="1" s="1"/>
  <c r="N160" i="1" s="1"/>
  <c r="U159" i="1"/>
  <c r="T160" i="1"/>
  <c r="S160" i="1"/>
  <c r="R159" i="1"/>
  <c r="C160" i="1" s="1"/>
  <c r="J174" i="1"/>
  <c r="I160" i="1" l="1"/>
  <c r="O160" i="1" s="1"/>
  <c r="Q160" i="1" s="1"/>
  <c r="B160" i="1" s="1"/>
  <c r="E160" i="1"/>
  <c r="F160" i="1" s="1"/>
  <c r="G161" i="1" s="1"/>
  <c r="D161" i="1"/>
  <c r="P161" i="1"/>
  <c r="A162" i="1"/>
  <c r="K161" i="1"/>
  <c r="L161" i="1" s="1"/>
  <c r="M161" i="1" s="1"/>
  <c r="N161" i="1" s="1"/>
  <c r="R160" i="1"/>
  <c r="C161" i="1" s="1"/>
  <c r="T161" i="1"/>
  <c r="S161" i="1"/>
  <c r="U160" i="1"/>
  <c r="H161" i="1"/>
  <c r="J175" i="1"/>
  <c r="I161" i="1" l="1"/>
  <c r="O161" i="1" s="1"/>
  <c r="Q161" i="1" s="1"/>
  <c r="B161" i="1" s="1"/>
  <c r="E161" i="1"/>
  <c r="F161" i="1" s="1"/>
  <c r="G162" i="1" s="1"/>
  <c r="D162" i="1"/>
  <c r="A163" i="1"/>
  <c r="P162" i="1"/>
  <c r="U161" i="1"/>
  <c r="T162" i="1"/>
  <c r="S162" i="1"/>
  <c r="H162" i="1"/>
  <c r="K162" i="1"/>
  <c r="L162" i="1" s="1"/>
  <c r="M162" i="1" s="1"/>
  <c r="N162" i="1" s="1"/>
  <c r="R161" i="1"/>
  <c r="C162" i="1" s="1"/>
  <c r="J176" i="1"/>
  <c r="E162" i="1" l="1"/>
  <c r="F162" i="1" s="1"/>
  <c r="G163" i="1" s="1"/>
  <c r="I162" i="1"/>
  <c r="O162" i="1" s="1"/>
  <c r="Q162" i="1" s="1"/>
  <c r="B162" i="1" s="1"/>
  <c r="A164" i="1"/>
  <c r="D163" i="1"/>
  <c r="P163" i="1"/>
  <c r="R162" i="1"/>
  <c r="C163" i="1" s="1"/>
  <c r="S163" i="1"/>
  <c r="K163" i="1"/>
  <c r="L163" i="1" s="1"/>
  <c r="M163" i="1" s="1"/>
  <c r="N163" i="1" s="1"/>
  <c r="H163" i="1"/>
  <c r="T163" i="1"/>
  <c r="U162" i="1"/>
  <c r="J177" i="1"/>
  <c r="H164" i="1" l="1"/>
  <c r="E163" i="1"/>
  <c r="F163" i="1" s="1"/>
  <c r="G164" i="1" s="1"/>
  <c r="K164" i="1"/>
  <c r="L164" i="1" s="1"/>
  <c r="M164" i="1" s="1"/>
  <c r="N164" i="1" s="1"/>
  <c r="T164" i="1"/>
  <c r="U163" i="1"/>
  <c r="R163" i="1"/>
  <c r="C164" i="1" s="1"/>
  <c r="S164" i="1"/>
  <c r="D164" i="1"/>
  <c r="P164" i="1"/>
  <c r="A165" i="1"/>
  <c r="I163" i="1"/>
  <c r="O163" i="1" s="1"/>
  <c r="Q163" i="1" s="1"/>
  <c r="B163" i="1" s="1"/>
  <c r="J178" i="1"/>
  <c r="I164" i="1" l="1"/>
  <c r="O164" i="1" s="1"/>
  <c r="Q164" i="1" s="1"/>
  <c r="B164" i="1" s="1"/>
  <c r="E164" i="1"/>
  <c r="F164" i="1" s="1"/>
  <c r="G165" i="1" s="1"/>
  <c r="P165" i="1"/>
  <c r="A166" i="1"/>
  <c r="D165" i="1"/>
  <c r="H165" i="1"/>
  <c r="S165" i="1"/>
  <c r="R164" i="1"/>
  <c r="C165" i="1" s="1"/>
  <c r="K165" i="1"/>
  <c r="L165" i="1" s="1"/>
  <c r="M165" i="1" s="1"/>
  <c r="N165" i="1" s="1"/>
  <c r="T165" i="1"/>
  <c r="U164" i="1"/>
  <c r="J179" i="1"/>
  <c r="I165" i="1" l="1"/>
  <c r="O165" i="1" s="1"/>
  <c r="Q165" i="1" s="1"/>
  <c r="B165" i="1" s="1"/>
  <c r="E165" i="1"/>
  <c r="F165" i="1" s="1"/>
  <c r="G166" i="1" s="1"/>
  <c r="P166" i="1"/>
  <c r="A167" i="1"/>
  <c r="D166" i="1"/>
  <c r="R165" i="1"/>
  <c r="C166" i="1" s="1"/>
  <c r="S166" i="1"/>
  <c r="U165" i="1"/>
  <c r="K166" i="1"/>
  <c r="L166" i="1" s="1"/>
  <c r="M166" i="1" s="1"/>
  <c r="N166" i="1" s="1"/>
  <c r="H166" i="1"/>
  <c r="T166" i="1"/>
  <c r="J180" i="1"/>
  <c r="I166" i="1" l="1"/>
  <c r="O166" i="1" s="1"/>
  <c r="Q166" i="1" s="1"/>
  <c r="B166" i="1" s="1"/>
  <c r="E166" i="1"/>
  <c r="F166" i="1" s="1"/>
  <c r="G167" i="1" s="1"/>
  <c r="A168" i="1"/>
  <c r="D167" i="1"/>
  <c r="P167" i="1"/>
  <c r="K167" i="1"/>
  <c r="L167" i="1" s="1"/>
  <c r="M167" i="1" s="1"/>
  <c r="N167" i="1" s="1"/>
  <c r="R166" i="1"/>
  <c r="C167" i="1" s="1"/>
  <c r="T167" i="1"/>
  <c r="U166" i="1"/>
  <c r="H167" i="1"/>
  <c r="S167" i="1"/>
  <c r="J181" i="1"/>
  <c r="I167" i="1" l="1"/>
  <c r="O167" i="1" s="1"/>
  <c r="Q167" i="1" s="1"/>
  <c r="B167" i="1" s="1"/>
  <c r="E167" i="1"/>
  <c r="F167" i="1" s="1"/>
  <c r="G168" i="1" s="1"/>
  <c r="S168" i="1"/>
  <c r="U167" i="1"/>
  <c r="R167" i="1"/>
  <c r="C168" i="1" s="1"/>
  <c r="H168" i="1"/>
  <c r="T168" i="1"/>
  <c r="K168" i="1"/>
  <c r="L168" i="1" s="1"/>
  <c r="M168" i="1" s="1"/>
  <c r="N168" i="1" s="1"/>
  <c r="D168" i="1"/>
  <c r="P168" i="1"/>
  <c r="A169" i="1"/>
  <c r="J182" i="1"/>
  <c r="I168" i="1" l="1"/>
  <c r="O168" i="1" s="1"/>
  <c r="Q168" i="1" s="1"/>
  <c r="B168" i="1" s="1"/>
  <c r="E168" i="1"/>
  <c r="F168" i="1" s="1"/>
  <c r="G169" i="1" s="1"/>
  <c r="K169" i="1"/>
  <c r="L169" i="1" s="1"/>
  <c r="M169" i="1" s="1"/>
  <c r="N169" i="1" s="1"/>
  <c r="T169" i="1"/>
  <c r="R168" i="1"/>
  <c r="C169" i="1" s="1"/>
  <c r="U168" i="1"/>
  <c r="S169" i="1"/>
  <c r="H169" i="1"/>
  <c r="D169" i="1"/>
  <c r="P169" i="1"/>
  <c r="A170" i="1"/>
  <c r="J183" i="1"/>
  <c r="I169" i="1" l="1"/>
  <c r="O169" i="1" s="1"/>
  <c r="Q169" i="1" s="1"/>
  <c r="B169" i="1" s="1"/>
  <c r="E169" i="1"/>
  <c r="F169" i="1" s="1"/>
  <c r="G170" i="1" s="1"/>
  <c r="P170" i="1"/>
  <c r="D170" i="1"/>
  <c r="A171" i="1"/>
  <c r="T170" i="1"/>
  <c r="R169" i="1"/>
  <c r="C170" i="1" s="1"/>
  <c r="U169" i="1"/>
  <c r="K170" i="1"/>
  <c r="L170" i="1" s="1"/>
  <c r="M170" i="1" s="1"/>
  <c r="N170" i="1" s="1"/>
  <c r="S170" i="1"/>
  <c r="H170" i="1"/>
  <c r="J184" i="1"/>
  <c r="I170" i="1" l="1"/>
  <c r="O170" i="1" s="1"/>
  <c r="Q170" i="1" s="1"/>
  <c r="B170" i="1" s="1"/>
  <c r="E170" i="1"/>
  <c r="F170" i="1" s="1"/>
  <c r="G171" i="1" s="1"/>
  <c r="P171" i="1"/>
  <c r="A172" i="1"/>
  <c r="D171" i="1"/>
  <c r="T171" i="1"/>
  <c r="R170" i="1"/>
  <c r="C171" i="1" s="1"/>
  <c r="K171" i="1"/>
  <c r="L171" i="1" s="1"/>
  <c r="M171" i="1" s="1"/>
  <c r="N171" i="1" s="1"/>
  <c r="H171" i="1"/>
  <c r="U170" i="1"/>
  <c r="S171" i="1"/>
  <c r="J185" i="1"/>
  <c r="I171" i="1" l="1"/>
  <c r="O171" i="1" s="1"/>
  <c r="Q171" i="1" s="1"/>
  <c r="B171" i="1" s="1"/>
  <c r="E171" i="1"/>
  <c r="F171" i="1" s="1"/>
  <c r="G172" i="1" s="1"/>
  <c r="P172" i="1"/>
  <c r="D172" i="1"/>
  <c r="A173" i="1"/>
  <c r="K172" i="1"/>
  <c r="L172" i="1" s="1"/>
  <c r="M172" i="1" s="1"/>
  <c r="N172" i="1" s="1"/>
  <c r="R171" i="1"/>
  <c r="C172" i="1" s="1"/>
  <c r="S172" i="1"/>
  <c r="T172" i="1"/>
  <c r="U171" i="1"/>
  <c r="H172" i="1"/>
  <c r="J186" i="1"/>
  <c r="I172" i="1" l="1"/>
  <c r="O172" i="1" s="1"/>
  <c r="Q172" i="1" s="1"/>
  <c r="B172" i="1" s="1"/>
  <c r="E172" i="1"/>
  <c r="F172" i="1" s="1"/>
  <c r="G173" i="1" s="1"/>
  <c r="A174" i="1"/>
  <c r="D173" i="1"/>
  <c r="P173" i="1"/>
  <c r="U172" i="1"/>
  <c r="T173" i="1"/>
  <c r="S173" i="1"/>
  <c r="H173" i="1"/>
  <c r="R172" i="1"/>
  <c r="C173" i="1" s="1"/>
  <c r="K173" i="1"/>
  <c r="L173" i="1" s="1"/>
  <c r="M173" i="1" s="1"/>
  <c r="N173" i="1" s="1"/>
  <c r="J187" i="1"/>
  <c r="E173" i="1" l="1"/>
  <c r="F173" i="1" s="1"/>
  <c r="G174" i="1" s="1"/>
  <c r="I173" i="1"/>
  <c r="O173" i="1" s="1"/>
  <c r="Q173" i="1" s="1"/>
  <c r="B173" i="1" s="1"/>
  <c r="R173" i="1"/>
  <c r="C174" i="1" s="1"/>
  <c r="T174" i="1"/>
  <c r="S174" i="1"/>
  <c r="H174" i="1"/>
  <c r="K174" i="1"/>
  <c r="L174" i="1" s="1"/>
  <c r="M174" i="1" s="1"/>
  <c r="N174" i="1" s="1"/>
  <c r="U173" i="1"/>
  <c r="A175" i="1"/>
  <c r="D174" i="1"/>
  <c r="P174" i="1"/>
  <c r="J188" i="1"/>
  <c r="E174" i="1" l="1"/>
  <c r="F174" i="1" s="1"/>
  <c r="G175" i="1" s="1"/>
  <c r="I174" i="1"/>
  <c r="O174" i="1" s="1"/>
  <c r="Q174" i="1" s="1"/>
  <c r="B174" i="1" s="1"/>
  <c r="U174" i="1"/>
  <c r="K175" i="1"/>
  <c r="L175" i="1" s="1"/>
  <c r="M175" i="1" s="1"/>
  <c r="N175" i="1" s="1"/>
  <c r="H175" i="1"/>
  <c r="T175" i="1"/>
  <c r="R174" i="1"/>
  <c r="C175" i="1" s="1"/>
  <c r="S175" i="1"/>
  <c r="P175" i="1"/>
  <c r="D175" i="1"/>
  <c r="A176" i="1"/>
  <c r="J189" i="1"/>
  <c r="E175" i="1" l="1"/>
  <c r="F175" i="1" s="1"/>
  <c r="G176" i="1" s="1"/>
  <c r="I175" i="1"/>
  <c r="O175" i="1" s="1"/>
  <c r="Q175" i="1" s="1"/>
  <c r="B175" i="1" s="1"/>
  <c r="T176" i="1"/>
  <c r="H176" i="1"/>
  <c r="R175" i="1"/>
  <c r="C176" i="1" s="1"/>
  <c r="S176" i="1"/>
  <c r="U175" i="1"/>
  <c r="K176" i="1"/>
  <c r="L176" i="1" s="1"/>
  <c r="M176" i="1" s="1"/>
  <c r="N176" i="1" s="1"/>
  <c r="D176" i="1"/>
  <c r="A177" i="1"/>
  <c r="P176" i="1"/>
  <c r="J190" i="1"/>
  <c r="E176" i="1" l="1"/>
  <c r="F176" i="1" s="1"/>
  <c r="G177" i="1" s="1"/>
  <c r="I176" i="1"/>
  <c r="O176" i="1" s="1"/>
  <c r="Q176" i="1" s="1"/>
  <c r="B176" i="1" s="1"/>
  <c r="U176" i="1"/>
  <c r="R176" i="1"/>
  <c r="C177" i="1" s="1"/>
  <c r="K177" i="1"/>
  <c r="L177" i="1" s="1"/>
  <c r="M177" i="1" s="1"/>
  <c r="N177" i="1" s="1"/>
  <c r="S177" i="1"/>
  <c r="H177" i="1"/>
  <c r="T177" i="1"/>
  <c r="A178" i="1"/>
  <c r="D177" i="1"/>
  <c r="P177" i="1"/>
  <c r="J191" i="1"/>
  <c r="E177" i="1" l="1"/>
  <c r="F177" i="1" s="1"/>
  <c r="G178" i="1" s="1"/>
  <c r="I177" i="1"/>
  <c r="O177" i="1" s="1"/>
  <c r="Q177" i="1" s="1"/>
  <c r="B177" i="1" s="1"/>
  <c r="A179" i="1"/>
  <c r="D178" i="1"/>
  <c r="P178" i="1"/>
  <c r="K178" i="1"/>
  <c r="L178" i="1" s="1"/>
  <c r="M178" i="1" s="1"/>
  <c r="N178" i="1" s="1"/>
  <c r="R177" i="1"/>
  <c r="C178" i="1" s="1"/>
  <c r="H178" i="1"/>
  <c r="T178" i="1"/>
  <c r="S178" i="1"/>
  <c r="J192" i="1"/>
  <c r="I178" i="1" l="1"/>
  <c r="O178" i="1" s="1"/>
  <c r="Q178" i="1" s="1"/>
  <c r="B178" i="1" s="1"/>
  <c r="E178" i="1"/>
  <c r="F178" i="1" s="1"/>
  <c r="G179" i="1" s="1"/>
  <c r="U177" i="1"/>
  <c r="U178" i="1"/>
  <c r="R178" i="1"/>
  <c r="C179" i="1" s="1"/>
  <c r="S179" i="1"/>
  <c r="K179" i="1"/>
  <c r="L179" i="1" s="1"/>
  <c r="M179" i="1" s="1"/>
  <c r="N179" i="1" s="1"/>
  <c r="H179" i="1"/>
  <c r="T179" i="1"/>
  <c r="D179" i="1"/>
  <c r="P179" i="1"/>
  <c r="A180" i="1"/>
  <c r="J193" i="1"/>
  <c r="E179" i="1" l="1"/>
  <c r="F179" i="1" s="1"/>
  <c r="G180" i="1" s="1"/>
  <c r="I179" i="1"/>
  <c r="O179" i="1" s="1"/>
  <c r="Q179" i="1" s="1"/>
  <c r="B179" i="1" s="1"/>
  <c r="A181" i="1"/>
  <c r="D180" i="1"/>
  <c r="P180" i="1"/>
  <c r="R179" i="1"/>
  <c r="C180" i="1" s="1"/>
  <c r="K180" i="1"/>
  <c r="L180" i="1" s="1"/>
  <c r="M180" i="1" s="1"/>
  <c r="N180" i="1" s="1"/>
  <c r="S180" i="1"/>
  <c r="U179" i="1"/>
  <c r="T180" i="1"/>
  <c r="H180" i="1"/>
  <c r="J194" i="1"/>
  <c r="I180" i="1" l="1"/>
  <c r="O180" i="1" s="1"/>
  <c r="Q180" i="1" s="1"/>
  <c r="B180" i="1" s="1"/>
  <c r="E180" i="1"/>
  <c r="F180" i="1" s="1"/>
  <c r="G181" i="1" s="1"/>
  <c r="H181" i="1"/>
  <c r="R180" i="1"/>
  <c r="C181" i="1" s="1"/>
  <c r="T181" i="1"/>
  <c r="S181" i="1"/>
  <c r="K181" i="1"/>
  <c r="L181" i="1" s="1"/>
  <c r="M181" i="1" s="1"/>
  <c r="N181" i="1" s="1"/>
  <c r="U180" i="1"/>
  <c r="A182" i="1"/>
  <c r="P181" i="1"/>
  <c r="D181" i="1"/>
  <c r="J195" i="1"/>
  <c r="I181" i="1" l="1"/>
  <c r="O181" i="1" s="1"/>
  <c r="Q181" i="1" s="1"/>
  <c r="B181" i="1" s="1"/>
  <c r="E181" i="1"/>
  <c r="F181" i="1" s="1"/>
  <c r="G182" i="1" s="1"/>
  <c r="P182" i="1"/>
  <c r="A183" i="1"/>
  <c r="D182" i="1"/>
  <c r="K182" i="1"/>
  <c r="L182" i="1" s="1"/>
  <c r="M182" i="1" s="1"/>
  <c r="N182" i="1" s="1"/>
  <c r="T182" i="1"/>
  <c r="U181" i="1"/>
  <c r="R181" i="1"/>
  <c r="C182" i="1" s="1"/>
  <c r="S182" i="1"/>
  <c r="H182" i="1"/>
  <c r="J196" i="1"/>
  <c r="I182" i="1" l="1"/>
  <c r="O182" i="1" s="1"/>
  <c r="Q182" i="1" s="1"/>
  <c r="B182" i="1" s="1"/>
  <c r="E182" i="1"/>
  <c r="F182" i="1" s="1"/>
  <c r="G183" i="1" s="1"/>
  <c r="D183" i="1"/>
  <c r="P183" i="1"/>
  <c r="A184" i="1"/>
  <c r="H183" i="1"/>
  <c r="K183" i="1"/>
  <c r="L183" i="1" s="1"/>
  <c r="M183" i="1" s="1"/>
  <c r="N183" i="1" s="1"/>
  <c r="R182" i="1"/>
  <c r="C183" i="1" s="1"/>
  <c r="U182" i="1"/>
  <c r="S183" i="1"/>
  <c r="T183" i="1"/>
  <c r="J197" i="1"/>
  <c r="I183" i="1" l="1"/>
  <c r="O183" i="1" s="1"/>
  <c r="Q183" i="1" s="1"/>
  <c r="B183" i="1" s="1"/>
  <c r="E183" i="1"/>
  <c r="F183" i="1" s="1"/>
  <c r="G184" i="1" s="1"/>
  <c r="P184" i="1"/>
  <c r="A185" i="1"/>
  <c r="D184" i="1"/>
  <c r="H184" i="1"/>
  <c r="R183" i="1"/>
  <c r="C184" i="1" s="1"/>
  <c r="T184" i="1"/>
  <c r="U183" i="1"/>
  <c r="S184" i="1"/>
  <c r="K184" i="1"/>
  <c r="L184" i="1" s="1"/>
  <c r="M184" i="1" s="1"/>
  <c r="N184" i="1" s="1"/>
  <c r="J198" i="1"/>
  <c r="E184" i="1" l="1"/>
  <c r="F184" i="1" s="1"/>
  <c r="G185" i="1" s="1"/>
  <c r="I184" i="1"/>
  <c r="O184" i="1" s="1"/>
  <c r="Q184" i="1" s="1"/>
  <c r="B184" i="1" s="1"/>
  <c r="P185" i="1"/>
  <c r="A186" i="1"/>
  <c r="D185" i="1"/>
  <c r="U184" i="1"/>
  <c r="S185" i="1"/>
  <c r="R184" i="1"/>
  <c r="C185" i="1" s="1"/>
  <c r="H185" i="1"/>
  <c r="T185" i="1"/>
  <c r="K185" i="1"/>
  <c r="L185" i="1" s="1"/>
  <c r="M185" i="1" s="1"/>
  <c r="N185" i="1" s="1"/>
  <c r="J199" i="1"/>
  <c r="H186" i="1" l="1"/>
  <c r="E185" i="1"/>
  <c r="F185" i="1" s="1"/>
  <c r="G186" i="1" s="1"/>
  <c r="P186" i="1"/>
  <c r="D186" i="1"/>
  <c r="A187" i="1"/>
  <c r="I185" i="1"/>
  <c r="O185" i="1" s="1"/>
  <c r="Q185" i="1" s="1"/>
  <c r="B185" i="1" s="1"/>
  <c r="U185" i="1"/>
  <c r="T186" i="1"/>
  <c r="S186" i="1"/>
  <c r="R185" i="1"/>
  <c r="C186" i="1" s="1"/>
  <c r="K186" i="1"/>
  <c r="L186" i="1" s="1"/>
  <c r="M186" i="1" s="1"/>
  <c r="N186" i="1" s="1"/>
  <c r="J200" i="1"/>
  <c r="I186" i="1" l="1"/>
  <c r="O186" i="1" s="1"/>
  <c r="Q186" i="1" s="1"/>
  <c r="B186" i="1" s="1"/>
  <c r="E186" i="1"/>
  <c r="F186" i="1" s="1"/>
  <c r="G187" i="1" s="1"/>
  <c r="A188" i="1"/>
  <c r="D187" i="1"/>
  <c r="P187" i="1"/>
  <c r="H187" i="1"/>
  <c r="R186" i="1"/>
  <c r="C187" i="1" s="1"/>
  <c r="U186" i="1"/>
  <c r="T187" i="1"/>
  <c r="S187" i="1"/>
  <c r="K187" i="1"/>
  <c r="L187" i="1" s="1"/>
  <c r="M187" i="1" s="1"/>
  <c r="N187" i="1" s="1"/>
  <c r="J201" i="1"/>
  <c r="E187" i="1" l="1"/>
  <c r="F187" i="1" s="1"/>
  <c r="G188" i="1" s="1"/>
  <c r="I187" i="1"/>
  <c r="O187" i="1" s="1"/>
  <c r="Q187" i="1" s="1"/>
  <c r="B187" i="1" s="1"/>
  <c r="D188" i="1"/>
  <c r="A189" i="1"/>
  <c r="P188" i="1"/>
  <c r="H188" i="1"/>
  <c r="T188" i="1"/>
  <c r="U187" i="1"/>
  <c r="S188" i="1"/>
  <c r="K188" i="1"/>
  <c r="L188" i="1" s="1"/>
  <c r="M188" i="1" s="1"/>
  <c r="N188" i="1" s="1"/>
  <c r="R187" i="1"/>
  <c r="C188" i="1" s="1"/>
  <c r="J202" i="1"/>
  <c r="E188" i="1" l="1"/>
  <c r="F188" i="1" s="1"/>
  <c r="G189" i="1" s="1"/>
  <c r="I188" i="1"/>
  <c r="O188" i="1" s="1"/>
  <c r="Q188" i="1" s="1"/>
  <c r="B188" i="1" s="1"/>
  <c r="H189" i="1"/>
  <c r="U188" i="1"/>
  <c r="K189" i="1"/>
  <c r="L189" i="1" s="1"/>
  <c r="M189" i="1" s="1"/>
  <c r="N189" i="1" s="1"/>
  <c r="T189" i="1"/>
  <c r="R188" i="1"/>
  <c r="C189" i="1" s="1"/>
  <c r="S189" i="1"/>
  <c r="A190" i="1"/>
  <c r="P189" i="1"/>
  <c r="D189" i="1"/>
  <c r="J203" i="1"/>
  <c r="E189" i="1" l="1"/>
  <c r="F189" i="1" s="1"/>
  <c r="G190" i="1" s="1"/>
  <c r="I189" i="1"/>
  <c r="O189" i="1" s="1"/>
  <c r="Q189" i="1" s="1"/>
  <c r="B189" i="1" s="1"/>
  <c r="A191" i="1"/>
  <c r="D190" i="1"/>
  <c r="P190" i="1"/>
  <c r="H190" i="1"/>
  <c r="S190" i="1"/>
  <c r="K190" i="1"/>
  <c r="L190" i="1" s="1"/>
  <c r="M190" i="1" s="1"/>
  <c r="N190" i="1" s="1"/>
  <c r="T190" i="1"/>
  <c r="R189" i="1"/>
  <c r="C190" i="1" s="1"/>
  <c r="U189" i="1"/>
  <c r="J204" i="1"/>
  <c r="I190" i="1" l="1"/>
  <c r="O190" i="1" s="1"/>
  <c r="Q190" i="1" s="1"/>
  <c r="B190" i="1" s="1"/>
  <c r="E190" i="1"/>
  <c r="F190" i="1" s="1"/>
  <c r="G191" i="1" s="1"/>
  <c r="H191" i="1"/>
  <c r="K191" i="1"/>
  <c r="L191" i="1" s="1"/>
  <c r="M191" i="1" s="1"/>
  <c r="N191" i="1" s="1"/>
  <c r="T191" i="1"/>
  <c r="U190" i="1"/>
  <c r="R190" i="1"/>
  <c r="C191" i="1" s="1"/>
  <c r="S191" i="1"/>
  <c r="D191" i="1"/>
  <c r="P191" i="1"/>
  <c r="A192" i="1"/>
  <c r="J205" i="1"/>
  <c r="I191" i="1" l="1"/>
  <c r="O191" i="1" s="1"/>
  <c r="Q191" i="1" s="1"/>
  <c r="B191" i="1" s="1"/>
  <c r="E191" i="1"/>
  <c r="F191" i="1" s="1"/>
  <c r="G192" i="1" s="1"/>
  <c r="P192" i="1"/>
  <c r="A193" i="1"/>
  <c r="D192" i="1"/>
  <c r="H192" i="1"/>
  <c r="R191" i="1"/>
  <c r="C192" i="1" s="1"/>
  <c r="K192" i="1"/>
  <c r="L192" i="1" s="1"/>
  <c r="M192" i="1" s="1"/>
  <c r="N192" i="1" s="1"/>
  <c r="U191" i="1"/>
  <c r="T192" i="1"/>
  <c r="S192" i="1"/>
  <c r="J206" i="1"/>
  <c r="I192" i="1" l="1"/>
  <c r="O192" i="1" s="1"/>
  <c r="Q192" i="1" s="1"/>
  <c r="B192" i="1" s="1"/>
  <c r="E192" i="1"/>
  <c r="F192" i="1" s="1"/>
  <c r="G193" i="1" s="1"/>
  <c r="S193" i="1"/>
  <c r="H193" i="1"/>
  <c r="U192" i="1"/>
  <c r="R192" i="1"/>
  <c r="C193" i="1" s="1"/>
  <c r="T193" i="1"/>
  <c r="K193" i="1"/>
  <c r="L193" i="1" s="1"/>
  <c r="M193" i="1" s="1"/>
  <c r="N193" i="1" s="1"/>
  <c r="D193" i="1"/>
  <c r="P193" i="1"/>
  <c r="A194" i="1"/>
  <c r="J207" i="1"/>
  <c r="I193" i="1" l="1"/>
  <c r="O193" i="1" s="1"/>
  <c r="Q193" i="1" s="1"/>
  <c r="B193" i="1" s="1"/>
  <c r="E193" i="1"/>
  <c r="F193" i="1" s="1"/>
  <c r="G194" i="1" s="1"/>
  <c r="U193" i="1"/>
  <c r="T194" i="1"/>
  <c r="S194" i="1"/>
  <c r="K194" i="1"/>
  <c r="L194" i="1" s="1"/>
  <c r="M194" i="1" s="1"/>
  <c r="N194" i="1" s="1"/>
  <c r="R193" i="1"/>
  <c r="C194" i="1" s="1"/>
  <c r="H194" i="1"/>
  <c r="D194" i="1"/>
  <c r="A195" i="1"/>
  <c r="P194" i="1"/>
  <c r="J208" i="1"/>
  <c r="I194" i="1" l="1"/>
  <c r="O194" i="1" s="1"/>
  <c r="Q194" i="1" s="1"/>
  <c r="B194" i="1" s="1"/>
  <c r="E194" i="1"/>
  <c r="F194" i="1" s="1"/>
  <c r="G195" i="1" s="1"/>
  <c r="H195" i="1"/>
  <c r="K195" i="1"/>
  <c r="L195" i="1" s="1"/>
  <c r="M195" i="1" s="1"/>
  <c r="N195" i="1" s="1"/>
  <c r="R194" i="1"/>
  <c r="C195" i="1" s="1"/>
  <c r="U194" i="1"/>
  <c r="T195" i="1"/>
  <c r="S195" i="1"/>
  <c r="P195" i="1"/>
  <c r="A196" i="1"/>
  <c r="D195" i="1"/>
  <c r="J209" i="1"/>
  <c r="I195" i="1" l="1"/>
  <c r="O195" i="1" s="1"/>
  <c r="Q195" i="1" s="1"/>
  <c r="B195" i="1" s="1"/>
  <c r="E195" i="1"/>
  <c r="F195" i="1" s="1"/>
  <c r="G196" i="1" s="1"/>
  <c r="R195" i="1"/>
  <c r="C196" i="1" s="1"/>
  <c r="T196" i="1"/>
  <c r="S196" i="1"/>
  <c r="H196" i="1"/>
  <c r="K196" i="1"/>
  <c r="L196" i="1" s="1"/>
  <c r="M196" i="1" s="1"/>
  <c r="N196" i="1" s="1"/>
  <c r="P196" i="1"/>
  <c r="D196" i="1"/>
  <c r="A197" i="1"/>
  <c r="J210" i="1"/>
  <c r="U195" i="1" l="1"/>
  <c r="I196" i="1"/>
  <c r="O196" i="1" s="1"/>
  <c r="Q196" i="1" s="1"/>
  <c r="B196" i="1" s="1"/>
  <c r="E196" i="1"/>
  <c r="F196" i="1" s="1"/>
  <c r="G197" i="1" s="1"/>
  <c r="P197" i="1"/>
  <c r="A198" i="1"/>
  <c r="D197" i="1"/>
  <c r="T197" i="1"/>
  <c r="K197" i="1"/>
  <c r="L197" i="1" s="1"/>
  <c r="M197" i="1" s="1"/>
  <c r="N197" i="1" s="1"/>
  <c r="U196" i="1"/>
  <c r="H197" i="1"/>
  <c r="S197" i="1"/>
  <c r="R196" i="1"/>
  <c r="C197" i="1" s="1"/>
  <c r="J211" i="1"/>
  <c r="I197" i="1" l="1"/>
  <c r="O197" i="1" s="1"/>
  <c r="Q197" i="1" s="1"/>
  <c r="B197" i="1" s="1"/>
  <c r="E197" i="1"/>
  <c r="F197" i="1" s="1"/>
  <c r="G198" i="1" s="1"/>
  <c r="A199" i="1"/>
  <c r="D198" i="1"/>
  <c r="P198" i="1"/>
  <c r="K198" i="1"/>
  <c r="L198" i="1" s="1"/>
  <c r="M198" i="1" s="1"/>
  <c r="N198" i="1" s="1"/>
  <c r="T198" i="1"/>
  <c r="S198" i="1"/>
  <c r="U197" i="1"/>
  <c r="R197" i="1"/>
  <c r="C198" i="1" s="1"/>
  <c r="H198" i="1"/>
  <c r="J212" i="1"/>
  <c r="I198" i="1" l="1"/>
  <c r="O198" i="1" s="1"/>
  <c r="Q198" i="1" s="1"/>
  <c r="B198" i="1" s="1"/>
  <c r="E198" i="1"/>
  <c r="F198" i="1" s="1"/>
  <c r="G199" i="1" s="1"/>
  <c r="S199" i="1"/>
  <c r="K199" i="1"/>
  <c r="L199" i="1" s="1"/>
  <c r="M199" i="1" s="1"/>
  <c r="N199" i="1" s="1"/>
  <c r="U198" i="1"/>
  <c r="R198" i="1"/>
  <c r="C199" i="1" s="1"/>
  <c r="H199" i="1"/>
  <c r="T199" i="1"/>
  <c r="P199" i="1"/>
  <c r="A200" i="1"/>
  <c r="D199" i="1"/>
  <c r="J213" i="1"/>
  <c r="E199" i="1" l="1"/>
  <c r="F199" i="1" s="1"/>
  <c r="G200" i="1" s="1"/>
  <c r="I199" i="1"/>
  <c r="O199" i="1" s="1"/>
  <c r="Q199" i="1" s="1"/>
  <c r="B199" i="1" s="1"/>
  <c r="P200" i="1"/>
  <c r="A201" i="1"/>
  <c r="D200" i="1"/>
  <c r="U199" i="1"/>
  <c r="S200" i="1"/>
  <c r="K200" i="1"/>
  <c r="L200" i="1" s="1"/>
  <c r="M200" i="1" s="1"/>
  <c r="N200" i="1" s="1"/>
  <c r="H200" i="1"/>
  <c r="T200" i="1"/>
  <c r="R199" i="1"/>
  <c r="C200" i="1" s="1"/>
  <c r="J214" i="1"/>
  <c r="I200" i="1" l="1"/>
  <c r="O200" i="1" s="1"/>
  <c r="Q200" i="1" s="1"/>
  <c r="B200" i="1" s="1"/>
  <c r="E200" i="1"/>
  <c r="F200" i="1" s="1"/>
  <c r="G201" i="1" s="1"/>
  <c r="A202" i="1"/>
  <c r="D201" i="1"/>
  <c r="P201" i="1"/>
  <c r="R200" i="1"/>
  <c r="C201" i="1" s="1"/>
  <c r="T201" i="1"/>
  <c r="S201" i="1"/>
  <c r="H201" i="1"/>
  <c r="U200" i="1"/>
  <c r="K201" i="1"/>
  <c r="L201" i="1" s="1"/>
  <c r="M201" i="1" s="1"/>
  <c r="N201" i="1" s="1"/>
  <c r="J215" i="1"/>
  <c r="I201" i="1" l="1"/>
  <c r="O201" i="1" s="1"/>
  <c r="Q201" i="1" s="1"/>
  <c r="B201" i="1" s="1"/>
  <c r="E201" i="1"/>
  <c r="F201" i="1" s="1"/>
  <c r="G202" i="1" s="1"/>
  <c r="S202" i="1"/>
  <c r="U201" i="1"/>
  <c r="T202" i="1"/>
  <c r="K202" i="1"/>
  <c r="L202" i="1" s="1"/>
  <c r="M202" i="1" s="1"/>
  <c r="N202" i="1" s="1"/>
  <c r="R201" i="1"/>
  <c r="C202" i="1" s="1"/>
  <c r="H202" i="1"/>
  <c r="D202" i="1"/>
  <c r="P202" i="1"/>
  <c r="A203" i="1"/>
  <c r="J216" i="1"/>
  <c r="E202" i="1" l="1"/>
  <c r="F202" i="1" s="1"/>
  <c r="G203" i="1" s="1"/>
  <c r="I202" i="1"/>
  <c r="O202" i="1" s="1"/>
  <c r="Q202" i="1" s="1"/>
  <c r="B202" i="1" s="1"/>
  <c r="U202" i="1"/>
  <c r="R202" i="1"/>
  <c r="C203" i="1" s="1"/>
  <c r="S203" i="1"/>
  <c r="H203" i="1"/>
  <c r="K203" i="1"/>
  <c r="L203" i="1" s="1"/>
  <c r="M203" i="1" s="1"/>
  <c r="N203" i="1" s="1"/>
  <c r="T203" i="1"/>
  <c r="D203" i="1"/>
  <c r="P203" i="1"/>
  <c r="A204" i="1"/>
  <c r="J217" i="1"/>
  <c r="I203" i="1" l="1"/>
  <c r="O203" i="1" s="1"/>
  <c r="Q203" i="1" s="1"/>
  <c r="B203" i="1" s="1"/>
  <c r="E203" i="1"/>
  <c r="F203" i="1" s="1"/>
  <c r="G204" i="1" s="1"/>
  <c r="K204" i="1"/>
  <c r="L204" i="1" s="1"/>
  <c r="M204" i="1" s="1"/>
  <c r="N204" i="1" s="1"/>
  <c r="H204" i="1"/>
  <c r="T204" i="1"/>
  <c r="S204" i="1"/>
  <c r="R203" i="1"/>
  <c r="C204" i="1" s="1"/>
  <c r="U203" i="1"/>
  <c r="A205" i="1"/>
  <c r="D204" i="1"/>
  <c r="P204" i="1"/>
  <c r="J218" i="1"/>
  <c r="E204" i="1" l="1"/>
  <c r="F204" i="1" s="1"/>
  <c r="G205" i="1" s="1"/>
  <c r="I204" i="1"/>
  <c r="O204" i="1" s="1"/>
  <c r="Q204" i="1" s="1"/>
  <c r="B204" i="1" s="1"/>
  <c r="D205" i="1"/>
  <c r="P205" i="1"/>
  <c r="A206" i="1"/>
  <c r="S205" i="1"/>
  <c r="R204" i="1"/>
  <c r="C205" i="1" s="1"/>
  <c r="K205" i="1"/>
  <c r="L205" i="1" s="1"/>
  <c r="M205" i="1" s="1"/>
  <c r="N205" i="1" s="1"/>
  <c r="U204" i="1"/>
  <c r="T205" i="1"/>
  <c r="H205" i="1"/>
  <c r="J219" i="1"/>
  <c r="E205" i="1" l="1"/>
  <c r="F205" i="1" s="1"/>
  <c r="G206" i="1" s="1"/>
  <c r="I205" i="1"/>
  <c r="O205" i="1" s="1"/>
  <c r="Q205" i="1" s="1"/>
  <c r="B205" i="1" s="1"/>
  <c r="A207" i="1"/>
  <c r="P206" i="1"/>
  <c r="D206" i="1"/>
  <c r="K206" i="1"/>
  <c r="L206" i="1" s="1"/>
  <c r="M206" i="1" s="1"/>
  <c r="N206" i="1" s="1"/>
  <c r="U205" i="1"/>
  <c r="H206" i="1"/>
  <c r="S206" i="1"/>
  <c r="R205" i="1"/>
  <c r="C206" i="1" s="1"/>
  <c r="T206" i="1"/>
  <c r="J220" i="1"/>
  <c r="I206" i="1" l="1"/>
  <c r="O206" i="1" s="1"/>
  <c r="Q206" i="1" s="1"/>
  <c r="B206" i="1" s="1"/>
  <c r="E206" i="1"/>
  <c r="F206" i="1" s="1"/>
  <c r="G207" i="1" s="1"/>
  <c r="S207" i="1"/>
  <c r="H207" i="1"/>
  <c r="U206" i="1"/>
  <c r="K207" i="1"/>
  <c r="L207" i="1" s="1"/>
  <c r="M207" i="1" s="1"/>
  <c r="N207" i="1" s="1"/>
  <c r="R206" i="1"/>
  <c r="C207" i="1" s="1"/>
  <c r="T207" i="1"/>
  <c r="A208" i="1"/>
  <c r="D207" i="1"/>
  <c r="P207" i="1"/>
  <c r="J221" i="1"/>
  <c r="E207" i="1" l="1"/>
  <c r="F207" i="1" s="1"/>
  <c r="G208" i="1" s="1"/>
  <c r="I207" i="1"/>
  <c r="O207" i="1" s="1"/>
  <c r="Q207" i="1" s="1"/>
  <c r="B207" i="1" s="1"/>
  <c r="P208" i="1"/>
  <c r="A209" i="1"/>
  <c r="D208" i="1"/>
  <c r="K208" i="1"/>
  <c r="L208" i="1" s="1"/>
  <c r="M208" i="1" s="1"/>
  <c r="N208" i="1" s="1"/>
  <c r="U207" i="1"/>
  <c r="T208" i="1"/>
  <c r="S208" i="1"/>
  <c r="H208" i="1"/>
  <c r="R207" i="1"/>
  <c r="C208" i="1" s="1"/>
  <c r="J222" i="1"/>
  <c r="I208" i="1" l="1"/>
  <c r="O208" i="1" s="1"/>
  <c r="Q208" i="1" s="1"/>
  <c r="B208" i="1" s="1"/>
  <c r="E208" i="1"/>
  <c r="F208" i="1" s="1"/>
  <c r="G209" i="1" s="1"/>
  <c r="P209" i="1"/>
  <c r="A210" i="1"/>
  <c r="D209" i="1"/>
  <c r="T209" i="1"/>
  <c r="U208" i="1"/>
  <c r="R208" i="1"/>
  <c r="C209" i="1" s="1"/>
  <c r="K209" i="1"/>
  <c r="L209" i="1" s="1"/>
  <c r="M209" i="1" s="1"/>
  <c r="N209" i="1" s="1"/>
  <c r="S209" i="1"/>
  <c r="H209" i="1"/>
  <c r="J223" i="1"/>
  <c r="I209" i="1" l="1"/>
  <c r="O209" i="1" s="1"/>
  <c r="Q209" i="1" s="1"/>
  <c r="B209" i="1" s="1"/>
  <c r="E209" i="1"/>
  <c r="F209" i="1" s="1"/>
  <c r="G210" i="1" s="1"/>
  <c r="D210" i="1"/>
  <c r="P210" i="1"/>
  <c r="A211" i="1"/>
  <c r="T210" i="1"/>
  <c r="R209" i="1"/>
  <c r="C210" i="1" s="1"/>
  <c r="U209" i="1"/>
  <c r="S210" i="1"/>
  <c r="K210" i="1"/>
  <c r="L210" i="1" s="1"/>
  <c r="M210" i="1" s="1"/>
  <c r="N210" i="1" s="1"/>
  <c r="H210" i="1"/>
  <c r="J224" i="1"/>
  <c r="E210" i="1" l="1"/>
  <c r="F210" i="1" s="1"/>
  <c r="G211" i="1" s="1"/>
  <c r="I210" i="1"/>
  <c r="O210" i="1" s="1"/>
  <c r="Q210" i="1" s="1"/>
  <c r="B210" i="1" s="1"/>
  <c r="U210" i="1"/>
  <c r="K211" i="1"/>
  <c r="L211" i="1" s="1"/>
  <c r="M211" i="1" s="1"/>
  <c r="N211" i="1" s="1"/>
  <c r="R210" i="1"/>
  <c r="C211" i="1" s="1"/>
  <c r="T211" i="1"/>
  <c r="S211" i="1"/>
  <c r="H211" i="1"/>
  <c r="P211" i="1"/>
  <c r="A212" i="1"/>
  <c r="D211" i="1"/>
  <c r="J225" i="1"/>
  <c r="E211" i="1" l="1"/>
  <c r="F211" i="1" s="1"/>
  <c r="G212" i="1" s="1"/>
  <c r="I211" i="1"/>
  <c r="O211" i="1" s="1"/>
  <c r="Q211" i="1" s="1"/>
  <c r="B211" i="1" s="1"/>
  <c r="A213" i="1"/>
  <c r="D212" i="1"/>
  <c r="P212" i="1"/>
  <c r="R211" i="1"/>
  <c r="C212" i="1" s="1"/>
  <c r="T212" i="1"/>
  <c r="U211" i="1"/>
  <c r="H212" i="1"/>
  <c r="S212" i="1"/>
  <c r="K212" i="1"/>
  <c r="L212" i="1" s="1"/>
  <c r="M212" i="1" s="1"/>
  <c r="N212" i="1" s="1"/>
  <c r="J226" i="1"/>
  <c r="I212" i="1" l="1"/>
  <c r="O212" i="1" s="1"/>
  <c r="Q212" i="1" s="1"/>
  <c r="B212" i="1" s="1"/>
  <c r="E212" i="1"/>
  <c r="F212" i="1" s="1"/>
  <c r="G213" i="1" s="1"/>
  <c r="T213" i="1"/>
  <c r="S213" i="1"/>
  <c r="K213" i="1"/>
  <c r="L213" i="1" s="1"/>
  <c r="M213" i="1" s="1"/>
  <c r="N213" i="1" s="1"/>
  <c r="U212" i="1"/>
  <c r="R212" i="1"/>
  <c r="C213" i="1" s="1"/>
  <c r="H213" i="1"/>
  <c r="D213" i="1"/>
  <c r="P213" i="1"/>
  <c r="A214" i="1"/>
  <c r="J227" i="1"/>
  <c r="E213" i="1" l="1"/>
  <c r="F213" i="1" s="1"/>
  <c r="G214" i="1" s="1"/>
  <c r="I213" i="1"/>
  <c r="O213" i="1" s="1"/>
  <c r="Q213" i="1" s="1"/>
  <c r="B213" i="1" s="1"/>
  <c r="D214" i="1"/>
  <c r="A215" i="1"/>
  <c r="P214" i="1"/>
  <c r="U213" i="1"/>
  <c r="R213" i="1"/>
  <c r="C214" i="1" s="1"/>
  <c r="K214" i="1"/>
  <c r="L214" i="1" s="1"/>
  <c r="M214" i="1" s="1"/>
  <c r="N214" i="1" s="1"/>
  <c r="T214" i="1"/>
  <c r="S214" i="1"/>
  <c r="H214" i="1"/>
  <c r="J228" i="1"/>
  <c r="E214" i="1" l="1"/>
  <c r="F214" i="1" s="1"/>
  <c r="G215" i="1" s="1"/>
  <c r="I214" i="1"/>
  <c r="O214" i="1" s="1"/>
  <c r="Q214" i="1" s="1"/>
  <c r="B214" i="1" s="1"/>
  <c r="R214" i="1"/>
  <c r="C215" i="1" s="1"/>
  <c r="T215" i="1"/>
  <c r="K215" i="1"/>
  <c r="L215" i="1" s="1"/>
  <c r="M215" i="1" s="1"/>
  <c r="N215" i="1" s="1"/>
  <c r="U214" i="1"/>
  <c r="H215" i="1"/>
  <c r="S215" i="1"/>
  <c r="P215" i="1"/>
  <c r="A216" i="1"/>
  <c r="D215" i="1"/>
  <c r="J229" i="1"/>
  <c r="E215" i="1" l="1"/>
  <c r="F215" i="1" s="1"/>
  <c r="G216" i="1" s="1"/>
  <c r="I215" i="1"/>
  <c r="O215" i="1" s="1"/>
  <c r="Q215" i="1" s="1"/>
  <c r="B215" i="1" s="1"/>
  <c r="T216" i="1"/>
  <c r="S216" i="1"/>
  <c r="H216" i="1"/>
  <c r="R215" i="1"/>
  <c r="C216" i="1" s="1"/>
  <c r="K216" i="1"/>
  <c r="L216" i="1" s="1"/>
  <c r="M216" i="1" s="1"/>
  <c r="N216" i="1" s="1"/>
  <c r="P216" i="1"/>
  <c r="A217" i="1"/>
  <c r="D216" i="1"/>
  <c r="J230" i="1"/>
  <c r="E216" i="1" l="1"/>
  <c r="F216" i="1" s="1"/>
  <c r="G217" i="1" s="1"/>
  <c r="I216" i="1"/>
  <c r="O216" i="1" s="1"/>
  <c r="Q216" i="1" s="1"/>
  <c r="B216" i="1" s="1"/>
  <c r="U216" i="1"/>
  <c r="H217" i="1"/>
  <c r="K217" i="1"/>
  <c r="L217" i="1" s="1"/>
  <c r="M217" i="1" s="1"/>
  <c r="N217" i="1" s="1"/>
  <c r="T217" i="1"/>
  <c r="R216" i="1"/>
  <c r="C217" i="1" s="1"/>
  <c r="S217" i="1"/>
  <c r="D217" i="1"/>
  <c r="P217" i="1"/>
  <c r="A218" i="1"/>
  <c r="U215" i="1"/>
  <c r="J231" i="1"/>
  <c r="E217" i="1" l="1"/>
  <c r="F217" i="1" s="1"/>
  <c r="G218" i="1" s="1"/>
  <c r="I217" i="1"/>
  <c r="O217" i="1" s="1"/>
  <c r="Q217" i="1" s="1"/>
  <c r="B217" i="1" s="1"/>
  <c r="D218" i="1"/>
  <c r="P218" i="1"/>
  <c r="A219" i="1"/>
  <c r="R217" i="1"/>
  <c r="C218" i="1" s="1"/>
  <c r="T218" i="1"/>
  <c r="S218" i="1"/>
  <c r="H218" i="1"/>
  <c r="K218" i="1"/>
  <c r="L218" i="1" s="1"/>
  <c r="M218" i="1" s="1"/>
  <c r="N218" i="1" s="1"/>
  <c r="U217" i="1"/>
  <c r="J232" i="1"/>
  <c r="E218" i="1" l="1"/>
  <c r="F218" i="1" s="1"/>
  <c r="G219" i="1" s="1"/>
  <c r="I218" i="1"/>
  <c r="O218" i="1" s="1"/>
  <c r="Q218" i="1" s="1"/>
  <c r="B218" i="1" s="1"/>
  <c r="P219" i="1"/>
  <c r="A220" i="1"/>
  <c r="D219" i="1"/>
  <c r="H219" i="1"/>
  <c r="K219" i="1"/>
  <c r="L219" i="1" s="1"/>
  <c r="M219" i="1" s="1"/>
  <c r="N219" i="1" s="1"/>
  <c r="S219" i="1"/>
  <c r="R218" i="1"/>
  <c r="C219" i="1" s="1"/>
  <c r="U218" i="1"/>
  <c r="T219" i="1"/>
  <c r="J233" i="1"/>
  <c r="I219" i="1" l="1"/>
  <c r="O219" i="1" s="1"/>
  <c r="Q219" i="1" s="1"/>
  <c r="B219" i="1" s="1"/>
  <c r="E219" i="1"/>
  <c r="F219" i="1" s="1"/>
  <c r="G220" i="1" s="1"/>
  <c r="A221" i="1"/>
  <c r="D220" i="1"/>
  <c r="P220" i="1"/>
  <c r="K220" i="1"/>
  <c r="L220" i="1" s="1"/>
  <c r="M220" i="1" s="1"/>
  <c r="N220" i="1" s="1"/>
  <c r="H220" i="1"/>
  <c r="T220" i="1"/>
  <c r="R219" i="1"/>
  <c r="C220" i="1" s="1"/>
  <c r="U219" i="1"/>
  <c r="S220" i="1"/>
  <c r="J234" i="1"/>
  <c r="H221" i="1" l="1"/>
  <c r="E220" i="1"/>
  <c r="F220" i="1" s="1"/>
  <c r="G221" i="1" s="1"/>
  <c r="I220" i="1"/>
  <c r="O220" i="1" s="1"/>
  <c r="Q220" i="1" s="1"/>
  <c r="B220" i="1" s="1"/>
  <c r="S221" i="1"/>
  <c r="R220" i="1"/>
  <c r="C221" i="1" s="1"/>
  <c r="T221" i="1"/>
  <c r="K221" i="1"/>
  <c r="L221" i="1" s="1"/>
  <c r="M221" i="1" s="1"/>
  <c r="N221" i="1" s="1"/>
  <c r="U220" i="1"/>
  <c r="A222" i="1"/>
  <c r="D221" i="1"/>
  <c r="P221" i="1"/>
  <c r="J235" i="1"/>
  <c r="I221" i="1" l="1"/>
  <c r="O221" i="1" s="1"/>
  <c r="Q221" i="1" s="1"/>
  <c r="B221" i="1" s="1"/>
  <c r="E221" i="1"/>
  <c r="F221" i="1" s="1"/>
  <c r="G222" i="1" s="1"/>
  <c r="D222" i="1"/>
  <c r="P222" i="1"/>
  <c r="A223" i="1"/>
  <c r="U221" i="1"/>
  <c r="S222" i="1"/>
  <c r="H222" i="1"/>
  <c r="R221" i="1"/>
  <c r="C222" i="1" s="1"/>
  <c r="T222" i="1"/>
  <c r="K222" i="1"/>
  <c r="L222" i="1" s="1"/>
  <c r="M222" i="1" s="1"/>
  <c r="N222" i="1" s="1"/>
  <c r="J236" i="1"/>
  <c r="E222" i="1" l="1"/>
  <c r="F222" i="1" s="1"/>
  <c r="G223" i="1" s="1"/>
  <c r="I222" i="1"/>
  <c r="O222" i="1" s="1"/>
  <c r="Q222" i="1" s="1"/>
  <c r="B222" i="1" s="1"/>
  <c r="H223" i="1"/>
  <c r="U222" i="1"/>
  <c r="R222" i="1"/>
  <c r="C223" i="1" s="1"/>
  <c r="T223" i="1"/>
  <c r="S223" i="1"/>
  <c r="K223" i="1"/>
  <c r="L223" i="1" s="1"/>
  <c r="M223" i="1" s="1"/>
  <c r="N223" i="1" s="1"/>
  <c r="A224" i="1"/>
  <c r="D223" i="1"/>
  <c r="P223" i="1"/>
  <c r="J237" i="1"/>
  <c r="E223" i="1" l="1"/>
  <c r="F223" i="1" s="1"/>
  <c r="G224" i="1" s="1"/>
  <c r="I223" i="1"/>
  <c r="O223" i="1" s="1"/>
  <c r="Q223" i="1" s="1"/>
  <c r="B223" i="1" s="1"/>
  <c r="T224" i="1"/>
  <c r="R223" i="1"/>
  <c r="C224" i="1" s="1"/>
  <c r="U223" i="1"/>
  <c r="S224" i="1"/>
  <c r="K224" i="1"/>
  <c r="L224" i="1" s="1"/>
  <c r="M224" i="1" s="1"/>
  <c r="N224" i="1" s="1"/>
  <c r="H224" i="1"/>
  <c r="D224" i="1"/>
  <c r="P224" i="1"/>
  <c r="A225" i="1"/>
  <c r="J238" i="1"/>
  <c r="E224" i="1" l="1"/>
  <c r="F224" i="1" s="1"/>
  <c r="G225" i="1" s="1"/>
  <c r="I224" i="1"/>
  <c r="O224" i="1" s="1"/>
  <c r="Q224" i="1" s="1"/>
  <c r="B224" i="1" s="1"/>
  <c r="P225" i="1"/>
  <c r="A226" i="1"/>
  <c r="D225" i="1"/>
  <c r="K225" i="1"/>
  <c r="L225" i="1" s="1"/>
  <c r="M225" i="1" s="1"/>
  <c r="N225" i="1" s="1"/>
  <c r="T225" i="1"/>
  <c r="H225" i="1"/>
  <c r="S225" i="1"/>
  <c r="U224" i="1"/>
  <c r="R224" i="1"/>
  <c r="C225" i="1" s="1"/>
  <c r="J239" i="1"/>
  <c r="I225" i="1" l="1"/>
  <c r="O225" i="1" s="1"/>
  <c r="Q225" i="1" s="1"/>
  <c r="B225" i="1" s="1"/>
  <c r="E225" i="1"/>
  <c r="F225" i="1" s="1"/>
  <c r="G226" i="1" s="1"/>
  <c r="P226" i="1"/>
  <c r="A227" i="1"/>
  <c r="D226" i="1"/>
  <c r="T226" i="1"/>
  <c r="R225" i="1"/>
  <c r="C226" i="1" s="1"/>
  <c r="K226" i="1"/>
  <c r="L226" i="1" s="1"/>
  <c r="M226" i="1" s="1"/>
  <c r="N226" i="1" s="1"/>
  <c r="S226" i="1"/>
  <c r="U225" i="1"/>
  <c r="H226" i="1"/>
  <c r="J240" i="1"/>
  <c r="H227" i="1" l="1"/>
  <c r="E226" i="1"/>
  <c r="F226" i="1" s="1"/>
  <c r="G227" i="1" s="1"/>
  <c r="A228" i="1"/>
  <c r="D227" i="1"/>
  <c r="P227" i="1"/>
  <c r="U226" i="1"/>
  <c r="K227" i="1"/>
  <c r="L227" i="1" s="1"/>
  <c r="M227" i="1" s="1"/>
  <c r="N227" i="1" s="1"/>
  <c r="S227" i="1"/>
  <c r="T227" i="1"/>
  <c r="R226" i="1"/>
  <c r="C227" i="1" s="1"/>
  <c r="I226" i="1"/>
  <c r="O226" i="1" s="1"/>
  <c r="Q226" i="1" s="1"/>
  <c r="B226" i="1" s="1"/>
  <c r="J241" i="1"/>
  <c r="I227" i="1" l="1"/>
  <c r="O227" i="1" s="1"/>
  <c r="Q227" i="1" s="1"/>
  <c r="B227" i="1" s="1"/>
  <c r="E227" i="1"/>
  <c r="F227" i="1" s="1"/>
  <c r="G228" i="1" s="1"/>
  <c r="H228" i="1"/>
  <c r="S228" i="1"/>
  <c r="U227" i="1"/>
  <c r="K228" i="1"/>
  <c r="L228" i="1" s="1"/>
  <c r="M228" i="1" s="1"/>
  <c r="N228" i="1" s="1"/>
  <c r="R227" i="1"/>
  <c r="C228" i="1" s="1"/>
  <c r="T228" i="1"/>
  <c r="D228" i="1"/>
  <c r="P228" i="1"/>
  <c r="A229" i="1"/>
  <c r="J242" i="1"/>
  <c r="I228" i="1" l="1"/>
  <c r="O228" i="1" s="1"/>
  <c r="Q228" i="1" s="1"/>
  <c r="B228" i="1" s="1"/>
  <c r="E228" i="1"/>
  <c r="F228" i="1" s="1"/>
  <c r="G229" i="1" s="1"/>
  <c r="H229" i="1"/>
  <c r="T229" i="1"/>
  <c r="U228" i="1"/>
  <c r="R228" i="1"/>
  <c r="C229" i="1" s="1"/>
  <c r="K229" i="1"/>
  <c r="L229" i="1" s="1"/>
  <c r="M229" i="1" s="1"/>
  <c r="N229" i="1" s="1"/>
  <c r="S229" i="1"/>
  <c r="P229" i="1"/>
  <c r="A230" i="1"/>
  <c r="D229" i="1"/>
  <c r="J243" i="1"/>
  <c r="I229" i="1" l="1"/>
  <c r="O229" i="1" s="1"/>
  <c r="Q229" i="1" s="1"/>
  <c r="B229" i="1" s="1"/>
  <c r="E229" i="1"/>
  <c r="F229" i="1" s="1"/>
  <c r="G230" i="1" s="1"/>
  <c r="A231" i="1"/>
  <c r="D230" i="1"/>
  <c r="P230" i="1"/>
  <c r="H230" i="1"/>
  <c r="U229" i="1"/>
  <c r="K230" i="1"/>
  <c r="L230" i="1" s="1"/>
  <c r="M230" i="1" s="1"/>
  <c r="N230" i="1" s="1"/>
  <c r="T230" i="1"/>
  <c r="S230" i="1"/>
  <c r="R229" i="1"/>
  <c r="C230" i="1" s="1"/>
  <c r="J244" i="1"/>
  <c r="I230" i="1" l="1"/>
  <c r="O230" i="1" s="1"/>
  <c r="Q230" i="1" s="1"/>
  <c r="B230" i="1" s="1"/>
  <c r="E230" i="1"/>
  <c r="F230" i="1" s="1"/>
  <c r="G231" i="1" s="1"/>
  <c r="H231" i="1"/>
  <c r="S231" i="1"/>
  <c r="K231" i="1"/>
  <c r="L231" i="1" s="1"/>
  <c r="M231" i="1" s="1"/>
  <c r="N231" i="1" s="1"/>
  <c r="R230" i="1"/>
  <c r="C231" i="1" s="1"/>
  <c r="T231" i="1"/>
  <c r="U230" i="1"/>
  <c r="D231" i="1"/>
  <c r="P231" i="1"/>
  <c r="A232" i="1"/>
  <c r="J245" i="1"/>
  <c r="I231" i="1" l="1"/>
  <c r="O231" i="1" s="1"/>
  <c r="Q231" i="1" s="1"/>
  <c r="B231" i="1" s="1"/>
  <c r="E231" i="1"/>
  <c r="F231" i="1" s="1"/>
  <c r="G232" i="1" s="1"/>
  <c r="D232" i="1"/>
  <c r="A233" i="1"/>
  <c r="P232" i="1"/>
  <c r="H232" i="1"/>
  <c r="T232" i="1"/>
  <c r="R231" i="1"/>
  <c r="C232" i="1" s="1"/>
  <c r="U231" i="1"/>
  <c r="K232" i="1"/>
  <c r="L232" i="1" s="1"/>
  <c r="M232" i="1" s="1"/>
  <c r="N232" i="1" s="1"/>
  <c r="S232" i="1"/>
  <c r="J246" i="1"/>
  <c r="I232" i="1" l="1"/>
  <c r="O232" i="1" s="1"/>
  <c r="Q232" i="1" s="1"/>
  <c r="B232" i="1" s="1"/>
  <c r="E232" i="1"/>
  <c r="F232" i="1" s="1"/>
  <c r="G233" i="1" s="1"/>
  <c r="D233" i="1"/>
  <c r="A234" i="1"/>
  <c r="P233" i="1"/>
  <c r="R232" i="1"/>
  <c r="C233" i="1" s="1"/>
  <c r="U232" i="1"/>
  <c r="T233" i="1"/>
  <c r="S233" i="1"/>
  <c r="H233" i="1"/>
  <c r="K233" i="1"/>
  <c r="L233" i="1" s="1"/>
  <c r="M233" i="1" s="1"/>
  <c r="N233" i="1" s="1"/>
  <c r="J247" i="1"/>
  <c r="E233" i="1" l="1"/>
  <c r="F233" i="1" s="1"/>
  <c r="G234" i="1" s="1"/>
  <c r="A235" i="1"/>
  <c r="D234" i="1"/>
  <c r="P234" i="1"/>
  <c r="H234" i="1"/>
  <c r="I233" i="1"/>
  <c r="O233" i="1" s="1"/>
  <c r="Q233" i="1" s="1"/>
  <c r="B233" i="1" s="1"/>
  <c r="U233" i="1"/>
  <c r="S234" i="1"/>
  <c r="T234" i="1"/>
  <c r="R233" i="1"/>
  <c r="C234" i="1" s="1"/>
  <c r="K234" i="1"/>
  <c r="L234" i="1" s="1"/>
  <c r="M234" i="1" s="1"/>
  <c r="N234" i="1" s="1"/>
  <c r="J248" i="1"/>
  <c r="E234" i="1" l="1"/>
  <c r="F234" i="1" s="1"/>
  <c r="G235" i="1" s="1"/>
  <c r="I234" i="1"/>
  <c r="O234" i="1" s="1"/>
  <c r="Q234" i="1" s="1"/>
  <c r="B234" i="1" s="1"/>
  <c r="D235" i="1"/>
  <c r="P235" i="1"/>
  <c r="A236" i="1"/>
  <c r="H235" i="1"/>
  <c r="R234" i="1"/>
  <c r="C235" i="1" s="1"/>
  <c r="S235" i="1"/>
  <c r="T235" i="1"/>
  <c r="K235" i="1"/>
  <c r="L235" i="1" s="1"/>
  <c r="M235" i="1" s="1"/>
  <c r="N235" i="1" s="1"/>
  <c r="U234" i="1"/>
  <c r="J249" i="1"/>
  <c r="I235" i="1" l="1"/>
  <c r="O235" i="1" s="1"/>
  <c r="Q235" i="1" s="1"/>
  <c r="B235" i="1" s="1"/>
  <c r="E235" i="1"/>
  <c r="F235" i="1" s="1"/>
  <c r="G236" i="1" s="1"/>
  <c r="P236" i="1"/>
  <c r="D236" i="1"/>
  <c r="A237" i="1"/>
  <c r="K236" i="1"/>
  <c r="L236" i="1" s="1"/>
  <c r="M236" i="1" s="1"/>
  <c r="N236" i="1" s="1"/>
  <c r="T236" i="1"/>
  <c r="S236" i="1"/>
  <c r="H236" i="1"/>
  <c r="R235" i="1"/>
  <c r="C236" i="1" s="1"/>
  <c r="J250" i="1"/>
  <c r="H237" i="1" l="1"/>
  <c r="E236" i="1"/>
  <c r="F236" i="1" s="1"/>
  <c r="G237" i="1" s="1"/>
  <c r="D237" i="1"/>
  <c r="P237" i="1"/>
  <c r="A238" i="1"/>
  <c r="I236" i="1"/>
  <c r="O236" i="1" s="1"/>
  <c r="Q236" i="1" s="1"/>
  <c r="B236" i="1" s="1"/>
  <c r="U235" i="1"/>
  <c r="U236" i="1"/>
  <c r="S237" i="1"/>
  <c r="K237" i="1"/>
  <c r="L237" i="1" s="1"/>
  <c r="M237" i="1" s="1"/>
  <c r="N237" i="1" s="1"/>
  <c r="T237" i="1"/>
  <c r="R236" i="1"/>
  <c r="C237" i="1" s="1"/>
  <c r="J251" i="1"/>
  <c r="I237" i="1" l="1"/>
  <c r="O237" i="1" s="1"/>
  <c r="Q237" i="1" s="1"/>
  <c r="B237" i="1" s="1"/>
  <c r="E237" i="1"/>
  <c r="F237" i="1" s="1"/>
  <c r="G238" i="1" s="1"/>
  <c r="A239" i="1"/>
  <c r="P238" i="1"/>
  <c r="D238" i="1"/>
  <c r="R237" i="1"/>
  <c r="C238" i="1" s="1"/>
  <c r="S238" i="1"/>
  <c r="U237" i="1"/>
  <c r="K238" i="1"/>
  <c r="L238" i="1" s="1"/>
  <c r="M238" i="1" s="1"/>
  <c r="N238" i="1" s="1"/>
  <c r="T238" i="1"/>
  <c r="H238" i="1"/>
  <c r="J252" i="1"/>
  <c r="H239" i="1" l="1"/>
  <c r="E238" i="1"/>
  <c r="F238" i="1" s="1"/>
  <c r="G239" i="1" s="1"/>
  <c r="A240" i="1"/>
  <c r="P239" i="1"/>
  <c r="D239" i="1"/>
  <c r="I238" i="1"/>
  <c r="O238" i="1" s="1"/>
  <c r="Q238" i="1" s="1"/>
  <c r="B238" i="1" s="1"/>
  <c r="T239" i="1"/>
  <c r="U238" i="1"/>
  <c r="R238" i="1"/>
  <c r="C239" i="1" s="1"/>
  <c r="S239" i="1"/>
  <c r="K239" i="1"/>
  <c r="L239" i="1" s="1"/>
  <c r="M239" i="1" s="1"/>
  <c r="N239" i="1" s="1"/>
  <c r="J253" i="1"/>
  <c r="I239" i="1" l="1"/>
  <c r="O239" i="1" s="1"/>
  <c r="Q239" i="1" s="1"/>
  <c r="B239" i="1" s="1"/>
  <c r="E239" i="1"/>
  <c r="F239" i="1" s="1"/>
  <c r="G240" i="1" s="1"/>
  <c r="H240" i="1"/>
  <c r="S240" i="1"/>
  <c r="R239" i="1"/>
  <c r="C240" i="1" s="1"/>
  <c r="U239" i="1"/>
  <c r="K240" i="1"/>
  <c r="L240" i="1" s="1"/>
  <c r="M240" i="1" s="1"/>
  <c r="N240" i="1" s="1"/>
  <c r="T240" i="1"/>
  <c r="A241" i="1"/>
  <c r="P240" i="1"/>
  <c r="D240" i="1"/>
  <c r="J254" i="1"/>
  <c r="E240" i="1" l="1"/>
  <c r="F240" i="1" s="1"/>
  <c r="G241" i="1" s="1"/>
  <c r="I240" i="1"/>
  <c r="O240" i="1" s="1"/>
  <c r="Q240" i="1" s="1"/>
  <c r="B240" i="1" s="1"/>
  <c r="T241" i="1"/>
  <c r="R240" i="1"/>
  <c r="C241" i="1" s="1"/>
  <c r="U240" i="1"/>
  <c r="S241" i="1"/>
  <c r="H241" i="1"/>
  <c r="K241" i="1"/>
  <c r="L241" i="1" s="1"/>
  <c r="M241" i="1" s="1"/>
  <c r="N241" i="1" s="1"/>
  <c r="D241" i="1"/>
  <c r="P241" i="1"/>
  <c r="A242" i="1"/>
  <c r="J255" i="1"/>
  <c r="I241" i="1" l="1"/>
  <c r="O241" i="1" s="1"/>
  <c r="Q241" i="1" s="1"/>
  <c r="B241" i="1" s="1"/>
  <c r="E241" i="1"/>
  <c r="F241" i="1" s="1"/>
  <c r="G242" i="1" s="1"/>
  <c r="U241" i="1"/>
  <c r="K242" i="1"/>
  <c r="L242" i="1" s="1"/>
  <c r="M242" i="1" s="1"/>
  <c r="N242" i="1" s="1"/>
  <c r="R241" i="1"/>
  <c r="C242" i="1" s="1"/>
  <c r="S242" i="1"/>
  <c r="T242" i="1"/>
  <c r="H242" i="1"/>
  <c r="P242" i="1"/>
  <c r="D242" i="1"/>
  <c r="A243" i="1"/>
  <c r="J256" i="1"/>
  <c r="E242" i="1" l="1"/>
  <c r="F242" i="1" s="1"/>
  <c r="G243" i="1" s="1"/>
  <c r="I242" i="1"/>
  <c r="O242" i="1" s="1"/>
  <c r="Q242" i="1" s="1"/>
  <c r="B242" i="1" s="1"/>
  <c r="U242" i="1"/>
  <c r="K243" i="1"/>
  <c r="L243" i="1" s="1"/>
  <c r="M243" i="1" s="1"/>
  <c r="N243" i="1" s="1"/>
  <c r="T243" i="1"/>
  <c r="R242" i="1"/>
  <c r="C243" i="1" s="1"/>
  <c r="S243" i="1"/>
  <c r="H243" i="1"/>
  <c r="D243" i="1"/>
  <c r="P243" i="1"/>
  <c r="A244" i="1"/>
  <c r="J257" i="1"/>
  <c r="I243" i="1" l="1"/>
  <c r="O243" i="1" s="1"/>
  <c r="Q243" i="1" s="1"/>
  <c r="B243" i="1" s="1"/>
  <c r="E243" i="1"/>
  <c r="F243" i="1" s="1"/>
  <c r="G244" i="1" s="1"/>
  <c r="D244" i="1"/>
  <c r="P244" i="1"/>
  <c r="A245" i="1"/>
  <c r="H244" i="1"/>
  <c r="T244" i="1"/>
  <c r="U243" i="1"/>
  <c r="S244" i="1"/>
  <c r="R243" i="1"/>
  <c r="C244" i="1" s="1"/>
  <c r="K244" i="1"/>
  <c r="L244" i="1" s="1"/>
  <c r="M244" i="1" s="1"/>
  <c r="N244" i="1" s="1"/>
  <c r="J258" i="1"/>
  <c r="I244" i="1" l="1"/>
  <c r="O244" i="1" s="1"/>
  <c r="Q244" i="1" s="1"/>
  <c r="B244" i="1" s="1"/>
  <c r="E244" i="1"/>
  <c r="F244" i="1" s="1"/>
  <c r="G245" i="1" s="1"/>
  <c r="A246" i="1"/>
  <c r="D245" i="1"/>
  <c r="P245" i="1"/>
  <c r="H245" i="1"/>
  <c r="R244" i="1"/>
  <c r="C245" i="1" s="1"/>
  <c r="U244" i="1"/>
  <c r="T245" i="1"/>
  <c r="S245" i="1"/>
  <c r="K245" i="1"/>
  <c r="L245" i="1" s="1"/>
  <c r="M245" i="1" s="1"/>
  <c r="N245" i="1" s="1"/>
  <c r="J259" i="1"/>
  <c r="I245" i="1" l="1"/>
  <c r="O245" i="1" s="1"/>
  <c r="Q245" i="1" s="1"/>
  <c r="B245" i="1" s="1"/>
  <c r="E245" i="1"/>
  <c r="F245" i="1" s="1"/>
  <c r="G246" i="1" s="1"/>
  <c r="P246" i="1"/>
  <c r="A247" i="1"/>
  <c r="D246" i="1"/>
  <c r="S246" i="1"/>
  <c r="U245" i="1"/>
  <c r="K246" i="1"/>
  <c r="L246" i="1" s="1"/>
  <c r="M246" i="1" s="1"/>
  <c r="N246" i="1" s="1"/>
  <c r="H246" i="1"/>
  <c r="T246" i="1"/>
  <c r="R245" i="1"/>
  <c r="C246" i="1" s="1"/>
  <c r="J260" i="1"/>
  <c r="I246" i="1" l="1"/>
  <c r="O246" i="1" s="1"/>
  <c r="Q246" i="1" s="1"/>
  <c r="B246" i="1" s="1"/>
  <c r="E246" i="1"/>
  <c r="F246" i="1" s="1"/>
  <c r="G247" i="1" s="1"/>
  <c r="U246" i="1"/>
  <c r="H247" i="1"/>
  <c r="S247" i="1"/>
  <c r="K247" i="1"/>
  <c r="L247" i="1" s="1"/>
  <c r="M247" i="1" s="1"/>
  <c r="N247" i="1" s="1"/>
  <c r="T247" i="1"/>
  <c r="R246" i="1"/>
  <c r="C247" i="1" s="1"/>
  <c r="D247" i="1"/>
  <c r="P247" i="1"/>
  <c r="A248" i="1"/>
  <c r="J261" i="1"/>
  <c r="E247" i="1" l="1"/>
  <c r="F247" i="1" s="1"/>
  <c r="G248" i="1" s="1"/>
  <c r="I247" i="1"/>
  <c r="O247" i="1" s="1"/>
  <c r="Q247" i="1" s="1"/>
  <c r="B247" i="1" s="1"/>
  <c r="P248" i="1"/>
  <c r="A249" i="1"/>
  <c r="D248" i="1"/>
  <c r="H248" i="1"/>
  <c r="T248" i="1"/>
  <c r="R247" i="1"/>
  <c r="C248" i="1" s="1"/>
  <c r="S248" i="1"/>
  <c r="U247" i="1"/>
  <c r="K248" i="1"/>
  <c r="L248" i="1" s="1"/>
  <c r="M248" i="1" s="1"/>
  <c r="N248" i="1" s="1"/>
  <c r="J262" i="1"/>
  <c r="I248" i="1" l="1"/>
  <c r="O248" i="1" s="1"/>
  <c r="Q248" i="1" s="1"/>
  <c r="B248" i="1" s="1"/>
  <c r="E248" i="1"/>
  <c r="F248" i="1" s="1"/>
  <c r="G249" i="1" s="1"/>
  <c r="P249" i="1"/>
  <c r="A250" i="1"/>
  <c r="D249" i="1"/>
  <c r="R248" i="1"/>
  <c r="C249" i="1" s="1"/>
  <c r="T249" i="1"/>
  <c r="K249" i="1"/>
  <c r="L249" i="1" s="1"/>
  <c r="M249" i="1" s="1"/>
  <c r="N249" i="1" s="1"/>
  <c r="H249" i="1"/>
  <c r="U248" i="1"/>
  <c r="S249" i="1"/>
  <c r="J263" i="1"/>
  <c r="H250" i="1" l="1"/>
  <c r="E249" i="1"/>
  <c r="F249" i="1" s="1"/>
  <c r="G250" i="1" s="1"/>
  <c r="I249" i="1"/>
  <c r="O249" i="1" s="1"/>
  <c r="Q249" i="1" s="1"/>
  <c r="B249" i="1" s="1"/>
  <c r="D250" i="1"/>
  <c r="P250" i="1"/>
  <c r="A251" i="1"/>
  <c r="S250" i="1"/>
  <c r="U249" i="1"/>
  <c r="K250" i="1"/>
  <c r="L250" i="1" s="1"/>
  <c r="M250" i="1" s="1"/>
  <c r="N250" i="1" s="1"/>
  <c r="T250" i="1"/>
  <c r="R249" i="1"/>
  <c r="C250" i="1" s="1"/>
  <c r="J264" i="1"/>
  <c r="I250" i="1" l="1"/>
  <c r="O250" i="1" s="1"/>
  <c r="Q250" i="1" s="1"/>
  <c r="B250" i="1" s="1"/>
  <c r="E250" i="1"/>
  <c r="F250" i="1" s="1"/>
  <c r="G251" i="1" s="1"/>
  <c r="H251" i="1"/>
  <c r="U250" i="1"/>
  <c r="K251" i="1"/>
  <c r="L251" i="1" s="1"/>
  <c r="M251" i="1" s="1"/>
  <c r="N251" i="1" s="1"/>
  <c r="T251" i="1"/>
  <c r="R250" i="1"/>
  <c r="C251" i="1" s="1"/>
  <c r="S251" i="1"/>
  <c r="P251" i="1"/>
  <c r="A252" i="1"/>
  <c r="D251" i="1"/>
  <c r="J265" i="1"/>
  <c r="E251" i="1" l="1"/>
  <c r="F251" i="1" s="1"/>
  <c r="G252" i="1" s="1"/>
  <c r="I251" i="1"/>
  <c r="O251" i="1" s="1"/>
  <c r="Q251" i="1" s="1"/>
  <c r="B251" i="1" s="1"/>
  <c r="D252" i="1"/>
  <c r="P252" i="1"/>
  <c r="A253" i="1"/>
  <c r="H252" i="1"/>
  <c r="S252" i="1"/>
  <c r="T252" i="1"/>
  <c r="U251" i="1"/>
  <c r="R251" i="1"/>
  <c r="C252" i="1" s="1"/>
  <c r="K252" i="1"/>
  <c r="L252" i="1" s="1"/>
  <c r="M252" i="1" s="1"/>
  <c r="N252" i="1" s="1"/>
  <c r="J266" i="1"/>
  <c r="I252" i="1" l="1"/>
  <c r="O252" i="1" s="1"/>
  <c r="Q252" i="1" s="1"/>
  <c r="B252" i="1" s="1"/>
  <c r="E252" i="1"/>
  <c r="F252" i="1" s="1"/>
  <c r="G253" i="1" s="1"/>
  <c r="K253" i="1"/>
  <c r="L253" i="1" s="1"/>
  <c r="M253" i="1" s="1"/>
  <c r="N253" i="1" s="1"/>
  <c r="U252" i="1"/>
  <c r="T253" i="1"/>
  <c r="S253" i="1"/>
  <c r="R252" i="1"/>
  <c r="C253" i="1" s="1"/>
  <c r="H253" i="1"/>
  <c r="P253" i="1"/>
  <c r="A254" i="1"/>
  <c r="D253" i="1"/>
  <c r="J267" i="1"/>
  <c r="I253" i="1" l="1"/>
  <c r="O253" i="1" s="1"/>
  <c r="Q253" i="1" s="1"/>
  <c r="B253" i="1" s="1"/>
  <c r="E253" i="1"/>
  <c r="F253" i="1" s="1"/>
  <c r="G254" i="1" s="1"/>
  <c r="A255" i="1"/>
  <c r="D254" i="1"/>
  <c r="P254" i="1"/>
  <c r="K254" i="1"/>
  <c r="L254" i="1" s="1"/>
  <c r="M254" i="1" s="1"/>
  <c r="N254" i="1" s="1"/>
  <c r="R253" i="1"/>
  <c r="C254" i="1" s="1"/>
  <c r="T254" i="1"/>
  <c r="H254" i="1"/>
  <c r="U253" i="1"/>
  <c r="S254" i="1"/>
  <c r="J268" i="1"/>
  <c r="E254" i="1" l="1"/>
  <c r="F254" i="1" s="1"/>
  <c r="G255" i="1" s="1"/>
  <c r="I254" i="1"/>
  <c r="O254" i="1" s="1"/>
  <c r="Q254" i="1" s="1"/>
  <c r="B254" i="1" s="1"/>
  <c r="P255" i="1"/>
  <c r="A256" i="1"/>
  <c r="D255" i="1"/>
  <c r="T255" i="1"/>
  <c r="R254" i="1"/>
  <c r="C255" i="1" s="1"/>
  <c r="S255" i="1"/>
  <c r="H255" i="1"/>
  <c r="K255" i="1"/>
  <c r="L255" i="1" s="1"/>
  <c r="M255" i="1" s="1"/>
  <c r="N255" i="1" s="1"/>
  <c r="U254" i="1"/>
  <c r="J269" i="1"/>
  <c r="H256" i="1" l="1"/>
  <c r="E255" i="1"/>
  <c r="F255" i="1" s="1"/>
  <c r="G256" i="1" s="1"/>
  <c r="D256" i="1"/>
  <c r="A257" i="1"/>
  <c r="P256" i="1"/>
  <c r="S256" i="1"/>
  <c r="K256" i="1"/>
  <c r="L256" i="1" s="1"/>
  <c r="M256" i="1" s="1"/>
  <c r="N256" i="1" s="1"/>
  <c r="T256" i="1"/>
  <c r="R255" i="1"/>
  <c r="C256" i="1" s="1"/>
  <c r="U255" i="1"/>
  <c r="I255" i="1"/>
  <c r="O255" i="1" s="1"/>
  <c r="Q255" i="1" s="1"/>
  <c r="B255" i="1" s="1"/>
  <c r="J270" i="1"/>
  <c r="I256" i="1" l="1"/>
  <c r="O256" i="1" s="1"/>
  <c r="Q256" i="1" s="1"/>
  <c r="B256" i="1" s="1"/>
  <c r="E256" i="1"/>
  <c r="F256" i="1" s="1"/>
  <c r="G257" i="1" s="1"/>
  <c r="H257" i="1"/>
  <c r="K257" i="1"/>
  <c r="L257" i="1" s="1"/>
  <c r="M257" i="1" s="1"/>
  <c r="N257" i="1" s="1"/>
  <c r="S257" i="1"/>
  <c r="R256" i="1"/>
  <c r="C257" i="1" s="1"/>
  <c r="U256" i="1"/>
  <c r="T257" i="1"/>
  <c r="P257" i="1"/>
  <c r="A258" i="1"/>
  <c r="D257" i="1"/>
  <c r="J271" i="1"/>
  <c r="E257" i="1" l="1"/>
  <c r="F257" i="1" s="1"/>
  <c r="G258" i="1" s="1"/>
  <c r="I257" i="1"/>
  <c r="O257" i="1" s="1"/>
  <c r="Q257" i="1" s="1"/>
  <c r="B257" i="1" s="1"/>
  <c r="P258" i="1"/>
  <c r="A259" i="1"/>
  <c r="D258" i="1"/>
  <c r="R257" i="1"/>
  <c r="H258" i="1"/>
  <c r="S258" i="1"/>
  <c r="K258" i="1"/>
  <c r="L258" i="1" s="1"/>
  <c r="M258" i="1" s="1"/>
  <c r="N258" i="1" s="1"/>
  <c r="T258" i="1"/>
  <c r="J272" i="1"/>
  <c r="U257" i="1" l="1"/>
  <c r="H259" i="1"/>
  <c r="E258" i="1"/>
  <c r="F258" i="1" s="1"/>
  <c r="G259" i="1" s="1"/>
  <c r="P259" i="1"/>
  <c r="A260" i="1"/>
  <c r="D259" i="1"/>
  <c r="C258" i="1"/>
  <c r="T259" i="1"/>
  <c r="R258" i="1"/>
  <c r="S259" i="1"/>
  <c r="U258" i="1"/>
  <c r="K259" i="1"/>
  <c r="L259" i="1" s="1"/>
  <c r="M259" i="1" s="1"/>
  <c r="N259" i="1" s="1"/>
  <c r="I258" i="1"/>
  <c r="O258" i="1" s="1"/>
  <c r="J273" i="1"/>
  <c r="I259" i="1" l="1"/>
  <c r="O259" i="1" s="1"/>
  <c r="Q258" i="1"/>
  <c r="B258" i="1" s="1"/>
  <c r="E259" i="1"/>
  <c r="F259" i="1" s="1"/>
  <c r="G260" i="1" s="1"/>
  <c r="C259" i="1"/>
  <c r="P260" i="1"/>
  <c r="A261" i="1"/>
  <c r="D260" i="1"/>
  <c r="S260" i="1"/>
  <c r="U259" i="1"/>
  <c r="H260" i="1"/>
  <c r="R259" i="1"/>
  <c r="T260" i="1"/>
  <c r="K260" i="1"/>
  <c r="L260" i="1" s="1"/>
  <c r="M260" i="1" s="1"/>
  <c r="N260" i="1" s="1"/>
  <c r="J274" i="1"/>
  <c r="Q259" i="1" l="1"/>
  <c r="B259" i="1" s="1"/>
  <c r="E260" i="1"/>
  <c r="F260" i="1" s="1"/>
  <c r="G261" i="1" s="1"/>
  <c r="P261" i="1"/>
  <c r="A262" i="1"/>
  <c r="D261" i="1"/>
  <c r="C260" i="1"/>
  <c r="K261" i="1"/>
  <c r="L261" i="1" s="1"/>
  <c r="M261" i="1" s="1"/>
  <c r="N261" i="1" s="1"/>
  <c r="T261" i="1"/>
  <c r="U260" i="1"/>
  <c r="R260" i="1"/>
  <c r="S261" i="1"/>
  <c r="H261" i="1"/>
  <c r="I260" i="1"/>
  <c r="O260" i="1" s="1"/>
  <c r="J275" i="1"/>
  <c r="I261" i="1" l="1"/>
  <c r="O261" i="1" s="1"/>
  <c r="Q260" i="1"/>
  <c r="B260" i="1" s="1"/>
  <c r="E261" i="1"/>
  <c r="F261" i="1" s="1"/>
  <c r="G262" i="1" s="1"/>
  <c r="C261" i="1"/>
  <c r="P262" i="1"/>
  <c r="A263" i="1"/>
  <c r="D262" i="1"/>
  <c r="H262" i="1"/>
  <c r="R261" i="1"/>
  <c r="S262" i="1"/>
  <c r="K262" i="1"/>
  <c r="L262" i="1" s="1"/>
  <c r="M262" i="1" s="1"/>
  <c r="N262" i="1" s="1"/>
  <c r="T262" i="1"/>
  <c r="U261" i="1"/>
  <c r="J276" i="1"/>
  <c r="Q261" i="1" l="1"/>
  <c r="B261" i="1" s="1"/>
  <c r="E262" i="1"/>
  <c r="F262" i="1" s="1"/>
  <c r="G263" i="1" s="1"/>
  <c r="I262" i="1"/>
  <c r="O262" i="1" s="1"/>
  <c r="C262" i="1"/>
  <c r="K263" i="1"/>
  <c r="L263" i="1" s="1"/>
  <c r="M263" i="1" s="1"/>
  <c r="N263" i="1" s="1"/>
  <c r="R262" i="1"/>
  <c r="S263" i="1"/>
  <c r="T263" i="1"/>
  <c r="H263" i="1"/>
  <c r="U262" i="1"/>
  <c r="A264" i="1"/>
  <c r="D263" i="1"/>
  <c r="P263" i="1"/>
  <c r="J277" i="1"/>
  <c r="Q262" i="1" l="1"/>
  <c r="B262" i="1" s="1"/>
  <c r="I263" i="1"/>
  <c r="O263" i="1" s="1"/>
  <c r="E263" i="1"/>
  <c r="F263" i="1" s="1"/>
  <c r="G264" i="1" s="1"/>
  <c r="U263" i="1"/>
  <c r="H264" i="1"/>
  <c r="S264" i="1"/>
  <c r="R263" i="1"/>
  <c r="T264" i="1"/>
  <c r="K264" i="1"/>
  <c r="L264" i="1" s="1"/>
  <c r="M264" i="1" s="1"/>
  <c r="N264" i="1" s="1"/>
  <c r="A265" i="1"/>
  <c r="D264" i="1"/>
  <c r="P264" i="1"/>
  <c r="C263" i="1"/>
  <c r="J278" i="1"/>
  <c r="C264" i="1" l="1"/>
  <c r="E264" i="1"/>
  <c r="F264" i="1" s="1"/>
  <c r="G265" i="1" s="1"/>
  <c r="I264" i="1"/>
  <c r="O264" i="1" s="1"/>
  <c r="Q264" i="1" s="1"/>
  <c r="B264" i="1" s="1"/>
  <c r="A266" i="1"/>
  <c r="D265" i="1"/>
  <c r="P265" i="1"/>
  <c r="Q263" i="1"/>
  <c r="B263" i="1" s="1"/>
  <c r="K265" i="1"/>
  <c r="L265" i="1" s="1"/>
  <c r="M265" i="1" s="1"/>
  <c r="N265" i="1" s="1"/>
  <c r="S265" i="1"/>
  <c r="T265" i="1"/>
  <c r="U264" i="1"/>
  <c r="H265" i="1"/>
  <c r="R264" i="1"/>
  <c r="C265" i="1" s="1"/>
  <c r="J279" i="1"/>
  <c r="I265" i="1" l="1"/>
  <c r="O265" i="1" s="1"/>
  <c r="Q265" i="1" s="1"/>
  <c r="B265" i="1" s="1"/>
  <c r="E265" i="1"/>
  <c r="F265" i="1" s="1"/>
  <c r="G266" i="1" s="1"/>
  <c r="P266" i="1"/>
  <c r="A267" i="1"/>
  <c r="D266" i="1"/>
  <c r="K266" i="1"/>
  <c r="L266" i="1" s="1"/>
  <c r="M266" i="1" s="1"/>
  <c r="N266" i="1" s="1"/>
  <c r="H266" i="1"/>
  <c r="T266" i="1"/>
  <c r="U265" i="1"/>
  <c r="R265" i="1"/>
  <c r="C266" i="1" s="1"/>
  <c r="S266" i="1"/>
  <c r="J280" i="1"/>
  <c r="E266" i="1" l="1"/>
  <c r="F266" i="1" s="1"/>
  <c r="G267" i="1" s="1"/>
  <c r="I266" i="1"/>
  <c r="O266" i="1" s="1"/>
  <c r="Q266" i="1" s="1"/>
  <c r="B266" i="1" s="1"/>
  <c r="P267" i="1"/>
  <c r="A268" i="1"/>
  <c r="D267" i="1"/>
  <c r="U266" i="1"/>
  <c r="H267" i="1"/>
  <c r="K267" i="1"/>
  <c r="L267" i="1" s="1"/>
  <c r="M267" i="1" s="1"/>
  <c r="N267" i="1" s="1"/>
  <c r="S267" i="1"/>
  <c r="T267" i="1"/>
  <c r="R266" i="1"/>
  <c r="C267" i="1" s="1"/>
  <c r="J281" i="1"/>
  <c r="I267" i="1" l="1"/>
  <c r="O267" i="1" s="1"/>
  <c r="Q267" i="1" s="1"/>
  <c r="B267" i="1" s="1"/>
  <c r="E267" i="1"/>
  <c r="F267" i="1" s="1"/>
  <c r="G268" i="1" s="1"/>
  <c r="P268" i="1"/>
  <c r="A269" i="1"/>
  <c r="D268" i="1"/>
  <c r="K268" i="1"/>
  <c r="L268" i="1" s="1"/>
  <c r="M268" i="1" s="1"/>
  <c r="N268" i="1" s="1"/>
  <c r="R267" i="1"/>
  <c r="C268" i="1" s="1"/>
  <c r="U267" i="1"/>
  <c r="H268" i="1"/>
  <c r="T268" i="1"/>
  <c r="S268" i="1"/>
  <c r="J282" i="1"/>
  <c r="E268" i="1" l="1"/>
  <c r="F268" i="1" s="1"/>
  <c r="G269" i="1" s="1"/>
  <c r="I268" i="1"/>
  <c r="O268" i="1" s="1"/>
  <c r="Q268" i="1" s="1"/>
  <c r="B268" i="1" s="1"/>
  <c r="P269" i="1"/>
  <c r="A270" i="1"/>
  <c r="D269" i="1"/>
  <c r="R268" i="1"/>
  <c r="C269" i="1" s="1"/>
  <c r="U268" i="1"/>
  <c r="S269" i="1"/>
  <c r="H269" i="1"/>
  <c r="K269" i="1"/>
  <c r="L269" i="1" s="1"/>
  <c r="M269" i="1" s="1"/>
  <c r="N269" i="1" s="1"/>
  <c r="T269" i="1"/>
  <c r="J283" i="1"/>
  <c r="E269" i="1" l="1"/>
  <c r="F269" i="1" s="1"/>
  <c r="G270" i="1" s="1"/>
  <c r="I269" i="1"/>
  <c r="O269" i="1" s="1"/>
  <c r="Q269" i="1" s="1"/>
  <c r="B269" i="1" s="1"/>
  <c r="R269" i="1"/>
  <c r="C270" i="1" s="1"/>
  <c r="S270" i="1"/>
  <c r="T270" i="1"/>
  <c r="H270" i="1"/>
  <c r="U269" i="1"/>
  <c r="K270" i="1"/>
  <c r="L270" i="1" s="1"/>
  <c r="M270" i="1" s="1"/>
  <c r="N270" i="1" s="1"/>
  <c r="P270" i="1"/>
  <c r="A271" i="1"/>
  <c r="D270" i="1"/>
  <c r="J284" i="1"/>
  <c r="I270" i="1" l="1"/>
  <c r="O270" i="1" s="1"/>
  <c r="Q270" i="1" s="1"/>
  <c r="B270" i="1" s="1"/>
  <c r="E270" i="1"/>
  <c r="F270" i="1" s="1"/>
  <c r="G271" i="1" s="1"/>
  <c r="K271" i="1"/>
  <c r="L271" i="1" s="1"/>
  <c r="M271" i="1" s="1"/>
  <c r="N271" i="1" s="1"/>
  <c r="T271" i="1"/>
  <c r="U270" i="1"/>
  <c r="S271" i="1"/>
  <c r="H271" i="1"/>
  <c r="R270" i="1"/>
  <c r="C271" i="1" s="1"/>
  <c r="P271" i="1"/>
  <c r="A272" i="1"/>
  <c r="D271" i="1"/>
  <c r="J285" i="1"/>
  <c r="E271" i="1" l="1"/>
  <c r="F271" i="1" s="1"/>
  <c r="G272" i="1" s="1"/>
  <c r="I271" i="1"/>
  <c r="O271" i="1" s="1"/>
  <c r="Q271" i="1" s="1"/>
  <c r="B271" i="1" s="1"/>
  <c r="R271" i="1"/>
  <c r="C272" i="1" s="1"/>
  <c r="U271" i="1"/>
  <c r="S272" i="1"/>
  <c r="H272" i="1"/>
  <c r="K272" i="1"/>
  <c r="L272" i="1" s="1"/>
  <c r="M272" i="1" s="1"/>
  <c r="N272" i="1" s="1"/>
  <c r="T272" i="1"/>
  <c r="P272" i="1"/>
  <c r="A273" i="1"/>
  <c r="D272" i="1"/>
  <c r="J286" i="1"/>
  <c r="I272" i="1" l="1"/>
  <c r="O272" i="1" s="1"/>
  <c r="Q272" i="1" s="1"/>
  <c r="B272" i="1" s="1"/>
  <c r="E272" i="1"/>
  <c r="F272" i="1" s="1"/>
  <c r="G273" i="1" s="1"/>
  <c r="K273" i="1"/>
  <c r="L273" i="1" s="1"/>
  <c r="M273" i="1" s="1"/>
  <c r="N273" i="1" s="1"/>
  <c r="R272" i="1"/>
  <c r="C273" i="1" s="1"/>
  <c r="T273" i="1"/>
  <c r="S273" i="1"/>
  <c r="H273" i="1"/>
  <c r="U272" i="1"/>
  <c r="A274" i="1"/>
  <c r="D273" i="1"/>
  <c r="P273" i="1"/>
  <c r="J287" i="1"/>
  <c r="E273" i="1" l="1"/>
  <c r="F273" i="1" s="1"/>
  <c r="G274" i="1" s="1"/>
  <c r="I273" i="1"/>
  <c r="O273" i="1" s="1"/>
  <c r="Q273" i="1" s="1"/>
  <c r="B273" i="1" s="1"/>
  <c r="P274" i="1"/>
  <c r="A275" i="1"/>
  <c r="D274" i="1"/>
  <c r="S274" i="1"/>
  <c r="H274" i="1"/>
  <c r="R273" i="1"/>
  <c r="C274" i="1" s="1"/>
  <c r="T274" i="1"/>
  <c r="U273" i="1"/>
  <c r="K274" i="1"/>
  <c r="L274" i="1" s="1"/>
  <c r="M274" i="1" s="1"/>
  <c r="N274" i="1" s="1"/>
  <c r="J288" i="1"/>
  <c r="I274" i="1" l="1"/>
  <c r="O274" i="1" s="1"/>
  <c r="Q274" i="1" s="1"/>
  <c r="B274" i="1" s="1"/>
  <c r="E274" i="1"/>
  <c r="F274" i="1" s="1"/>
  <c r="G275" i="1" s="1"/>
  <c r="A276" i="1"/>
  <c r="P275" i="1"/>
  <c r="D275" i="1"/>
  <c r="U274" i="1"/>
  <c r="S275" i="1"/>
  <c r="R274" i="1"/>
  <c r="C275" i="1" s="1"/>
  <c r="K275" i="1"/>
  <c r="L275" i="1" s="1"/>
  <c r="M275" i="1" s="1"/>
  <c r="N275" i="1" s="1"/>
  <c r="T275" i="1"/>
  <c r="H275" i="1"/>
  <c r="J289" i="1"/>
  <c r="E275" i="1" l="1"/>
  <c r="F275" i="1" s="1"/>
  <c r="G276" i="1" s="1"/>
  <c r="I275" i="1"/>
  <c r="O275" i="1" s="1"/>
  <c r="Q275" i="1" s="1"/>
  <c r="B275" i="1" s="1"/>
  <c r="T276" i="1"/>
  <c r="H276" i="1"/>
  <c r="K276" i="1"/>
  <c r="L276" i="1" s="1"/>
  <c r="M276" i="1" s="1"/>
  <c r="N276" i="1" s="1"/>
  <c r="R275" i="1"/>
  <c r="C276" i="1" s="1"/>
  <c r="S276" i="1"/>
  <c r="U275" i="1"/>
  <c r="A277" i="1"/>
  <c r="P276" i="1"/>
  <c r="D276" i="1"/>
  <c r="J290" i="1"/>
  <c r="E276" i="1" l="1"/>
  <c r="F276" i="1" s="1"/>
  <c r="G277" i="1" s="1"/>
  <c r="I276" i="1"/>
  <c r="O276" i="1" s="1"/>
  <c r="Q276" i="1" s="1"/>
  <c r="B276" i="1" s="1"/>
  <c r="U276" i="1"/>
  <c r="S277" i="1"/>
  <c r="K277" i="1"/>
  <c r="L277" i="1" s="1"/>
  <c r="M277" i="1" s="1"/>
  <c r="N277" i="1" s="1"/>
  <c r="H277" i="1"/>
  <c r="T277" i="1"/>
  <c r="R276" i="1"/>
  <c r="C277" i="1" s="1"/>
  <c r="D277" i="1"/>
  <c r="P277" i="1"/>
  <c r="A278" i="1"/>
  <c r="J291" i="1"/>
  <c r="E277" i="1" l="1"/>
  <c r="F277" i="1" s="1"/>
  <c r="G278" i="1" s="1"/>
  <c r="I277" i="1"/>
  <c r="O277" i="1" s="1"/>
  <c r="Q277" i="1" s="1"/>
  <c r="B277" i="1" s="1"/>
  <c r="A279" i="1"/>
  <c r="D278" i="1"/>
  <c r="P278" i="1"/>
  <c r="R277" i="1"/>
  <c r="C278" i="1" s="1"/>
  <c r="K278" i="1"/>
  <c r="L278" i="1" s="1"/>
  <c r="M278" i="1" s="1"/>
  <c r="N278" i="1" s="1"/>
  <c r="U277" i="1"/>
  <c r="H278" i="1"/>
  <c r="T278" i="1"/>
  <c r="S278" i="1"/>
  <c r="J292" i="1"/>
  <c r="I278" i="1" l="1"/>
  <c r="O278" i="1" s="1"/>
  <c r="Q278" i="1" s="1"/>
  <c r="E278" i="1"/>
  <c r="F278" i="1" s="1"/>
  <c r="G279" i="1" s="1"/>
  <c r="S279" i="1"/>
  <c r="H279" i="1"/>
  <c r="K279" i="1"/>
  <c r="L279" i="1" s="1"/>
  <c r="M279" i="1" s="1"/>
  <c r="N279" i="1" s="1"/>
  <c r="T279" i="1"/>
  <c r="R278" i="1"/>
  <c r="C279" i="1" s="1"/>
  <c r="D279" i="1"/>
  <c r="P279" i="1"/>
  <c r="A280" i="1"/>
  <c r="J293" i="1"/>
  <c r="I279" i="1" l="1"/>
  <c r="O279" i="1" s="1"/>
  <c r="Q279" i="1" s="1"/>
  <c r="B279" i="1" s="1"/>
  <c r="E279" i="1"/>
  <c r="F279" i="1" s="1"/>
  <c r="G280" i="1" s="1"/>
  <c r="U278" i="1"/>
  <c r="B278" i="1"/>
  <c r="D280" i="1"/>
  <c r="P280" i="1"/>
  <c r="A281" i="1"/>
  <c r="K280" i="1"/>
  <c r="L280" i="1" s="1"/>
  <c r="M280" i="1" s="1"/>
  <c r="N280" i="1" s="1"/>
  <c r="S280" i="1"/>
  <c r="H280" i="1"/>
  <c r="T280" i="1"/>
  <c r="U279" i="1"/>
  <c r="R279" i="1"/>
  <c r="C280" i="1" s="1"/>
  <c r="J294" i="1"/>
  <c r="H281" i="1" l="1"/>
  <c r="E280" i="1"/>
  <c r="F280" i="1" s="1"/>
  <c r="G281" i="1" s="1"/>
  <c r="P281" i="1"/>
  <c r="A282" i="1"/>
  <c r="D281" i="1"/>
  <c r="I280" i="1"/>
  <c r="O280" i="1" s="1"/>
  <c r="Q280" i="1" s="1"/>
  <c r="B280" i="1" s="1"/>
  <c r="T281" i="1"/>
  <c r="U280" i="1"/>
  <c r="R280" i="1"/>
  <c r="C281" i="1" s="1"/>
  <c r="S281" i="1"/>
  <c r="K281" i="1"/>
  <c r="L281" i="1" s="1"/>
  <c r="M281" i="1" s="1"/>
  <c r="N281" i="1" s="1"/>
  <c r="J295" i="1"/>
  <c r="I281" i="1" l="1"/>
  <c r="O281" i="1" s="1"/>
  <c r="Q281" i="1" s="1"/>
  <c r="B281" i="1" s="1"/>
  <c r="E281" i="1"/>
  <c r="F281" i="1" s="1"/>
  <c r="G282" i="1" s="1"/>
  <c r="T282" i="1"/>
  <c r="R281" i="1"/>
  <c r="C282" i="1" s="1"/>
  <c r="U281" i="1"/>
  <c r="S282" i="1"/>
  <c r="K282" i="1"/>
  <c r="L282" i="1" s="1"/>
  <c r="M282" i="1" s="1"/>
  <c r="N282" i="1" s="1"/>
  <c r="H282" i="1"/>
  <c r="D282" i="1"/>
  <c r="P282" i="1"/>
  <c r="A283" i="1"/>
  <c r="J296" i="1"/>
  <c r="E282" i="1" l="1"/>
  <c r="F282" i="1" s="1"/>
  <c r="G283" i="1" s="1"/>
  <c r="I282" i="1"/>
  <c r="O282" i="1" s="1"/>
  <c r="Q282" i="1" s="1"/>
  <c r="B282" i="1" s="1"/>
  <c r="U282" i="1"/>
  <c r="T283" i="1"/>
  <c r="S283" i="1"/>
  <c r="H283" i="1"/>
  <c r="K283" i="1"/>
  <c r="L283" i="1" s="1"/>
  <c r="M283" i="1" s="1"/>
  <c r="N283" i="1" s="1"/>
  <c r="R282" i="1"/>
  <c r="C283" i="1" s="1"/>
  <c r="A284" i="1"/>
  <c r="D283" i="1"/>
  <c r="P283" i="1"/>
  <c r="J297" i="1"/>
  <c r="E283" i="1" l="1"/>
  <c r="F283" i="1" s="1"/>
  <c r="G284" i="1" s="1"/>
  <c r="I283" i="1"/>
  <c r="O283" i="1" s="1"/>
  <c r="Q283" i="1" s="1"/>
  <c r="B283" i="1" s="1"/>
  <c r="A285" i="1"/>
  <c r="P284" i="1"/>
  <c r="D284" i="1"/>
  <c r="T284" i="1"/>
  <c r="R283" i="1"/>
  <c r="C284" i="1" s="1"/>
  <c r="U283" i="1"/>
  <c r="H284" i="1"/>
  <c r="S284" i="1"/>
  <c r="K284" i="1"/>
  <c r="L284" i="1" s="1"/>
  <c r="M284" i="1" s="1"/>
  <c r="N284" i="1" s="1"/>
  <c r="J298" i="1"/>
  <c r="E284" i="1" l="1"/>
  <c r="F284" i="1" s="1"/>
  <c r="G285" i="1" s="1"/>
  <c r="I284" i="1"/>
  <c r="O284" i="1" s="1"/>
  <c r="Q284" i="1" s="1"/>
  <c r="B284" i="1" s="1"/>
  <c r="U284" i="1"/>
  <c r="H285" i="1"/>
  <c r="K285" i="1"/>
  <c r="L285" i="1" s="1"/>
  <c r="M285" i="1" s="1"/>
  <c r="N285" i="1" s="1"/>
  <c r="T285" i="1"/>
  <c r="S285" i="1"/>
  <c r="R284" i="1"/>
  <c r="C285" i="1" s="1"/>
  <c r="P285" i="1"/>
  <c r="A286" i="1"/>
  <c r="D285" i="1"/>
  <c r="J299" i="1"/>
  <c r="E285" i="1" l="1"/>
  <c r="F285" i="1" s="1"/>
  <c r="G286" i="1" s="1"/>
  <c r="I285" i="1"/>
  <c r="O285" i="1" s="1"/>
  <c r="Q285" i="1" s="1"/>
  <c r="B285" i="1" s="1"/>
  <c r="S286" i="1"/>
  <c r="K286" i="1"/>
  <c r="L286" i="1" s="1"/>
  <c r="M286" i="1" s="1"/>
  <c r="N286" i="1" s="1"/>
  <c r="H286" i="1"/>
  <c r="T286" i="1"/>
  <c r="R285" i="1"/>
  <c r="C286" i="1" s="1"/>
  <c r="U285" i="1"/>
  <c r="A287" i="1"/>
  <c r="P286" i="1"/>
  <c r="D286" i="1"/>
  <c r="J300" i="1"/>
  <c r="E286" i="1" l="1"/>
  <c r="F286" i="1" s="1"/>
  <c r="G287" i="1" s="1"/>
  <c r="I286" i="1"/>
  <c r="O286" i="1" s="1"/>
  <c r="Q286" i="1" s="1"/>
  <c r="B286" i="1" s="1"/>
  <c r="U286" i="1"/>
  <c r="T287" i="1"/>
  <c r="S287" i="1"/>
  <c r="H287" i="1"/>
  <c r="R286" i="1"/>
  <c r="C287" i="1" s="1"/>
  <c r="K287" i="1"/>
  <c r="L287" i="1" s="1"/>
  <c r="M287" i="1" s="1"/>
  <c r="N287" i="1" s="1"/>
  <c r="P287" i="1"/>
  <c r="A288" i="1"/>
  <c r="D287" i="1"/>
  <c r="J301" i="1"/>
  <c r="I287" i="1" l="1"/>
  <c r="O287" i="1" s="1"/>
  <c r="Q287" i="1" s="1"/>
  <c r="B287" i="1" s="1"/>
  <c r="E287" i="1"/>
  <c r="F287" i="1" s="1"/>
  <c r="G288" i="1" s="1"/>
  <c r="D288" i="1"/>
  <c r="P288" i="1"/>
  <c r="A289" i="1"/>
  <c r="S288" i="1"/>
  <c r="U287" i="1"/>
  <c r="K288" i="1"/>
  <c r="L288" i="1" s="1"/>
  <c r="M288" i="1" s="1"/>
  <c r="N288" i="1" s="1"/>
  <c r="T288" i="1"/>
  <c r="H288" i="1"/>
  <c r="R287" i="1"/>
  <c r="C288" i="1" s="1"/>
  <c r="J302" i="1"/>
  <c r="E288" i="1" l="1"/>
  <c r="F288" i="1" s="1"/>
  <c r="G289" i="1" s="1"/>
  <c r="I288" i="1"/>
  <c r="O288" i="1" s="1"/>
  <c r="Q288" i="1" s="1"/>
  <c r="B288" i="1" s="1"/>
  <c r="K289" i="1"/>
  <c r="L289" i="1" s="1"/>
  <c r="M289" i="1" s="1"/>
  <c r="N289" i="1" s="1"/>
  <c r="U288" i="1"/>
  <c r="T289" i="1"/>
  <c r="S289" i="1"/>
  <c r="R288" i="1"/>
  <c r="C289" i="1" s="1"/>
  <c r="H289" i="1"/>
  <c r="A290" i="1"/>
  <c r="P289" i="1"/>
  <c r="D289" i="1"/>
  <c r="J303" i="1"/>
  <c r="E289" i="1" l="1"/>
  <c r="F289" i="1" s="1"/>
  <c r="G290" i="1" s="1"/>
  <c r="I289" i="1"/>
  <c r="O289" i="1" s="1"/>
  <c r="Q289" i="1" s="1"/>
  <c r="B289" i="1" s="1"/>
  <c r="P290" i="1"/>
  <c r="A291" i="1"/>
  <c r="D290" i="1"/>
  <c r="S290" i="1"/>
  <c r="R289" i="1"/>
  <c r="C290" i="1" s="1"/>
  <c r="U289" i="1"/>
  <c r="K290" i="1"/>
  <c r="L290" i="1" s="1"/>
  <c r="M290" i="1" s="1"/>
  <c r="N290" i="1" s="1"/>
  <c r="H290" i="1"/>
  <c r="T290" i="1"/>
  <c r="J304" i="1"/>
  <c r="I290" i="1" l="1"/>
  <c r="O290" i="1" s="1"/>
  <c r="Q290" i="1" s="1"/>
  <c r="B290" i="1" s="1"/>
  <c r="E290" i="1"/>
  <c r="F290" i="1" s="1"/>
  <c r="G291" i="1" s="1"/>
  <c r="D291" i="1"/>
  <c r="A292" i="1"/>
  <c r="P291" i="1"/>
  <c r="R290" i="1"/>
  <c r="C291" i="1" s="1"/>
  <c r="S291" i="1"/>
  <c r="T291" i="1"/>
  <c r="U290" i="1"/>
  <c r="K291" i="1"/>
  <c r="L291" i="1" s="1"/>
  <c r="M291" i="1" s="1"/>
  <c r="N291" i="1" s="1"/>
  <c r="H291" i="1"/>
  <c r="J305" i="1"/>
  <c r="E291" i="1" l="1"/>
  <c r="F291" i="1" s="1"/>
  <c r="G292" i="1" s="1"/>
  <c r="I291" i="1"/>
  <c r="O291" i="1" s="1"/>
  <c r="Q291" i="1" s="1"/>
  <c r="B291" i="1" s="1"/>
  <c r="R291" i="1"/>
  <c r="C292" i="1" s="1"/>
  <c r="H292" i="1"/>
  <c r="S292" i="1"/>
  <c r="U291" i="1"/>
  <c r="T292" i="1"/>
  <c r="K292" i="1"/>
  <c r="L292" i="1" s="1"/>
  <c r="M292" i="1" s="1"/>
  <c r="N292" i="1" s="1"/>
  <c r="P292" i="1"/>
  <c r="D292" i="1"/>
  <c r="A293" i="1"/>
  <c r="J306" i="1"/>
  <c r="E292" i="1" l="1"/>
  <c r="F292" i="1" s="1"/>
  <c r="G293" i="1" s="1"/>
  <c r="I292" i="1"/>
  <c r="O292" i="1" s="1"/>
  <c r="Q292" i="1" s="1"/>
  <c r="B292" i="1" s="1"/>
  <c r="T293" i="1"/>
  <c r="H293" i="1"/>
  <c r="R292" i="1"/>
  <c r="C293" i="1" s="1"/>
  <c r="K293" i="1"/>
  <c r="L293" i="1" s="1"/>
  <c r="M293" i="1" s="1"/>
  <c r="N293" i="1" s="1"/>
  <c r="S293" i="1"/>
  <c r="U292" i="1"/>
  <c r="P293" i="1"/>
  <c r="A294" i="1"/>
  <c r="D293" i="1"/>
  <c r="J307" i="1"/>
  <c r="I293" i="1" l="1"/>
  <c r="O293" i="1" s="1"/>
  <c r="Q293" i="1" s="1"/>
  <c r="B293" i="1" s="1"/>
  <c r="E293" i="1"/>
  <c r="F293" i="1" s="1"/>
  <c r="G294" i="1" s="1"/>
  <c r="A295" i="1"/>
  <c r="P294" i="1"/>
  <c r="D294" i="1"/>
  <c r="R293" i="1"/>
  <c r="C294" i="1" s="1"/>
  <c r="H294" i="1"/>
  <c r="U293" i="1"/>
  <c r="S294" i="1"/>
  <c r="T294" i="1"/>
  <c r="K294" i="1"/>
  <c r="L294" i="1" s="1"/>
  <c r="M294" i="1" s="1"/>
  <c r="N294" i="1" s="1"/>
  <c r="J308" i="1"/>
  <c r="I294" i="1" l="1"/>
  <c r="O294" i="1" s="1"/>
  <c r="Q294" i="1" s="1"/>
  <c r="B294" i="1" s="1"/>
  <c r="E294" i="1"/>
  <c r="F294" i="1" s="1"/>
  <c r="G295" i="1" s="1"/>
  <c r="S295" i="1"/>
  <c r="R294" i="1"/>
  <c r="C295" i="1" s="1"/>
  <c r="T295" i="1"/>
  <c r="K295" i="1"/>
  <c r="L295" i="1" s="1"/>
  <c r="M295" i="1" s="1"/>
  <c r="N295" i="1" s="1"/>
  <c r="U294" i="1"/>
  <c r="H295" i="1"/>
  <c r="P295" i="1"/>
  <c r="A296" i="1"/>
  <c r="D295" i="1"/>
  <c r="J309" i="1"/>
  <c r="E295" i="1" l="1"/>
  <c r="F295" i="1" s="1"/>
  <c r="G296" i="1" s="1"/>
  <c r="I295" i="1"/>
  <c r="O295" i="1" s="1"/>
  <c r="Q295" i="1" s="1"/>
  <c r="B295" i="1" s="1"/>
  <c r="R295" i="1"/>
  <c r="C296" i="1" s="1"/>
  <c r="S296" i="1"/>
  <c r="U295" i="1"/>
  <c r="K296" i="1"/>
  <c r="L296" i="1" s="1"/>
  <c r="M296" i="1" s="1"/>
  <c r="N296" i="1" s="1"/>
  <c r="T296" i="1"/>
  <c r="H296" i="1"/>
  <c r="P296" i="1"/>
  <c r="A297" i="1"/>
  <c r="D296" i="1"/>
  <c r="J310" i="1"/>
  <c r="E296" i="1" l="1"/>
  <c r="F296" i="1" s="1"/>
  <c r="G297" i="1" s="1"/>
  <c r="I296" i="1"/>
  <c r="O296" i="1" s="1"/>
  <c r="Q296" i="1" s="1"/>
  <c r="B296" i="1" s="1"/>
  <c r="U296" i="1"/>
  <c r="R296" i="1"/>
  <c r="C297" i="1" s="1"/>
  <c r="K297" i="1"/>
  <c r="L297" i="1" s="1"/>
  <c r="M297" i="1" s="1"/>
  <c r="N297" i="1" s="1"/>
  <c r="S297" i="1"/>
  <c r="H297" i="1"/>
  <c r="T297" i="1"/>
  <c r="D297" i="1"/>
  <c r="P297" i="1"/>
  <c r="A298" i="1"/>
  <c r="J311" i="1"/>
  <c r="I297" i="1" l="1"/>
  <c r="O297" i="1" s="1"/>
  <c r="Q297" i="1" s="1"/>
  <c r="B297" i="1" s="1"/>
  <c r="E297" i="1"/>
  <c r="F297" i="1" s="1"/>
  <c r="G298" i="1" s="1"/>
  <c r="A299" i="1"/>
  <c r="D298" i="1"/>
  <c r="P298" i="1"/>
  <c r="U297" i="1"/>
  <c r="R297" i="1"/>
  <c r="C298" i="1" s="1"/>
  <c r="T298" i="1"/>
  <c r="S298" i="1"/>
  <c r="H298" i="1"/>
  <c r="K298" i="1"/>
  <c r="L298" i="1" s="1"/>
  <c r="M298" i="1" s="1"/>
  <c r="N298" i="1" s="1"/>
  <c r="J312" i="1"/>
  <c r="I298" i="1" l="1"/>
  <c r="O298" i="1" s="1"/>
  <c r="Q298" i="1" s="1"/>
  <c r="B298" i="1" s="1"/>
  <c r="E298" i="1"/>
  <c r="F298" i="1" s="1"/>
  <c r="G299" i="1" s="1"/>
  <c r="S299" i="1"/>
  <c r="R298" i="1"/>
  <c r="C299" i="1" s="1"/>
  <c r="U298" i="1"/>
  <c r="K299" i="1"/>
  <c r="L299" i="1" s="1"/>
  <c r="M299" i="1" s="1"/>
  <c r="N299" i="1" s="1"/>
  <c r="T299" i="1"/>
  <c r="H299" i="1"/>
  <c r="P299" i="1"/>
  <c r="D299" i="1"/>
  <c r="A300" i="1"/>
  <c r="J313" i="1"/>
  <c r="E299" i="1" l="1"/>
  <c r="F299" i="1" s="1"/>
  <c r="G300" i="1" s="1"/>
  <c r="I299" i="1"/>
  <c r="O299" i="1" s="1"/>
  <c r="Q299" i="1" s="1"/>
  <c r="B299" i="1" s="1"/>
  <c r="D300" i="1"/>
  <c r="P300" i="1"/>
  <c r="A301" i="1"/>
  <c r="U299" i="1"/>
  <c r="T300" i="1"/>
  <c r="S300" i="1"/>
  <c r="H300" i="1"/>
  <c r="R299" i="1"/>
  <c r="C300" i="1" s="1"/>
  <c r="K300" i="1"/>
  <c r="L300" i="1" s="1"/>
  <c r="M300" i="1" s="1"/>
  <c r="N300" i="1" s="1"/>
  <c r="J314" i="1"/>
  <c r="E300" i="1" l="1"/>
  <c r="F300" i="1" s="1"/>
  <c r="G301" i="1" s="1"/>
  <c r="I300" i="1"/>
  <c r="O300" i="1" s="1"/>
  <c r="Q300" i="1" s="1"/>
  <c r="A302" i="1"/>
  <c r="D301" i="1"/>
  <c r="P301" i="1"/>
  <c r="T301" i="1"/>
  <c r="S301" i="1"/>
  <c r="R300" i="1"/>
  <c r="C301" i="1" s="1"/>
  <c r="H301" i="1"/>
  <c r="K301" i="1"/>
  <c r="L301" i="1" s="1"/>
  <c r="M301" i="1" s="1"/>
  <c r="N301" i="1" s="1"/>
  <c r="J315" i="1"/>
  <c r="U300" i="1" l="1"/>
  <c r="I301" i="1"/>
  <c r="O301" i="1" s="1"/>
  <c r="Q301" i="1" s="1"/>
  <c r="B301" i="1" s="1"/>
  <c r="E301" i="1"/>
  <c r="F301" i="1" s="1"/>
  <c r="G302" i="1" s="1"/>
  <c r="D302" i="1"/>
  <c r="P302" i="1"/>
  <c r="A303" i="1"/>
  <c r="K302" i="1"/>
  <c r="L302" i="1" s="1"/>
  <c r="M302" i="1" s="1"/>
  <c r="N302" i="1" s="1"/>
  <c r="T302" i="1"/>
  <c r="U301" i="1"/>
  <c r="H302" i="1"/>
  <c r="S302" i="1"/>
  <c r="R301" i="1"/>
  <c r="C302" i="1" s="1"/>
  <c r="B300" i="1"/>
  <c r="J316" i="1"/>
  <c r="I302" i="1" l="1"/>
  <c r="O302" i="1" s="1"/>
  <c r="Q302" i="1" s="1"/>
  <c r="B302" i="1" s="1"/>
  <c r="E302" i="1"/>
  <c r="F302" i="1" s="1"/>
  <c r="G303" i="1" s="1"/>
  <c r="A304" i="1"/>
  <c r="P303" i="1"/>
  <c r="D303" i="1"/>
  <c r="K303" i="1"/>
  <c r="L303" i="1" s="1"/>
  <c r="M303" i="1" s="1"/>
  <c r="N303" i="1" s="1"/>
  <c r="T303" i="1"/>
  <c r="U302" i="1"/>
  <c r="S303" i="1"/>
  <c r="H303" i="1"/>
  <c r="R302" i="1"/>
  <c r="C303" i="1" s="1"/>
  <c r="J317" i="1"/>
  <c r="E303" i="1" l="1"/>
  <c r="F303" i="1" s="1"/>
  <c r="G304" i="1" s="1"/>
  <c r="I303" i="1"/>
  <c r="O303" i="1" s="1"/>
  <c r="Q303" i="1" s="1"/>
  <c r="B303" i="1" s="1"/>
  <c r="R303" i="1"/>
  <c r="C304" i="1" s="1"/>
  <c r="U303" i="1"/>
  <c r="S304" i="1"/>
  <c r="K304" i="1"/>
  <c r="L304" i="1" s="1"/>
  <c r="M304" i="1" s="1"/>
  <c r="N304" i="1" s="1"/>
  <c r="H304" i="1"/>
  <c r="T304" i="1"/>
  <c r="P304" i="1"/>
  <c r="A305" i="1"/>
  <c r="D304" i="1"/>
  <c r="J318" i="1"/>
  <c r="E304" i="1" l="1"/>
  <c r="F304" i="1" s="1"/>
  <c r="G305" i="1" s="1"/>
  <c r="I304" i="1"/>
  <c r="O304" i="1" s="1"/>
  <c r="Q304" i="1" s="1"/>
  <c r="B304" i="1" s="1"/>
  <c r="A306" i="1"/>
  <c r="D305" i="1"/>
  <c r="P305" i="1"/>
  <c r="K305" i="1"/>
  <c r="L305" i="1" s="1"/>
  <c r="M305" i="1" s="1"/>
  <c r="N305" i="1" s="1"/>
  <c r="U304" i="1"/>
  <c r="S305" i="1"/>
  <c r="H305" i="1"/>
  <c r="T305" i="1"/>
  <c r="R304" i="1"/>
  <c r="C305" i="1" s="1"/>
  <c r="J319" i="1"/>
  <c r="I305" i="1" l="1"/>
  <c r="O305" i="1" s="1"/>
  <c r="Q305" i="1" s="1"/>
  <c r="B305" i="1" s="1"/>
  <c r="E305" i="1"/>
  <c r="F305" i="1" s="1"/>
  <c r="G306" i="1" s="1"/>
  <c r="D306" i="1"/>
  <c r="P306" i="1"/>
  <c r="A307" i="1"/>
  <c r="U305" i="1"/>
  <c r="H306" i="1"/>
  <c r="K306" i="1"/>
  <c r="L306" i="1" s="1"/>
  <c r="M306" i="1" s="1"/>
  <c r="N306" i="1" s="1"/>
  <c r="T306" i="1"/>
  <c r="R305" i="1"/>
  <c r="C306" i="1" s="1"/>
  <c r="S306" i="1"/>
  <c r="J320" i="1"/>
  <c r="E306" i="1" l="1"/>
  <c r="F306" i="1" s="1"/>
  <c r="G307" i="1" s="1"/>
  <c r="I306" i="1"/>
  <c r="O306" i="1" s="1"/>
  <c r="Q306" i="1" s="1"/>
  <c r="B306" i="1" s="1"/>
  <c r="A308" i="1"/>
  <c r="D307" i="1"/>
  <c r="P307" i="1"/>
  <c r="S307" i="1"/>
  <c r="H307" i="1"/>
  <c r="K307" i="1"/>
  <c r="L307" i="1" s="1"/>
  <c r="M307" i="1" s="1"/>
  <c r="N307" i="1" s="1"/>
  <c r="T307" i="1"/>
  <c r="R306" i="1"/>
  <c r="C307" i="1" s="1"/>
  <c r="U306" i="1"/>
  <c r="J321" i="1"/>
  <c r="I307" i="1" l="1"/>
  <c r="O307" i="1" s="1"/>
  <c r="Q307" i="1" s="1"/>
  <c r="B307" i="1" s="1"/>
  <c r="E307" i="1"/>
  <c r="F307" i="1" s="1"/>
  <c r="G308" i="1" s="1"/>
  <c r="A309" i="1"/>
  <c r="D308" i="1"/>
  <c r="P308" i="1"/>
  <c r="R307" i="1"/>
  <c r="C308" i="1" s="1"/>
  <c r="H308" i="1"/>
  <c r="K308" i="1"/>
  <c r="L308" i="1" s="1"/>
  <c r="M308" i="1" s="1"/>
  <c r="N308" i="1" s="1"/>
  <c r="T308" i="1"/>
  <c r="S308" i="1"/>
  <c r="U307" i="1"/>
  <c r="J322" i="1"/>
  <c r="I308" i="1" l="1"/>
  <c r="O308" i="1" s="1"/>
  <c r="Q308" i="1" s="1"/>
  <c r="B308" i="1" s="1"/>
  <c r="E308" i="1"/>
  <c r="F308" i="1" s="1"/>
  <c r="G309" i="1" s="1"/>
  <c r="T309" i="1"/>
  <c r="K309" i="1"/>
  <c r="L309" i="1" s="1"/>
  <c r="M309" i="1" s="1"/>
  <c r="N309" i="1" s="1"/>
  <c r="R308" i="1"/>
  <c r="C309" i="1" s="1"/>
  <c r="U308" i="1"/>
  <c r="H309" i="1"/>
  <c r="S309" i="1"/>
  <c r="A310" i="1"/>
  <c r="D309" i="1"/>
  <c r="P309" i="1"/>
  <c r="J323" i="1"/>
  <c r="I309" i="1" l="1"/>
  <c r="O309" i="1" s="1"/>
  <c r="Q309" i="1" s="1"/>
  <c r="B309" i="1" s="1"/>
  <c r="E309" i="1"/>
  <c r="F309" i="1" s="1"/>
  <c r="G310" i="1" s="1"/>
  <c r="T310" i="1"/>
  <c r="H310" i="1"/>
  <c r="S310" i="1"/>
  <c r="U309" i="1"/>
  <c r="R309" i="1"/>
  <c r="C310" i="1" s="1"/>
  <c r="K310" i="1"/>
  <c r="L310" i="1" s="1"/>
  <c r="M310" i="1" s="1"/>
  <c r="N310" i="1" s="1"/>
  <c r="A311" i="1"/>
  <c r="D310" i="1"/>
  <c r="P310" i="1"/>
  <c r="J324" i="1"/>
  <c r="I310" i="1" l="1"/>
  <c r="O310" i="1" s="1"/>
  <c r="Q310" i="1" s="1"/>
  <c r="B310" i="1" s="1"/>
  <c r="E310" i="1"/>
  <c r="F310" i="1" s="1"/>
  <c r="G311" i="1" s="1"/>
  <c r="D311" i="1"/>
  <c r="P311" i="1"/>
  <c r="A312" i="1"/>
  <c r="U310" i="1"/>
  <c r="K311" i="1"/>
  <c r="L311" i="1" s="1"/>
  <c r="M311" i="1" s="1"/>
  <c r="N311" i="1" s="1"/>
  <c r="R310" i="1"/>
  <c r="C311" i="1" s="1"/>
  <c r="T311" i="1"/>
  <c r="S311" i="1"/>
  <c r="H311" i="1"/>
  <c r="J325" i="1"/>
  <c r="E311" i="1" l="1"/>
  <c r="F311" i="1" s="1"/>
  <c r="G312" i="1" s="1"/>
  <c r="I311" i="1"/>
  <c r="O311" i="1" s="1"/>
  <c r="Q311" i="1" s="1"/>
  <c r="B311" i="1" s="1"/>
  <c r="D312" i="1"/>
  <c r="P312" i="1"/>
  <c r="A313" i="1"/>
  <c r="S312" i="1"/>
  <c r="U311" i="1"/>
  <c r="K312" i="1"/>
  <c r="L312" i="1" s="1"/>
  <c r="M312" i="1" s="1"/>
  <c r="N312" i="1" s="1"/>
  <c r="R311" i="1"/>
  <c r="C312" i="1" s="1"/>
  <c r="H312" i="1"/>
  <c r="T312" i="1"/>
  <c r="J326" i="1"/>
  <c r="E312" i="1" l="1"/>
  <c r="F312" i="1" s="1"/>
  <c r="G313" i="1" s="1"/>
  <c r="I312" i="1"/>
  <c r="O312" i="1" s="1"/>
  <c r="Q312" i="1" s="1"/>
  <c r="B312" i="1" s="1"/>
  <c r="D313" i="1"/>
  <c r="P313" i="1"/>
  <c r="A314" i="1"/>
  <c r="T313" i="1"/>
  <c r="H313" i="1"/>
  <c r="U312" i="1"/>
  <c r="K313" i="1"/>
  <c r="L313" i="1" s="1"/>
  <c r="M313" i="1" s="1"/>
  <c r="N313" i="1" s="1"/>
  <c r="R312" i="1"/>
  <c r="C313" i="1" s="1"/>
  <c r="S313" i="1"/>
  <c r="J327" i="1"/>
  <c r="E313" i="1" l="1"/>
  <c r="F313" i="1" s="1"/>
  <c r="G314" i="1" s="1"/>
  <c r="I313" i="1"/>
  <c r="O313" i="1" s="1"/>
  <c r="Q313" i="1" s="1"/>
  <c r="B313" i="1" s="1"/>
  <c r="R313" i="1"/>
  <c r="C314" i="1" s="1"/>
  <c r="U313" i="1"/>
  <c r="K314" i="1"/>
  <c r="L314" i="1" s="1"/>
  <c r="M314" i="1" s="1"/>
  <c r="N314" i="1" s="1"/>
  <c r="T314" i="1"/>
  <c r="H314" i="1"/>
  <c r="S314" i="1"/>
  <c r="D314" i="1"/>
  <c r="P314" i="1"/>
  <c r="A315" i="1"/>
  <c r="J328" i="1"/>
  <c r="I314" i="1" l="1"/>
  <c r="O314" i="1" s="1"/>
  <c r="Q314" i="1" s="1"/>
  <c r="B314" i="1" s="1"/>
  <c r="E314" i="1"/>
  <c r="F314" i="1" s="1"/>
  <c r="G315" i="1" s="1"/>
  <c r="A316" i="1"/>
  <c r="D315" i="1"/>
  <c r="P315" i="1"/>
  <c r="R314" i="1"/>
  <c r="C315" i="1" s="1"/>
  <c r="H315" i="1"/>
  <c r="S315" i="1"/>
  <c r="K315" i="1"/>
  <c r="L315" i="1" s="1"/>
  <c r="M315" i="1" s="1"/>
  <c r="N315" i="1" s="1"/>
  <c r="U314" i="1"/>
  <c r="T315" i="1"/>
  <c r="J329" i="1"/>
  <c r="E315" i="1" l="1"/>
  <c r="F315" i="1" s="1"/>
  <c r="G316" i="1" s="1"/>
  <c r="I315" i="1"/>
  <c r="O315" i="1" s="1"/>
  <c r="Q315" i="1" s="1"/>
  <c r="B315" i="1" s="1"/>
  <c r="U315" i="1"/>
  <c r="H316" i="1"/>
  <c r="R315" i="1"/>
  <c r="C316" i="1" s="1"/>
  <c r="T316" i="1"/>
  <c r="K316" i="1"/>
  <c r="L316" i="1" s="1"/>
  <c r="M316" i="1" s="1"/>
  <c r="N316" i="1" s="1"/>
  <c r="S316" i="1"/>
  <c r="A317" i="1"/>
  <c r="D316" i="1"/>
  <c r="P316" i="1"/>
  <c r="J330" i="1"/>
  <c r="E316" i="1" l="1"/>
  <c r="F316" i="1" s="1"/>
  <c r="G317" i="1" s="1"/>
  <c r="I316" i="1"/>
  <c r="O316" i="1" s="1"/>
  <c r="Q316" i="1" s="1"/>
  <c r="B316" i="1" s="1"/>
  <c r="T317" i="1"/>
  <c r="U316" i="1"/>
  <c r="R316" i="1"/>
  <c r="C317" i="1" s="1"/>
  <c r="K317" i="1"/>
  <c r="L317" i="1" s="1"/>
  <c r="M317" i="1" s="1"/>
  <c r="N317" i="1" s="1"/>
  <c r="S317" i="1"/>
  <c r="H317" i="1"/>
  <c r="D317" i="1"/>
  <c r="P317" i="1"/>
  <c r="A318" i="1"/>
  <c r="J331" i="1"/>
  <c r="E317" i="1" l="1"/>
  <c r="F317" i="1" s="1"/>
  <c r="G318" i="1" s="1"/>
  <c r="I317" i="1"/>
  <c r="O317" i="1" s="1"/>
  <c r="Q317" i="1" s="1"/>
  <c r="B317" i="1" s="1"/>
  <c r="U317" i="1"/>
  <c r="H318" i="1"/>
  <c r="T318" i="1"/>
  <c r="S318" i="1"/>
  <c r="K318" i="1"/>
  <c r="L318" i="1" s="1"/>
  <c r="M318" i="1" s="1"/>
  <c r="N318" i="1" s="1"/>
  <c r="R317" i="1"/>
  <c r="C318" i="1" s="1"/>
  <c r="D318" i="1"/>
  <c r="P318" i="1"/>
  <c r="A319" i="1"/>
  <c r="J332" i="1"/>
  <c r="E318" i="1" l="1"/>
  <c r="F318" i="1" s="1"/>
  <c r="G319" i="1" s="1"/>
  <c r="I318" i="1"/>
  <c r="O318" i="1" s="1"/>
  <c r="Q318" i="1" s="1"/>
  <c r="B318" i="1" s="1"/>
  <c r="P319" i="1"/>
  <c r="A320" i="1"/>
  <c r="D319" i="1"/>
  <c r="T319" i="1"/>
  <c r="H319" i="1"/>
  <c r="S319" i="1"/>
  <c r="U318" i="1"/>
  <c r="R318" i="1"/>
  <c r="C319" i="1" s="1"/>
  <c r="K319" i="1"/>
  <c r="L319" i="1" s="1"/>
  <c r="M319" i="1" s="1"/>
  <c r="N319" i="1" s="1"/>
  <c r="J333" i="1"/>
  <c r="I319" i="1" l="1"/>
  <c r="O319" i="1" s="1"/>
  <c r="Q319" i="1" s="1"/>
  <c r="B319" i="1" s="1"/>
  <c r="E319" i="1"/>
  <c r="F319" i="1" s="1"/>
  <c r="G320" i="1" s="1"/>
  <c r="A321" i="1"/>
  <c r="D320" i="1"/>
  <c r="P320" i="1"/>
  <c r="R319" i="1"/>
  <c r="C320" i="1" s="1"/>
  <c r="T320" i="1"/>
  <c r="U319" i="1"/>
  <c r="S320" i="1"/>
  <c r="K320" i="1"/>
  <c r="L320" i="1" s="1"/>
  <c r="M320" i="1" s="1"/>
  <c r="N320" i="1" s="1"/>
  <c r="H320" i="1"/>
  <c r="J334" i="1"/>
  <c r="I320" i="1" l="1"/>
  <c r="O320" i="1" s="1"/>
  <c r="Q320" i="1" s="1"/>
  <c r="B320" i="1" s="1"/>
  <c r="E320" i="1"/>
  <c r="F320" i="1" s="1"/>
  <c r="G321" i="1" s="1"/>
  <c r="D321" i="1"/>
  <c r="P321" i="1"/>
  <c r="A322" i="1"/>
  <c r="S321" i="1"/>
  <c r="H321" i="1"/>
  <c r="R320" i="1"/>
  <c r="C321" i="1" s="1"/>
  <c r="K321" i="1"/>
  <c r="L321" i="1" s="1"/>
  <c r="M321" i="1" s="1"/>
  <c r="N321" i="1" s="1"/>
  <c r="U320" i="1"/>
  <c r="T321" i="1"/>
  <c r="J335" i="1"/>
  <c r="E321" i="1" l="1"/>
  <c r="F321" i="1" s="1"/>
  <c r="G322" i="1" s="1"/>
  <c r="I321" i="1"/>
  <c r="O321" i="1" s="1"/>
  <c r="Q321" i="1" s="1"/>
  <c r="B321" i="1" s="1"/>
  <c r="D322" i="1"/>
  <c r="P322" i="1"/>
  <c r="A323" i="1"/>
  <c r="K322" i="1"/>
  <c r="L322" i="1" s="1"/>
  <c r="M322" i="1" s="1"/>
  <c r="N322" i="1" s="1"/>
  <c r="U321" i="1"/>
  <c r="R321" i="1"/>
  <c r="C322" i="1" s="1"/>
  <c r="H322" i="1"/>
  <c r="T322" i="1"/>
  <c r="S322" i="1"/>
  <c r="J336" i="1"/>
  <c r="E322" i="1" l="1"/>
  <c r="F322" i="1" s="1"/>
  <c r="G323" i="1" s="1"/>
  <c r="I322" i="1"/>
  <c r="O322" i="1" s="1"/>
  <c r="Q322" i="1" s="1"/>
  <c r="T323" i="1"/>
  <c r="R322" i="1"/>
  <c r="C323" i="1" s="1"/>
  <c r="K323" i="1"/>
  <c r="L323" i="1" s="1"/>
  <c r="M323" i="1" s="1"/>
  <c r="N323" i="1" s="1"/>
  <c r="H323" i="1"/>
  <c r="S323" i="1"/>
  <c r="D323" i="1"/>
  <c r="A324" i="1"/>
  <c r="P323" i="1"/>
  <c r="J337" i="1"/>
  <c r="I323" i="1" l="1"/>
  <c r="O323" i="1" s="1"/>
  <c r="Q323" i="1" s="1"/>
  <c r="B323" i="1" s="1"/>
  <c r="E323" i="1"/>
  <c r="F323" i="1" s="1"/>
  <c r="G324" i="1" s="1"/>
  <c r="T324" i="1"/>
  <c r="U323" i="1"/>
  <c r="S324" i="1"/>
  <c r="R323" i="1"/>
  <c r="C324" i="1" s="1"/>
  <c r="K324" i="1"/>
  <c r="L324" i="1" s="1"/>
  <c r="M324" i="1" s="1"/>
  <c r="N324" i="1" s="1"/>
  <c r="U322" i="1"/>
  <c r="D324" i="1"/>
  <c r="A325" i="1"/>
  <c r="P324" i="1"/>
  <c r="H324" i="1"/>
  <c r="B322" i="1"/>
  <c r="J338" i="1"/>
  <c r="E324" i="1" l="1"/>
  <c r="F324" i="1" s="1"/>
  <c r="G325" i="1" s="1"/>
  <c r="I324" i="1"/>
  <c r="O324" i="1" s="1"/>
  <c r="Q324" i="1" s="1"/>
  <c r="B324" i="1" s="1"/>
  <c r="P325" i="1"/>
  <c r="A326" i="1"/>
  <c r="D325" i="1"/>
  <c r="H325" i="1"/>
  <c r="U324" i="1"/>
  <c r="R324" i="1"/>
  <c r="C325" i="1" s="1"/>
  <c r="S325" i="1"/>
  <c r="K325" i="1"/>
  <c r="L325" i="1" s="1"/>
  <c r="M325" i="1" s="1"/>
  <c r="N325" i="1" s="1"/>
  <c r="T325" i="1"/>
  <c r="J339" i="1"/>
  <c r="I325" i="1" l="1"/>
  <c r="O325" i="1" s="1"/>
  <c r="Q325" i="1" s="1"/>
  <c r="B325" i="1" s="1"/>
  <c r="E325" i="1"/>
  <c r="F325" i="1" s="1"/>
  <c r="G326" i="1" s="1"/>
  <c r="T326" i="1"/>
  <c r="R325" i="1"/>
  <c r="C326" i="1" s="1"/>
  <c r="U325" i="1"/>
  <c r="H326" i="1"/>
  <c r="K326" i="1"/>
  <c r="L326" i="1" s="1"/>
  <c r="M326" i="1" s="1"/>
  <c r="N326" i="1" s="1"/>
  <c r="S326" i="1"/>
  <c r="P326" i="1"/>
  <c r="A327" i="1"/>
  <c r="D326" i="1"/>
  <c r="J340" i="1"/>
  <c r="E326" i="1" l="1"/>
  <c r="F326" i="1" s="1"/>
  <c r="G327" i="1" s="1"/>
  <c r="I326" i="1"/>
  <c r="O326" i="1" s="1"/>
  <c r="Q326" i="1" s="1"/>
  <c r="B326" i="1" s="1"/>
  <c r="T327" i="1"/>
  <c r="S327" i="1"/>
  <c r="U326" i="1"/>
  <c r="K327" i="1"/>
  <c r="L327" i="1" s="1"/>
  <c r="M327" i="1" s="1"/>
  <c r="N327" i="1" s="1"/>
  <c r="R326" i="1"/>
  <c r="C327" i="1" s="1"/>
  <c r="H327" i="1"/>
  <c r="P327" i="1"/>
  <c r="A328" i="1"/>
  <c r="D327" i="1"/>
  <c r="J341" i="1"/>
  <c r="E327" i="1" l="1"/>
  <c r="F327" i="1" s="1"/>
  <c r="G328" i="1" s="1"/>
  <c r="A329" i="1"/>
  <c r="P328" i="1"/>
  <c r="D328" i="1"/>
  <c r="H328" i="1"/>
  <c r="T328" i="1"/>
  <c r="R327" i="1"/>
  <c r="C328" i="1" s="1"/>
  <c r="S328" i="1"/>
  <c r="K328" i="1"/>
  <c r="L328" i="1" s="1"/>
  <c r="M328" i="1" s="1"/>
  <c r="N328" i="1" s="1"/>
  <c r="U327" i="1"/>
  <c r="I327" i="1"/>
  <c r="O327" i="1" s="1"/>
  <c r="Q327" i="1" s="1"/>
  <c r="B327" i="1" s="1"/>
  <c r="J342" i="1"/>
  <c r="I328" i="1" l="1"/>
  <c r="O328" i="1" s="1"/>
  <c r="Q328" i="1" s="1"/>
  <c r="B328" i="1" s="1"/>
  <c r="E328" i="1"/>
  <c r="F328" i="1" s="1"/>
  <c r="G329" i="1" s="1"/>
  <c r="D329" i="1"/>
  <c r="P329" i="1"/>
  <c r="A330" i="1"/>
  <c r="U328" i="1"/>
  <c r="R328" i="1"/>
  <c r="C329" i="1" s="1"/>
  <c r="S329" i="1"/>
  <c r="K329" i="1"/>
  <c r="L329" i="1" s="1"/>
  <c r="M329" i="1" s="1"/>
  <c r="N329" i="1" s="1"/>
  <c r="H329" i="1"/>
  <c r="T329" i="1"/>
  <c r="J343" i="1"/>
  <c r="E329" i="1" l="1"/>
  <c r="F329" i="1" s="1"/>
  <c r="G330" i="1" s="1"/>
  <c r="I329" i="1"/>
  <c r="O329" i="1" s="1"/>
  <c r="Q329" i="1" s="1"/>
  <c r="B329" i="1" s="1"/>
  <c r="P330" i="1"/>
  <c r="A331" i="1"/>
  <c r="D330" i="1"/>
  <c r="U329" i="1"/>
  <c r="S330" i="1"/>
  <c r="K330" i="1"/>
  <c r="L330" i="1" s="1"/>
  <c r="M330" i="1" s="1"/>
  <c r="N330" i="1" s="1"/>
  <c r="H330" i="1"/>
  <c r="R329" i="1"/>
  <c r="C330" i="1" s="1"/>
  <c r="T330" i="1"/>
  <c r="J344" i="1"/>
  <c r="H331" i="1" l="1"/>
  <c r="E330" i="1"/>
  <c r="F330" i="1" s="1"/>
  <c r="G331" i="1" s="1"/>
  <c r="I331" i="1" s="1"/>
  <c r="I330" i="1"/>
  <c r="O330" i="1" s="1"/>
  <c r="Q330" i="1" s="1"/>
  <c r="B330" i="1" s="1"/>
  <c r="S331" i="1"/>
  <c r="R330" i="1"/>
  <c r="C331" i="1" s="1"/>
  <c r="T331" i="1"/>
  <c r="K331" i="1"/>
  <c r="L331" i="1" s="1"/>
  <c r="M331" i="1" s="1"/>
  <c r="N331" i="1" s="1"/>
  <c r="U330" i="1"/>
  <c r="D331" i="1"/>
  <c r="P331" i="1"/>
  <c r="A332" i="1"/>
  <c r="J345" i="1"/>
  <c r="O331" i="1" l="1"/>
  <c r="Q331" i="1" s="1"/>
  <c r="B331" i="1" s="1"/>
  <c r="E331" i="1"/>
  <c r="F331" i="1" s="1"/>
  <c r="G332" i="1" s="1"/>
  <c r="P332" i="1"/>
  <c r="A333" i="1"/>
  <c r="D332" i="1"/>
  <c r="H332" i="1"/>
  <c r="S332" i="1"/>
  <c r="R331" i="1"/>
  <c r="C332" i="1" s="1"/>
  <c r="T332" i="1"/>
  <c r="K332" i="1"/>
  <c r="L332" i="1" s="1"/>
  <c r="M332" i="1" s="1"/>
  <c r="N332" i="1" s="1"/>
  <c r="U331" i="1"/>
  <c r="J346" i="1"/>
  <c r="I332" i="1" l="1"/>
  <c r="O332" i="1" s="1"/>
  <c r="Q332" i="1" s="1"/>
  <c r="B332" i="1" s="1"/>
  <c r="E332" i="1"/>
  <c r="F332" i="1" s="1"/>
  <c r="G333" i="1" s="1"/>
  <c r="P333" i="1"/>
  <c r="A334" i="1"/>
  <c r="D333" i="1"/>
  <c r="H333" i="1"/>
  <c r="S333" i="1"/>
  <c r="R332" i="1"/>
  <c r="C333" i="1" s="1"/>
  <c r="K333" i="1"/>
  <c r="L333" i="1" s="1"/>
  <c r="M333" i="1" s="1"/>
  <c r="N333" i="1" s="1"/>
  <c r="U332" i="1"/>
  <c r="T333" i="1"/>
  <c r="J347" i="1"/>
  <c r="I333" i="1" l="1"/>
  <c r="O333" i="1" s="1"/>
  <c r="Q333" i="1" s="1"/>
  <c r="B333" i="1" s="1"/>
  <c r="E333" i="1"/>
  <c r="F333" i="1" s="1"/>
  <c r="G334" i="1" s="1"/>
  <c r="P334" i="1"/>
  <c r="A335" i="1"/>
  <c r="D334" i="1"/>
  <c r="K334" i="1"/>
  <c r="L334" i="1" s="1"/>
  <c r="M334" i="1" s="1"/>
  <c r="N334" i="1" s="1"/>
  <c r="U333" i="1"/>
  <c r="S334" i="1"/>
  <c r="R333" i="1"/>
  <c r="C334" i="1" s="1"/>
  <c r="H334" i="1"/>
  <c r="T334" i="1"/>
  <c r="J348" i="1"/>
  <c r="H335" i="1" l="1"/>
  <c r="E334" i="1"/>
  <c r="F334" i="1" s="1"/>
  <c r="G335" i="1" s="1"/>
  <c r="T335" i="1"/>
  <c r="U334" i="1"/>
  <c r="S335" i="1"/>
  <c r="R334" i="1"/>
  <c r="C335" i="1" s="1"/>
  <c r="K335" i="1"/>
  <c r="L335" i="1" s="1"/>
  <c r="M335" i="1" s="1"/>
  <c r="N335" i="1" s="1"/>
  <c r="A336" i="1"/>
  <c r="D335" i="1"/>
  <c r="P335" i="1"/>
  <c r="I334" i="1"/>
  <c r="O334" i="1" s="1"/>
  <c r="Q334" i="1" s="1"/>
  <c r="B334" i="1" s="1"/>
  <c r="J349" i="1"/>
  <c r="I335" i="1" l="1"/>
  <c r="O335" i="1" s="1"/>
  <c r="Q335" i="1" s="1"/>
  <c r="B335" i="1" s="1"/>
  <c r="E335" i="1"/>
  <c r="F335" i="1" s="1"/>
  <c r="G336" i="1" s="1"/>
  <c r="A337" i="1"/>
  <c r="P336" i="1"/>
  <c r="D336" i="1"/>
  <c r="U335" i="1"/>
  <c r="K336" i="1"/>
  <c r="L336" i="1" s="1"/>
  <c r="M336" i="1" s="1"/>
  <c r="N336" i="1" s="1"/>
  <c r="H336" i="1"/>
  <c r="S336" i="1"/>
  <c r="R335" i="1"/>
  <c r="C336" i="1" s="1"/>
  <c r="T336" i="1"/>
  <c r="J350" i="1"/>
  <c r="E336" i="1" l="1"/>
  <c r="F336" i="1" s="1"/>
  <c r="G337" i="1" s="1"/>
  <c r="I336" i="1"/>
  <c r="O336" i="1" s="1"/>
  <c r="Q336" i="1" s="1"/>
  <c r="B336" i="1" s="1"/>
  <c r="K337" i="1"/>
  <c r="L337" i="1" s="1"/>
  <c r="M337" i="1" s="1"/>
  <c r="N337" i="1" s="1"/>
  <c r="T337" i="1"/>
  <c r="R336" i="1"/>
  <c r="C337" i="1" s="1"/>
  <c r="U336" i="1"/>
  <c r="H337" i="1"/>
  <c r="S337" i="1"/>
  <c r="A338" i="1"/>
  <c r="D337" i="1"/>
  <c r="P337" i="1"/>
  <c r="J351" i="1"/>
  <c r="E337" i="1" l="1"/>
  <c r="F337" i="1" s="1"/>
  <c r="G338" i="1" s="1"/>
  <c r="R337" i="1"/>
  <c r="C338" i="1" s="1"/>
  <c r="T338" i="1"/>
  <c r="K338" i="1"/>
  <c r="L338" i="1" s="1"/>
  <c r="M338" i="1" s="1"/>
  <c r="N338" i="1" s="1"/>
  <c r="S338" i="1"/>
  <c r="U337" i="1"/>
  <c r="H338" i="1"/>
  <c r="I337" i="1"/>
  <c r="O337" i="1" s="1"/>
  <c r="Q337" i="1" s="1"/>
  <c r="B337" i="1" s="1"/>
  <c r="A339" i="1"/>
  <c r="D338" i="1"/>
  <c r="P338" i="1"/>
  <c r="J352" i="1"/>
  <c r="I338" i="1" l="1"/>
  <c r="O338" i="1" s="1"/>
  <c r="Q338" i="1" s="1"/>
  <c r="B338" i="1" s="1"/>
  <c r="E338" i="1"/>
  <c r="F338" i="1" s="1"/>
  <c r="G339" i="1" s="1"/>
  <c r="H339" i="1"/>
  <c r="K339" i="1"/>
  <c r="L339" i="1" s="1"/>
  <c r="M339" i="1" s="1"/>
  <c r="N339" i="1" s="1"/>
  <c r="T339" i="1"/>
  <c r="R338" i="1"/>
  <c r="C339" i="1" s="1"/>
  <c r="S339" i="1"/>
  <c r="U338" i="1"/>
  <c r="A340" i="1"/>
  <c r="P339" i="1"/>
  <c r="D339" i="1"/>
  <c r="J353" i="1"/>
  <c r="I339" i="1" l="1"/>
  <c r="O339" i="1" s="1"/>
  <c r="Q339" i="1" s="1"/>
  <c r="B339" i="1" s="1"/>
  <c r="E339" i="1"/>
  <c r="F339" i="1" s="1"/>
  <c r="G340" i="1" s="1"/>
  <c r="D340" i="1"/>
  <c r="A341" i="1"/>
  <c r="P340" i="1"/>
  <c r="S340" i="1"/>
  <c r="K340" i="1"/>
  <c r="L340" i="1" s="1"/>
  <c r="M340" i="1" s="1"/>
  <c r="N340" i="1" s="1"/>
  <c r="H340" i="1"/>
  <c r="T340" i="1"/>
  <c r="U339" i="1"/>
  <c r="R339" i="1"/>
  <c r="C340" i="1" s="1"/>
  <c r="J354" i="1"/>
  <c r="E340" i="1" l="1"/>
  <c r="F340" i="1" s="1"/>
  <c r="G341" i="1" s="1"/>
  <c r="I340" i="1"/>
  <c r="O340" i="1" s="1"/>
  <c r="Q340" i="1" s="1"/>
  <c r="B340" i="1" s="1"/>
  <c r="T341" i="1"/>
  <c r="U340" i="1"/>
  <c r="S341" i="1"/>
  <c r="H341" i="1"/>
  <c r="R340" i="1"/>
  <c r="C341" i="1" s="1"/>
  <c r="K341" i="1"/>
  <c r="L341" i="1" s="1"/>
  <c r="M341" i="1" s="1"/>
  <c r="N341" i="1" s="1"/>
  <c r="D341" i="1"/>
  <c r="A342" i="1"/>
  <c r="P341" i="1"/>
  <c r="J355" i="1"/>
  <c r="I341" i="1" l="1"/>
  <c r="O341" i="1" s="1"/>
  <c r="Q341" i="1" s="1"/>
  <c r="E341" i="1"/>
  <c r="F341" i="1" s="1"/>
  <c r="G342" i="1" s="1"/>
  <c r="R341" i="1"/>
  <c r="C342" i="1" s="1"/>
  <c r="S342" i="1"/>
  <c r="K342" i="1"/>
  <c r="L342" i="1" s="1"/>
  <c r="M342" i="1" s="1"/>
  <c r="N342" i="1" s="1"/>
  <c r="H342" i="1"/>
  <c r="T342" i="1"/>
  <c r="A343" i="1"/>
  <c r="D342" i="1"/>
  <c r="P342" i="1"/>
  <c r="J356" i="1"/>
  <c r="U341" i="1" l="1"/>
  <c r="E342" i="1"/>
  <c r="F342" i="1" s="1"/>
  <c r="G343" i="1" s="1"/>
  <c r="I342" i="1"/>
  <c r="O342" i="1" s="1"/>
  <c r="Q342" i="1" s="1"/>
  <c r="B342" i="1" s="1"/>
  <c r="D343" i="1"/>
  <c r="P343" i="1"/>
  <c r="A344" i="1"/>
  <c r="U342" i="1"/>
  <c r="K343" i="1"/>
  <c r="L343" i="1" s="1"/>
  <c r="M343" i="1" s="1"/>
  <c r="N343" i="1" s="1"/>
  <c r="S343" i="1"/>
  <c r="R342" i="1"/>
  <c r="C343" i="1" s="1"/>
  <c r="T343" i="1"/>
  <c r="H343" i="1"/>
  <c r="B341" i="1"/>
  <c r="J357" i="1"/>
  <c r="I343" i="1" l="1"/>
  <c r="O343" i="1" s="1"/>
  <c r="Q343" i="1" s="1"/>
  <c r="B343" i="1" s="1"/>
  <c r="E343" i="1"/>
  <c r="F343" i="1" s="1"/>
  <c r="G344" i="1" s="1"/>
  <c r="R343" i="1"/>
  <c r="C344" i="1" s="1"/>
  <c r="T344" i="1"/>
  <c r="S344" i="1"/>
  <c r="U343" i="1"/>
  <c r="H344" i="1"/>
  <c r="K344" i="1"/>
  <c r="L344" i="1" s="1"/>
  <c r="M344" i="1" s="1"/>
  <c r="N344" i="1" s="1"/>
  <c r="A345" i="1"/>
  <c r="D344" i="1"/>
  <c r="P344" i="1"/>
  <c r="J358" i="1"/>
  <c r="E344" i="1" l="1"/>
  <c r="F344" i="1" s="1"/>
  <c r="G345" i="1" s="1"/>
  <c r="I344" i="1"/>
  <c r="O344" i="1" s="1"/>
  <c r="Q344" i="1" s="1"/>
  <c r="B344" i="1" s="1"/>
  <c r="S345" i="1"/>
  <c r="R344" i="1"/>
  <c r="C345" i="1" s="1"/>
  <c r="H345" i="1"/>
  <c r="K345" i="1"/>
  <c r="L345" i="1" s="1"/>
  <c r="M345" i="1" s="1"/>
  <c r="N345" i="1" s="1"/>
  <c r="T345" i="1"/>
  <c r="U344" i="1"/>
  <c r="D345" i="1"/>
  <c r="P345" i="1"/>
  <c r="A346" i="1"/>
  <c r="J359" i="1"/>
  <c r="E345" i="1" l="1"/>
  <c r="F345" i="1" s="1"/>
  <c r="G346" i="1" s="1"/>
  <c r="H346" i="1"/>
  <c r="D346" i="1"/>
  <c r="P346" i="1"/>
  <c r="A347" i="1"/>
  <c r="I345" i="1"/>
  <c r="O345" i="1" s="1"/>
  <c r="Q345" i="1" s="1"/>
  <c r="B345" i="1" s="1"/>
  <c r="K346" i="1"/>
  <c r="L346" i="1" s="1"/>
  <c r="M346" i="1" s="1"/>
  <c r="N346" i="1" s="1"/>
  <c r="T346" i="1"/>
  <c r="U345" i="1"/>
  <c r="R345" i="1"/>
  <c r="C346" i="1" s="1"/>
  <c r="S346" i="1"/>
  <c r="J360" i="1"/>
  <c r="E346" i="1" l="1"/>
  <c r="F346" i="1" s="1"/>
  <c r="G347" i="1" s="1"/>
  <c r="I346" i="1"/>
  <c r="O346" i="1" s="1"/>
  <c r="Q346" i="1" s="1"/>
  <c r="B346" i="1" s="1"/>
  <c r="D347" i="1"/>
  <c r="P347" i="1"/>
  <c r="A348" i="1"/>
  <c r="H347" i="1"/>
  <c r="R346" i="1"/>
  <c r="C347" i="1" s="1"/>
  <c r="T347" i="1"/>
  <c r="K347" i="1"/>
  <c r="L347" i="1" s="1"/>
  <c r="M347" i="1" s="1"/>
  <c r="N347" i="1" s="1"/>
  <c r="S347" i="1"/>
  <c r="U346" i="1"/>
  <c r="J361" i="1"/>
  <c r="I347" i="1" l="1"/>
  <c r="O347" i="1" s="1"/>
  <c r="Q347" i="1" s="1"/>
  <c r="B347" i="1" s="1"/>
  <c r="E347" i="1"/>
  <c r="F347" i="1" s="1"/>
  <c r="G348" i="1" s="1"/>
  <c r="H348" i="1"/>
  <c r="U347" i="1"/>
  <c r="T348" i="1"/>
  <c r="R347" i="1"/>
  <c r="C348" i="1" s="1"/>
  <c r="K348" i="1"/>
  <c r="L348" i="1" s="1"/>
  <c r="M348" i="1" s="1"/>
  <c r="N348" i="1" s="1"/>
  <c r="S348" i="1"/>
  <c r="A349" i="1"/>
  <c r="P348" i="1"/>
  <c r="D348" i="1"/>
  <c r="J362" i="1"/>
  <c r="I348" i="1" l="1"/>
  <c r="O348" i="1" s="1"/>
  <c r="Q348" i="1" s="1"/>
  <c r="B348" i="1" s="1"/>
  <c r="E348" i="1"/>
  <c r="F348" i="1" s="1"/>
  <c r="G349" i="1" s="1"/>
  <c r="H349" i="1"/>
  <c r="S349" i="1"/>
  <c r="U348" i="1"/>
  <c r="T349" i="1"/>
  <c r="K349" i="1"/>
  <c r="L349" i="1" s="1"/>
  <c r="M349" i="1" s="1"/>
  <c r="N349" i="1" s="1"/>
  <c r="R348" i="1"/>
  <c r="C349" i="1" s="1"/>
  <c r="A350" i="1"/>
  <c r="D349" i="1"/>
  <c r="P349" i="1"/>
  <c r="J363" i="1"/>
  <c r="I349" i="1" l="1"/>
  <c r="O349" i="1" s="1"/>
  <c r="Q349" i="1" s="1"/>
  <c r="B349" i="1" s="1"/>
  <c r="E349" i="1"/>
  <c r="F349" i="1" s="1"/>
  <c r="G350" i="1" s="1"/>
  <c r="D350" i="1"/>
  <c r="P350" i="1"/>
  <c r="A351" i="1"/>
  <c r="S350" i="1"/>
  <c r="H350" i="1"/>
  <c r="T350" i="1"/>
  <c r="U349" i="1"/>
  <c r="K350" i="1"/>
  <c r="L350" i="1" s="1"/>
  <c r="M350" i="1" s="1"/>
  <c r="N350" i="1" s="1"/>
  <c r="R349" i="1"/>
  <c r="C350" i="1" s="1"/>
  <c r="J364" i="1"/>
  <c r="H351" i="1" l="1"/>
  <c r="E350" i="1"/>
  <c r="F350" i="1" s="1"/>
  <c r="G351" i="1" s="1"/>
  <c r="I350" i="1"/>
  <c r="O350" i="1" s="1"/>
  <c r="Q350" i="1" s="1"/>
  <c r="B350" i="1" s="1"/>
  <c r="R350" i="1"/>
  <c r="C351" i="1" s="1"/>
  <c r="U350" i="1"/>
  <c r="T351" i="1"/>
  <c r="S351" i="1"/>
  <c r="K351" i="1"/>
  <c r="L351" i="1" s="1"/>
  <c r="M351" i="1" s="1"/>
  <c r="N351" i="1" s="1"/>
  <c r="D351" i="1"/>
  <c r="P351" i="1"/>
  <c r="A352" i="1"/>
  <c r="J365" i="1"/>
  <c r="I351" i="1" l="1"/>
  <c r="O351" i="1" s="1"/>
  <c r="Q351" i="1" s="1"/>
  <c r="B351" i="1" s="1"/>
  <c r="E351" i="1"/>
  <c r="F351" i="1" s="1"/>
  <c r="G352" i="1" s="1"/>
  <c r="H352" i="1"/>
  <c r="U351" i="1"/>
  <c r="S352" i="1"/>
  <c r="K352" i="1"/>
  <c r="L352" i="1" s="1"/>
  <c r="M352" i="1" s="1"/>
  <c r="N352" i="1" s="1"/>
  <c r="T352" i="1"/>
  <c r="R351" i="1"/>
  <c r="C352" i="1" s="1"/>
  <c r="D352" i="1"/>
  <c r="P352" i="1"/>
  <c r="A353" i="1"/>
  <c r="J366" i="1"/>
  <c r="I352" i="1" l="1"/>
  <c r="O352" i="1" s="1"/>
  <c r="Q352" i="1" s="1"/>
  <c r="B352" i="1" s="1"/>
  <c r="E352" i="1"/>
  <c r="F352" i="1" s="1"/>
  <c r="G353" i="1" s="1"/>
  <c r="P353" i="1"/>
  <c r="A354" i="1"/>
  <c r="D353" i="1"/>
  <c r="T353" i="1"/>
  <c r="H353" i="1"/>
  <c r="K353" i="1"/>
  <c r="L353" i="1" s="1"/>
  <c r="M353" i="1" s="1"/>
  <c r="N353" i="1" s="1"/>
  <c r="S353" i="1"/>
  <c r="U352" i="1"/>
  <c r="R352" i="1"/>
  <c r="C353" i="1" s="1"/>
  <c r="J367" i="1"/>
  <c r="I353" i="1" l="1"/>
  <c r="O353" i="1" s="1"/>
  <c r="Q353" i="1" s="1"/>
  <c r="B353" i="1" s="1"/>
  <c r="E353" i="1"/>
  <c r="F353" i="1" s="1"/>
  <c r="G354" i="1" s="1"/>
  <c r="T354" i="1"/>
  <c r="R353" i="1"/>
  <c r="C354" i="1" s="1"/>
  <c r="U353" i="1"/>
  <c r="H354" i="1"/>
  <c r="S354" i="1"/>
  <c r="K354" i="1"/>
  <c r="L354" i="1" s="1"/>
  <c r="M354" i="1" s="1"/>
  <c r="N354" i="1" s="1"/>
  <c r="A355" i="1"/>
  <c r="D354" i="1"/>
  <c r="P354" i="1"/>
  <c r="J368" i="1"/>
  <c r="E354" i="1" l="1"/>
  <c r="F354" i="1" s="1"/>
  <c r="G355" i="1" s="1"/>
  <c r="U354" i="1"/>
  <c r="R354" i="1"/>
  <c r="C355" i="1" s="1"/>
  <c r="K355" i="1"/>
  <c r="L355" i="1" s="1"/>
  <c r="M355" i="1" s="1"/>
  <c r="N355" i="1" s="1"/>
  <c r="T355" i="1"/>
  <c r="S355" i="1"/>
  <c r="A356" i="1"/>
  <c r="P355" i="1"/>
  <c r="D355" i="1"/>
  <c r="H355" i="1"/>
  <c r="I354" i="1"/>
  <c r="O354" i="1" s="1"/>
  <c r="Q354" i="1" s="1"/>
  <c r="B354" i="1" s="1"/>
  <c r="J369" i="1"/>
  <c r="I355" i="1" l="1"/>
  <c r="O355" i="1" s="1"/>
  <c r="Q355" i="1" s="1"/>
  <c r="B355" i="1" s="1"/>
  <c r="E355" i="1"/>
  <c r="F355" i="1" s="1"/>
  <c r="G356" i="1" s="1"/>
  <c r="H356" i="1"/>
  <c r="R355" i="1"/>
  <c r="C356" i="1" s="1"/>
  <c r="K356" i="1"/>
  <c r="L356" i="1" s="1"/>
  <c r="M356" i="1" s="1"/>
  <c r="N356" i="1" s="1"/>
  <c r="T356" i="1"/>
  <c r="S356" i="1"/>
  <c r="U355" i="1"/>
  <c r="A357" i="1"/>
  <c r="P356" i="1"/>
  <c r="D356" i="1"/>
  <c r="J370" i="1"/>
  <c r="I356" i="1" l="1"/>
  <c r="O356" i="1" s="1"/>
  <c r="Q356" i="1" s="1"/>
  <c r="B356" i="1" s="1"/>
  <c r="E356" i="1"/>
  <c r="F356" i="1" s="1"/>
  <c r="G357" i="1" s="1"/>
  <c r="D357" i="1"/>
  <c r="A358" i="1"/>
  <c r="P357" i="1"/>
  <c r="S357" i="1"/>
  <c r="U356" i="1"/>
  <c r="H357" i="1"/>
  <c r="R356" i="1"/>
  <c r="C357" i="1" s="1"/>
  <c r="T357" i="1"/>
  <c r="K357" i="1"/>
  <c r="L357" i="1" s="1"/>
  <c r="M357" i="1" s="1"/>
  <c r="N357" i="1" s="1"/>
  <c r="J371" i="1"/>
  <c r="I357" i="1" l="1"/>
  <c r="O357" i="1" s="1"/>
  <c r="Q357" i="1" s="1"/>
  <c r="B357" i="1" s="1"/>
  <c r="E357" i="1"/>
  <c r="F357" i="1" s="1"/>
  <c r="G358" i="1" s="1"/>
  <c r="P358" i="1"/>
  <c r="A359" i="1"/>
  <c r="D358" i="1"/>
  <c r="T358" i="1"/>
  <c r="R357" i="1"/>
  <c r="C358" i="1" s="1"/>
  <c r="H358" i="1"/>
  <c r="S358" i="1"/>
  <c r="K358" i="1"/>
  <c r="L358" i="1" s="1"/>
  <c r="M358" i="1" s="1"/>
  <c r="N358" i="1" s="1"/>
  <c r="U357" i="1"/>
  <c r="J372" i="1"/>
  <c r="I358" i="1" l="1"/>
  <c r="O358" i="1" s="1"/>
  <c r="Q358" i="1" s="1"/>
  <c r="B358" i="1" s="1"/>
  <c r="E358" i="1"/>
  <c r="F358" i="1" s="1"/>
  <c r="G359" i="1" s="1"/>
  <c r="D359" i="1"/>
  <c r="P359" i="1"/>
  <c r="A360" i="1"/>
  <c r="S359" i="1"/>
  <c r="U358" i="1"/>
  <c r="R358" i="1"/>
  <c r="C359" i="1" s="1"/>
  <c r="K359" i="1"/>
  <c r="L359" i="1" s="1"/>
  <c r="M359" i="1" s="1"/>
  <c r="N359" i="1" s="1"/>
  <c r="H359" i="1"/>
  <c r="T359" i="1"/>
  <c r="J373" i="1"/>
  <c r="E359" i="1" l="1"/>
  <c r="F359" i="1" s="1"/>
  <c r="G360" i="1" s="1"/>
  <c r="I359" i="1"/>
  <c r="O359" i="1" s="1"/>
  <c r="Q359" i="1" s="1"/>
  <c r="B359" i="1" s="1"/>
  <c r="H360" i="1"/>
  <c r="R359" i="1"/>
  <c r="C360" i="1" s="1"/>
  <c r="U359" i="1"/>
  <c r="K360" i="1"/>
  <c r="L360" i="1" s="1"/>
  <c r="M360" i="1" s="1"/>
  <c r="N360" i="1" s="1"/>
  <c r="S360" i="1"/>
  <c r="T360" i="1"/>
  <c r="A361" i="1"/>
  <c r="D360" i="1"/>
  <c r="P360" i="1"/>
  <c r="J374" i="1"/>
  <c r="I360" i="1" l="1"/>
  <c r="O360" i="1" s="1"/>
  <c r="Q360" i="1" s="1"/>
  <c r="B360" i="1" s="1"/>
  <c r="E360" i="1"/>
  <c r="F360" i="1" s="1"/>
  <c r="G361" i="1" s="1"/>
  <c r="P361" i="1"/>
  <c r="A362" i="1"/>
  <c r="D361" i="1"/>
  <c r="H361" i="1"/>
  <c r="T361" i="1"/>
  <c r="R360" i="1"/>
  <c r="C361" i="1" s="1"/>
  <c r="S361" i="1"/>
  <c r="U360" i="1"/>
  <c r="K361" i="1"/>
  <c r="L361" i="1" s="1"/>
  <c r="M361" i="1" s="1"/>
  <c r="N361" i="1" s="1"/>
  <c r="J375" i="1"/>
  <c r="I361" i="1" l="1"/>
  <c r="O361" i="1" s="1"/>
  <c r="Q361" i="1" s="1"/>
  <c r="B361" i="1" s="1"/>
  <c r="E361" i="1"/>
  <c r="F361" i="1" s="1"/>
  <c r="G362" i="1" s="1"/>
  <c r="D362" i="1"/>
  <c r="A363" i="1"/>
  <c r="P362" i="1"/>
  <c r="R361" i="1"/>
  <c r="C362" i="1" s="1"/>
  <c r="S362" i="1"/>
  <c r="K362" i="1"/>
  <c r="L362" i="1" s="1"/>
  <c r="M362" i="1" s="1"/>
  <c r="N362" i="1" s="1"/>
  <c r="T362" i="1"/>
  <c r="U361" i="1"/>
  <c r="H362" i="1"/>
  <c r="J376" i="1"/>
  <c r="I362" i="1" l="1"/>
  <c r="O362" i="1" s="1"/>
  <c r="Q362" i="1" s="1"/>
  <c r="E362" i="1"/>
  <c r="F362" i="1" s="1"/>
  <c r="G363" i="1" s="1"/>
  <c r="T363" i="1"/>
  <c r="H363" i="1"/>
  <c r="S363" i="1"/>
  <c r="R362" i="1"/>
  <c r="C363" i="1" s="1"/>
  <c r="K363" i="1"/>
  <c r="L363" i="1" s="1"/>
  <c r="M363" i="1" s="1"/>
  <c r="N363" i="1" s="1"/>
  <c r="D363" i="1"/>
  <c r="A364" i="1"/>
  <c r="P363" i="1"/>
  <c r="J377" i="1"/>
  <c r="E363" i="1" l="1"/>
  <c r="F363" i="1" s="1"/>
  <c r="G364" i="1" s="1"/>
  <c r="U363" i="1"/>
  <c r="K364" i="1"/>
  <c r="L364" i="1" s="1"/>
  <c r="M364" i="1" s="1"/>
  <c r="N364" i="1" s="1"/>
  <c r="R363" i="1"/>
  <c r="C364" i="1" s="1"/>
  <c r="S364" i="1"/>
  <c r="T364" i="1"/>
  <c r="U362" i="1"/>
  <c r="B362" i="1"/>
  <c r="D364" i="1"/>
  <c r="P364" i="1"/>
  <c r="A365" i="1"/>
  <c r="H364" i="1"/>
  <c r="I363" i="1"/>
  <c r="O363" i="1" s="1"/>
  <c r="Q363" i="1" s="1"/>
  <c r="B363" i="1" s="1"/>
  <c r="J378" i="1"/>
  <c r="E364" i="1" l="1"/>
  <c r="F364" i="1" s="1"/>
  <c r="G365" i="1" s="1"/>
  <c r="I364" i="1"/>
  <c r="O364" i="1" s="1"/>
  <c r="Q364" i="1" s="1"/>
  <c r="B364" i="1" s="1"/>
  <c r="P365" i="1"/>
  <c r="A366" i="1"/>
  <c r="D365" i="1"/>
  <c r="H365" i="1"/>
  <c r="U364" i="1"/>
  <c r="R364" i="1"/>
  <c r="C365" i="1" s="1"/>
  <c r="K365" i="1"/>
  <c r="L365" i="1" s="1"/>
  <c r="M365" i="1" s="1"/>
  <c r="N365" i="1" s="1"/>
  <c r="T365" i="1"/>
  <c r="S365" i="1"/>
  <c r="J379" i="1"/>
  <c r="I365" i="1" l="1"/>
  <c r="O365" i="1" s="1"/>
  <c r="Q365" i="1" s="1"/>
  <c r="B365" i="1" s="1"/>
  <c r="E365" i="1"/>
  <c r="F365" i="1" s="1"/>
  <c r="G366" i="1" s="1"/>
  <c r="H366" i="1"/>
  <c r="T366" i="1"/>
  <c r="K366" i="1"/>
  <c r="L366" i="1" s="1"/>
  <c r="M366" i="1" s="1"/>
  <c r="N366" i="1" s="1"/>
  <c r="S366" i="1"/>
  <c r="U365" i="1"/>
  <c r="R365" i="1"/>
  <c r="C366" i="1" s="1"/>
  <c r="D366" i="1"/>
  <c r="P366" i="1"/>
  <c r="A367" i="1"/>
  <c r="J380" i="1"/>
  <c r="E366" i="1" l="1"/>
  <c r="F366" i="1" s="1"/>
  <c r="G367" i="1" s="1"/>
  <c r="I366" i="1"/>
  <c r="O366" i="1" s="1"/>
  <c r="Q366" i="1" s="1"/>
  <c r="B366" i="1" s="1"/>
  <c r="D367" i="1"/>
  <c r="P367" i="1"/>
  <c r="A368" i="1"/>
  <c r="T367" i="1"/>
  <c r="R366" i="1"/>
  <c r="C367" i="1" s="1"/>
  <c r="U366" i="1"/>
  <c r="S367" i="1"/>
  <c r="H367" i="1"/>
  <c r="K367" i="1"/>
  <c r="L367" i="1" s="1"/>
  <c r="M367" i="1" s="1"/>
  <c r="N367" i="1" s="1"/>
  <c r="J381" i="1"/>
  <c r="I367" i="1" l="1"/>
  <c r="O367" i="1" s="1"/>
  <c r="Q367" i="1" s="1"/>
  <c r="B367" i="1" s="1"/>
  <c r="E367" i="1"/>
  <c r="F367" i="1" s="1"/>
  <c r="G368" i="1" s="1"/>
  <c r="P368" i="1"/>
  <c r="D368" i="1"/>
  <c r="A369" i="1"/>
  <c r="T368" i="1"/>
  <c r="H368" i="1"/>
  <c r="S368" i="1"/>
  <c r="R367" i="1"/>
  <c r="C368" i="1" s="1"/>
  <c r="U367" i="1"/>
  <c r="K368" i="1"/>
  <c r="L368" i="1" s="1"/>
  <c r="M368" i="1" s="1"/>
  <c r="N368" i="1" s="1"/>
  <c r="J382" i="1"/>
  <c r="I368" i="1" l="1"/>
  <c r="O368" i="1" s="1"/>
  <c r="Q368" i="1" s="1"/>
  <c r="B368" i="1" s="1"/>
  <c r="E368" i="1"/>
  <c r="F368" i="1" s="1"/>
  <c r="G369" i="1" s="1"/>
  <c r="S369" i="1"/>
  <c r="H369" i="1"/>
  <c r="R368" i="1"/>
  <c r="C369" i="1" s="1"/>
  <c r="U368" i="1"/>
  <c r="T369" i="1"/>
  <c r="K369" i="1"/>
  <c r="L369" i="1" s="1"/>
  <c r="M369" i="1" s="1"/>
  <c r="N369" i="1" s="1"/>
  <c r="D369" i="1"/>
  <c r="A370" i="1"/>
  <c r="P369" i="1"/>
  <c r="J383" i="1"/>
  <c r="E369" i="1" l="1"/>
  <c r="F369" i="1" s="1"/>
  <c r="G370" i="1" s="1"/>
  <c r="I369" i="1"/>
  <c r="O369" i="1" s="1"/>
  <c r="Q369" i="1" s="1"/>
  <c r="B369" i="1" s="1"/>
  <c r="P370" i="1"/>
  <c r="A371" i="1"/>
  <c r="D370" i="1"/>
  <c r="U369" i="1"/>
  <c r="H370" i="1"/>
  <c r="K370" i="1"/>
  <c r="L370" i="1" s="1"/>
  <c r="M370" i="1" s="1"/>
  <c r="N370" i="1" s="1"/>
  <c r="R369" i="1"/>
  <c r="C370" i="1" s="1"/>
  <c r="S370" i="1"/>
  <c r="T370" i="1"/>
  <c r="J384" i="1"/>
  <c r="I370" i="1" l="1"/>
  <c r="O370" i="1" s="1"/>
  <c r="Q370" i="1" s="1"/>
  <c r="B370" i="1" s="1"/>
  <c r="E370" i="1"/>
  <c r="F370" i="1" s="1"/>
  <c r="G371" i="1" s="1"/>
  <c r="D371" i="1"/>
  <c r="P371" i="1"/>
  <c r="A372" i="1"/>
  <c r="U370" i="1"/>
  <c r="T371" i="1"/>
  <c r="S371" i="1"/>
  <c r="H371" i="1"/>
  <c r="R370" i="1"/>
  <c r="C371" i="1" s="1"/>
  <c r="K371" i="1"/>
  <c r="L371" i="1" s="1"/>
  <c r="M371" i="1" s="1"/>
  <c r="N371" i="1" s="1"/>
  <c r="J385" i="1"/>
  <c r="E371" i="1" l="1"/>
  <c r="F371" i="1" s="1"/>
  <c r="G372" i="1" s="1"/>
  <c r="I371" i="1"/>
  <c r="O371" i="1" s="1"/>
  <c r="Q371" i="1" s="1"/>
  <c r="B371" i="1" s="1"/>
  <c r="A373" i="1"/>
  <c r="D372" i="1"/>
  <c r="P372" i="1"/>
  <c r="R371" i="1"/>
  <c r="C372" i="1" s="1"/>
  <c r="T372" i="1"/>
  <c r="K372" i="1"/>
  <c r="L372" i="1" s="1"/>
  <c r="M372" i="1" s="1"/>
  <c r="N372" i="1" s="1"/>
  <c r="S372" i="1"/>
  <c r="U371" i="1"/>
  <c r="H372" i="1"/>
  <c r="J386" i="1"/>
  <c r="I372" i="1" l="1"/>
  <c r="O372" i="1" s="1"/>
  <c r="Q372" i="1" s="1"/>
  <c r="B372" i="1" s="1"/>
  <c r="E372" i="1"/>
  <c r="F372" i="1" s="1"/>
  <c r="G373" i="1" s="1"/>
  <c r="P373" i="1"/>
  <c r="A374" i="1"/>
  <c r="D373" i="1"/>
  <c r="R372" i="1"/>
  <c r="C373" i="1" s="1"/>
  <c r="U372" i="1"/>
  <c r="H373" i="1"/>
  <c r="T373" i="1"/>
  <c r="S373" i="1"/>
  <c r="K373" i="1"/>
  <c r="L373" i="1" s="1"/>
  <c r="M373" i="1" s="1"/>
  <c r="N373" i="1" s="1"/>
  <c r="J387" i="1"/>
  <c r="I373" i="1" l="1"/>
  <c r="O373" i="1" s="1"/>
  <c r="Q373" i="1" s="1"/>
  <c r="B373" i="1" s="1"/>
  <c r="E373" i="1"/>
  <c r="F373" i="1" s="1"/>
  <c r="G374" i="1" s="1"/>
  <c r="S374" i="1"/>
  <c r="H374" i="1"/>
  <c r="R373" i="1"/>
  <c r="C374" i="1" s="1"/>
  <c r="K374" i="1"/>
  <c r="L374" i="1" s="1"/>
  <c r="M374" i="1" s="1"/>
  <c r="N374" i="1" s="1"/>
  <c r="U373" i="1"/>
  <c r="T374" i="1"/>
  <c r="D374" i="1"/>
  <c r="P374" i="1"/>
  <c r="A375" i="1"/>
  <c r="J388" i="1"/>
  <c r="E374" i="1" l="1"/>
  <c r="F374" i="1" s="1"/>
  <c r="G375" i="1" s="1"/>
  <c r="I374" i="1"/>
  <c r="O374" i="1" s="1"/>
  <c r="Q374" i="1" s="1"/>
  <c r="B374" i="1" s="1"/>
  <c r="D375" i="1"/>
  <c r="P375" i="1"/>
  <c r="A376" i="1"/>
  <c r="U374" i="1"/>
  <c r="K375" i="1"/>
  <c r="L375" i="1" s="1"/>
  <c r="M375" i="1" s="1"/>
  <c r="N375" i="1" s="1"/>
  <c r="S375" i="1"/>
  <c r="R374" i="1"/>
  <c r="C375" i="1" s="1"/>
  <c r="T375" i="1"/>
  <c r="H375" i="1"/>
  <c r="J389" i="1"/>
  <c r="I375" i="1" l="1"/>
  <c r="O375" i="1" s="1"/>
  <c r="Q375" i="1" s="1"/>
  <c r="B375" i="1" s="1"/>
  <c r="E375" i="1"/>
  <c r="F375" i="1" s="1"/>
  <c r="G376" i="1" s="1"/>
  <c r="S376" i="1"/>
  <c r="T376" i="1"/>
  <c r="R375" i="1"/>
  <c r="C376" i="1" s="1"/>
  <c r="U375" i="1"/>
  <c r="H376" i="1"/>
  <c r="K376" i="1"/>
  <c r="L376" i="1" s="1"/>
  <c r="M376" i="1" s="1"/>
  <c r="N376" i="1" s="1"/>
  <c r="D376" i="1"/>
  <c r="P376" i="1"/>
  <c r="A377" i="1"/>
  <c r="J390" i="1"/>
  <c r="E376" i="1" l="1"/>
  <c r="F376" i="1" s="1"/>
  <c r="G377" i="1" s="1"/>
  <c r="I376" i="1"/>
  <c r="O376" i="1" s="1"/>
  <c r="Q376" i="1" s="1"/>
  <c r="B376" i="1" s="1"/>
  <c r="U376" i="1"/>
  <c r="R376" i="1"/>
  <c r="C377" i="1" s="1"/>
  <c r="K377" i="1"/>
  <c r="L377" i="1" s="1"/>
  <c r="M377" i="1" s="1"/>
  <c r="N377" i="1" s="1"/>
  <c r="H377" i="1"/>
  <c r="T377" i="1"/>
  <c r="S377" i="1"/>
  <c r="A378" i="1"/>
  <c r="P377" i="1"/>
  <c r="D377" i="1"/>
  <c r="J391" i="1"/>
  <c r="E377" i="1" l="1"/>
  <c r="F377" i="1" s="1"/>
  <c r="G378" i="1" s="1"/>
  <c r="I377" i="1"/>
  <c r="O377" i="1" s="1"/>
  <c r="Q377" i="1" s="1"/>
  <c r="B377" i="1" s="1"/>
  <c r="R377" i="1"/>
  <c r="C378" i="1" s="1"/>
  <c r="K378" i="1"/>
  <c r="L378" i="1" s="1"/>
  <c r="M378" i="1" s="1"/>
  <c r="N378" i="1" s="1"/>
  <c r="S378" i="1"/>
  <c r="H378" i="1"/>
  <c r="U377" i="1"/>
  <c r="T378" i="1"/>
  <c r="P378" i="1"/>
  <c r="A379" i="1"/>
  <c r="D378" i="1"/>
  <c r="J392" i="1"/>
  <c r="E378" i="1" l="1"/>
  <c r="F378" i="1" s="1"/>
  <c r="G379" i="1" s="1"/>
  <c r="I378" i="1"/>
  <c r="O378" i="1" s="1"/>
  <c r="Q378" i="1" s="1"/>
  <c r="B378" i="1" s="1"/>
  <c r="T379" i="1"/>
  <c r="K379" i="1"/>
  <c r="L379" i="1" s="1"/>
  <c r="M379" i="1" s="1"/>
  <c r="N379" i="1" s="1"/>
  <c r="S379" i="1"/>
  <c r="U378" i="1"/>
  <c r="R378" i="1"/>
  <c r="C379" i="1" s="1"/>
  <c r="H379" i="1"/>
  <c r="A380" i="1"/>
  <c r="D379" i="1"/>
  <c r="P379" i="1"/>
  <c r="J393" i="1"/>
  <c r="I379" i="1" l="1"/>
  <c r="O379" i="1" s="1"/>
  <c r="Q379" i="1" s="1"/>
  <c r="B379" i="1" s="1"/>
  <c r="E379" i="1"/>
  <c r="F379" i="1" s="1"/>
  <c r="G380" i="1" s="1"/>
  <c r="P380" i="1"/>
  <c r="A381" i="1"/>
  <c r="D380" i="1"/>
  <c r="K380" i="1"/>
  <c r="L380" i="1" s="1"/>
  <c r="M380" i="1" s="1"/>
  <c r="N380" i="1" s="1"/>
  <c r="H380" i="1"/>
  <c r="U379" i="1"/>
  <c r="R379" i="1"/>
  <c r="C380" i="1" s="1"/>
  <c r="S380" i="1"/>
  <c r="T380" i="1"/>
  <c r="J394" i="1"/>
  <c r="I380" i="1" l="1"/>
  <c r="O380" i="1" s="1"/>
  <c r="Q380" i="1" s="1"/>
  <c r="B380" i="1" s="1"/>
  <c r="E380" i="1"/>
  <c r="F380" i="1" s="1"/>
  <c r="G381" i="1" s="1"/>
  <c r="P381" i="1"/>
  <c r="A382" i="1"/>
  <c r="D381" i="1"/>
  <c r="U380" i="1"/>
  <c r="K381" i="1"/>
  <c r="L381" i="1" s="1"/>
  <c r="M381" i="1" s="1"/>
  <c r="N381" i="1" s="1"/>
  <c r="T381" i="1"/>
  <c r="H381" i="1"/>
  <c r="S381" i="1"/>
  <c r="R380" i="1"/>
  <c r="C381" i="1" s="1"/>
  <c r="J395" i="1"/>
  <c r="I381" i="1" l="1"/>
  <c r="O381" i="1" s="1"/>
  <c r="Q381" i="1" s="1"/>
  <c r="B381" i="1" s="1"/>
  <c r="E381" i="1"/>
  <c r="F381" i="1" s="1"/>
  <c r="G382" i="1" s="1"/>
  <c r="A383" i="1"/>
  <c r="P382" i="1"/>
  <c r="D382" i="1"/>
  <c r="R381" i="1"/>
  <c r="C382" i="1" s="1"/>
  <c r="K382" i="1"/>
  <c r="L382" i="1" s="1"/>
  <c r="M382" i="1" s="1"/>
  <c r="N382" i="1" s="1"/>
  <c r="T382" i="1"/>
  <c r="H382" i="1"/>
  <c r="S382" i="1"/>
  <c r="U381" i="1"/>
  <c r="J396" i="1"/>
  <c r="E382" i="1" l="1"/>
  <c r="F382" i="1" s="1"/>
  <c r="G383" i="1" s="1"/>
  <c r="I382" i="1"/>
  <c r="O382" i="1" s="1"/>
  <c r="Q382" i="1" s="1"/>
  <c r="B382" i="1" s="1"/>
  <c r="R382" i="1"/>
  <c r="C383" i="1" s="1"/>
  <c r="T383" i="1"/>
  <c r="U382" i="1"/>
  <c r="K383" i="1"/>
  <c r="L383" i="1" s="1"/>
  <c r="M383" i="1" s="1"/>
  <c r="N383" i="1" s="1"/>
  <c r="H383" i="1"/>
  <c r="S383" i="1"/>
  <c r="P383" i="1"/>
  <c r="A384" i="1"/>
  <c r="D383" i="1"/>
  <c r="J397" i="1"/>
  <c r="E383" i="1" l="1"/>
  <c r="F383" i="1" s="1"/>
  <c r="G384" i="1" s="1"/>
  <c r="I383" i="1"/>
  <c r="O383" i="1" s="1"/>
  <c r="Q383" i="1" s="1"/>
  <c r="B383" i="1" s="1"/>
  <c r="K384" i="1"/>
  <c r="L384" i="1" s="1"/>
  <c r="M384" i="1" s="1"/>
  <c r="N384" i="1" s="1"/>
  <c r="H384" i="1"/>
  <c r="T384" i="1"/>
  <c r="U383" i="1"/>
  <c r="R383" i="1"/>
  <c r="C384" i="1" s="1"/>
  <c r="S384" i="1"/>
  <c r="A385" i="1"/>
  <c r="D384" i="1"/>
  <c r="P384" i="1"/>
  <c r="J398" i="1"/>
  <c r="E384" i="1" l="1"/>
  <c r="F384" i="1" s="1"/>
  <c r="G385" i="1" s="1"/>
  <c r="I384" i="1"/>
  <c r="O384" i="1" s="1"/>
  <c r="Q384" i="1" s="1"/>
  <c r="R384" i="1"/>
  <c r="C385" i="1" s="1"/>
  <c r="H385" i="1"/>
  <c r="T385" i="1"/>
  <c r="S385" i="1"/>
  <c r="K385" i="1"/>
  <c r="L385" i="1" s="1"/>
  <c r="M385" i="1" s="1"/>
  <c r="N385" i="1" s="1"/>
  <c r="D385" i="1"/>
  <c r="P385" i="1"/>
  <c r="A386" i="1"/>
  <c r="J399" i="1"/>
  <c r="E385" i="1" l="1"/>
  <c r="F385" i="1" s="1"/>
  <c r="G386" i="1" s="1"/>
  <c r="I385" i="1"/>
  <c r="O385" i="1" s="1"/>
  <c r="Q385" i="1" s="1"/>
  <c r="B385" i="1" s="1"/>
  <c r="D386" i="1"/>
  <c r="P386" i="1"/>
  <c r="A387" i="1"/>
  <c r="U384" i="1"/>
  <c r="R385" i="1"/>
  <c r="C386" i="1" s="1"/>
  <c r="U385" i="1"/>
  <c r="S386" i="1"/>
  <c r="T386" i="1"/>
  <c r="K386" i="1"/>
  <c r="L386" i="1" s="1"/>
  <c r="M386" i="1" s="1"/>
  <c r="N386" i="1" s="1"/>
  <c r="B384" i="1"/>
  <c r="H386" i="1"/>
  <c r="J400" i="1"/>
  <c r="I386" i="1" l="1"/>
  <c r="O386" i="1" s="1"/>
  <c r="Q386" i="1" s="1"/>
  <c r="B386" i="1" s="1"/>
  <c r="E386" i="1"/>
  <c r="F386" i="1" s="1"/>
  <c r="G387" i="1" s="1"/>
  <c r="H387" i="1"/>
  <c r="R386" i="1"/>
  <c r="C387" i="1" s="1"/>
  <c r="K387" i="1"/>
  <c r="L387" i="1" s="1"/>
  <c r="M387" i="1" s="1"/>
  <c r="N387" i="1" s="1"/>
  <c r="T387" i="1"/>
  <c r="S387" i="1"/>
  <c r="U386" i="1"/>
  <c r="D387" i="1"/>
  <c r="P387" i="1"/>
  <c r="A388" i="1"/>
  <c r="J401" i="1"/>
  <c r="I387" i="1" l="1"/>
  <c r="O387" i="1" s="1"/>
  <c r="Q387" i="1" s="1"/>
  <c r="B387" i="1" s="1"/>
  <c r="E387" i="1"/>
  <c r="F387" i="1" s="1"/>
  <c r="G388" i="1" s="1"/>
  <c r="D388" i="1"/>
  <c r="P388" i="1"/>
  <c r="A389" i="1"/>
  <c r="H388" i="1"/>
  <c r="T388" i="1"/>
  <c r="U387" i="1"/>
  <c r="R387" i="1"/>
  <c r="C388" i="1" s="1"/>
  <c r="S388" i="1"/>
  <c r="K388" i="1"/>
  <c r="L388" i="1" s="1"/>
  <c r="M388" i="1" s="1"/>
  <c r="N388" i="1" s="1"/>
  <c r="J402" i="1"/>
  <c r="E388" i="1" l="1"/>
  <c r="F388" i="1" s="1"/>
  <c r="G389" i="1" s="1"/>
  <c r="I388" i="1"/>
  <c r="O388" i="1" s="1"/>
  <c r="Q388" i="1" s="1"/>
  <c r="B388" i="1" s="1"/>
  <c r="P389" i="1"/>
  <c r="D389" i="1"/>
  <c r="A390" i="1"/>
  <c r="H389" i="1"/>
  <c r="R388" i="1"/>
  <c r="C389" i="1" s="1"/>
  <c r="S389" i="1"/>
  <c r="T389" i="1"/>
  <c r="U388" i="1"/>
  <c r="K389" i="1"/>
  <c r="L389" i="1" s="1"/>
  <c r="M389" i="1" s="1"/>
  <c r="N389" i="1" s="1"/>
  <c r="J403" i="1"/>
  <c r="I389" i="1" l="1"/>
  <c r="O389" i="1" s="1"/>
  <c r="Q389" i="1" s="1"/>
  <c r="B389" i="1" s="1"/>
  <c r="E389" i="1"/>
  <c r="F389" i="1" s="1"/>
  <c r="G390" i="1" s="1"/>
  <c r="H390" i="1"/>
  <c r="K390" i="1"/>
  <c r="L390" i="1" s="1"/>
  <c r="M390" i="1" s="1"/>
  <c r="N390" i="1" s="1"/>
  <c r="U389" i="1"/>
  <c r="R389" i="1"/>
  <c r="C390" i="1" s="1"/>
  <c r="T390" i="1"/>
  <c r="S390" i="1"/>
  <c r="A391" i="1"/>
  <c r="D390" i="1"/>
  <c r="P390" i="1"/>
  <c r="J404" i="1"/>
  <c r="E390" i="1" l="1"/>
  <c r="F390" i="1" s="1"/>
  <c r="G391" i="1" s="1"/>
  <c r="I390" i="1"/>
  <c r="O390" i="1" s="1"/>
  <c r="Q390" i="1" s="1"/>
  <c r="B390" i="1" s="1"/>
  <c r="H391" i="1"/>
  <c r="T391" i="1"/>
  <c r="K391" i="1"/>
  <c r="L391" i="1" s="1"/>
  <c r="M391" i="1" s="1"/>
  <c r="N391" i="1" s="1"/>
  <c r="S391" i="1"/>
  <c r="R390" i="1"/>
  <c r="C391" i="1" s="1"/>
  <c r="U390" i="1"/>
  <c r="D391" i="1"/>
  <c r="A392" i="1"/>
  <c r="P391" i="1"/>
  <c r="J405" i="1"/>
  <c r="I391" i="1" l="1"/>
  <c r="O391" i="1" s="1"/>
  <c r="Q391" i="1" s="1"/>
  <c r="B391" i="1" s="1"/>
  <c r="E391" i="1"/>
  <c r="F391" i="1" s="1"/>
  <c r="G392" i="1" s="1"/>
  <c r="P392" i="1"/>
  <c r="A393" i="1"/>
  <c r="D392" i="1"/>
  <c r="H392" i="1"/>
  <c r="R391" i="1"/>
  <c r="C392" i="1" s="1"/>
  <c r="S392" i="1"/>
  <c r="K392" i="1"/>
  <c r="L392" i="1" s="1"/>
  <c r="M392" i="1" s="1"/>
  <c r="N392" i="1" s="1"/>
  <c r="T392" i="1"/>
  <c r="U391" i="1"/>
  <c r="J406" i="1"/>
  <c r="I392" i="1" l="1"/>
  <c r="O392" i="1" s="1"/>
  <c r="Q392" i="1" s="1"/>
  <c r="B392" i="1" s="1"/>
  <c r="E392" i="1"/>
  <c r="F392" i="1" s="1"/>
  <c r="G393" i="1" s="1"/>
  <c r="P393" i="1"/>
  <c r="D393" i="1"/>
  <c r="A394" i="1"/>
  <c r="H393" i="1"/>
  <c r="T393" i="1"/>
  <c r="S393" i="1"/>
  <c r="K393" i="1"/>
  <c r="L393" i="1" s="1"/>
  <c r="M393" i="1" s="1"/>
  <c r="N393" i="1" s="1"/>
  <c r="U392" i="1"/>
  <c r="R392" i="1"/>
  <c r="C393" i="1" s="1"/>
  <c r="J407" i="1"/>
  <c r="I393" i="1" l="1"/>
  <c r="O393" i="1" s="1"/>
  <c r="Q393" i="1" s="1"/>
  <c r="B393" i="1" s="1"/>
  <c r="E393" i="1"/>
  <c r="F393" i="1" s="1"/>
  <c r="G394" i="1" s="1"/>
  <c r="S394" i="1"/>
  <c r="U393" i="1"/>
  <c r="H394" i="1"/>
  <c r="K394" i="1"/>
  <c r="L394" i="1" s="1"/>
  <c r="M394" i="1" s="1"/>
  <c r="N394" i="1" s="1"/>
  <c r="R393" i="1"/>
  <c r="C394" i="1" s="1"/>
  <c r="T394" i="1"/>
  <c r="D394" i="1"/>
  <c r="P394" i="1"/>
  <c r="A395" i="1"/>
  <c r="J408" i="1"/>
  <c r="E394" i="1" l="1"/>
  <c r="F394" i="1" s="1"/>
  <c r="G395" i="1" s="1"/>
  <c r="I394" i="1"/>
  <c r="O394" i="1" s="1"/>
  <c r="Q394" i="1" s="1"/>
  <c r="B394" i="1" s="1"/>
  <c r="P395" i="1"/>
  <c r="A396" i="1"/>
  <c r="D395" i="1"/>
  <c r="U394" i="1"/>
  <c r="T395" i="1"/>
  <c r="S395" i="1"/>
  <c r="R394" i="1"/>
  <c r="C395" i="1" s="1"/>
  <c r="K395" i="1"/>
  <c r="L395" i="1" s="1"/>
  <c r="M395" i="1" s="1"/>
  <c r="N395" i="1" s="1"/>
  <c r="H395" i="1"/>
  <c r="J409" i="1"/>
  <c r="I395" i="1" l="1"/>
  <c r="O395" i="1" s="1"/>
  <c r="Q395" i="1" s="1"/>
  <c r="B395" i="1" s="1"/>
  <c r="E395" i="1"/>
  <c r="F395" i="1" s="1"/>
  <c r="G396" i="1" s="1"/>
  <c r="H396" i="1"/>
  <c r="U395" i="1"/>
  <c r="K396" i="1"/>
  <c r="L396" i="1" s="1"/>
  <c r="M396" i="1" s="1"/>
  <c r="N396" i="1" s="1"/>
  <c r="T396" i="1"/>
  <c r="R395" i="1"/>
  <c r="C396" i="1" s="1"/>
  <c r="S396" i="1"/>
  <c r="P396" i="1"/>
  <c r="A397" i="1"/>
  <c r="D396" i="1"/>
  <c r="J410" i="1"/>
  <c r="E396" i="1" l="1"/>
  <c r="F396" i="1" s="1"/>
  <c r="G397" i="1" s="1"/>
  <c r="I396" i="1"/>
  <c r="O396" i="1" s="1"/>
  <c r="Q396" i="1" s="1"/>
  <c r="B396" i="1" s="1"/>
  <c r="D397" i="1"/>
  <c r="P397" i="1"/>
  <c r="A398" i="1"/>
  <c r="S397" i="1"/>
  <c r="U396" i="1"/>
  <c r="R396" i="1"/>
  <c r="C397" i="1" s="1"/>
  <c r="K397" i="1"/>
  <c r="L397" i="1" s="1"/>
  <c r="M397" i="1" s="1"/>
  <c r="N397" i="1" s="1"/>
  <c r="T397" i="1"/>
  <c r="H397" i="1"/>
  <c r="J411" i="1"/>
  <c r="I397" i="1" l="1"/>
  <c r="O397" i="1" s="1"/>
  <c r="Q397" i="1" s="1"/>
  <c r="B397" i="1" s="1"/>
  <c r="E397" i="1"/>
  <c r="F397" i="1" s="1"/>
  <c r="G398" i="1" s="1"/>
  <c r="T398" i="1"/>
  <c r="K398" i="1"/>
  <c r="L398" i="1" s="1"/>
  <c r="M398" i="1" s="1"/>
  <c r="N398" i="1" s="1"/>
  <c r="U397" i="1"/>
  <c r="H398" i="1"/>
  <c r="S398" i="1"/>
  <c r="R397" i="1"/>
  <c r="C398" i="1" s="1"/>
  <c r="D398" i="1"/>
  <c r="P398" i="1"/>
  <c r="A399" i="1"/>
  <c r="J412" i="1"/>
  <c r="I398" i="1" l="1"/>
  <c r="O398" i="1" s="1"/>
  <c r="Q398" i="1" s="1"/>
  <c r="B398" i="1" s="1"/>
  <c r="E398" i="1"/>
  <c r="F398" i="1" s="1"/>
  <c r="G399" i="1" s="1"/>
  <c r="A400" i="1"/>
  <c r="D399" i="1"/>
  <c r="P399" i="1"/>
  <c r="T399" i="1"/>
  <c r="R398" i="1"/>
  <c r="C399" i="1" s="1"/>
  <c r="U398" i="1"/>
  <c r="S399" i="1"/>
  <c r="H399" i="1"/>
  <c r="K399" i="1"/>
  <c r="L399" i="1" s="1"/>
  <c r="M399" i="1" s="1"/>
  <c r="N399" i="1" s="1"/>
  <c r="J413" i="1"/>
  <c r="I399" i="1" l="1"/>
  <c r="O399" i="1" s="1"/>
  <c r="Q399" i="1" s="1"/>
  <c r="B399" i="1" s="1"/>
  <c r="E399" i="1"/>
  <c r="F399" i="1" s="1"/>
  <c r="G400" i="1" s="1"/>
  <c r="P400" i="1"/>
  <c r="A401" i="1"/>
  <c r="D400" i="1"/>
  <c r="K400" i="1"/>
  <c r="L400" i="1" s="1"/>
  <c r="M400" i="1" s="1"/>
  <c r="N400" i="1" s="1"/>
  <c r="R399" i="1"/>
  <c r="C400" i="1" s="1"/>
  <c r="T400" i="1"/>
  <c r="U399" i="1"/>
  <c r="S400" i="1"/>
  <c r="H400" i="1"/>
  <c r="J414" i="1"/>
  <c r="E400" i="1" l="1"/>
  <c r="F400" i="1" s="1"/>
  <c r="G401" i="1" s="1"/>
  <c r="I400" i="1"/>
  <c r="O400" i="1" s="1"/>
  <c r="Q400" i="1" s="1"/>
  <c r="B400" i="1" s="1"/>
  <c r="T401" i="1"/>
  <c r="K401" i="1"/>
  <c r="L401" i="1" s="1"/>
  <c r="M401" i="1" s="1"/>
  <c r="N401" i="1" s="1"/>
  <c r="U400" i="1"/>
  <c r="S401" i="1"/>
  <c r="H401" i="1"/>
  <c r="R400" i="1"/>
  <c r="C401" i="1" s="1"/>
  <c r="D401" i="1"/>
  <c r="A402" i="1"/>
  <c r="P401" i="1"/>
  <c r="J415" i="1"/>
  <c r="E401" i="1" l="1"/>
  <c r="F401" i="1" s="1"/>
  <c r="G402" i="1" s="1"/>
  <c r="I401" i="1"/>
  <c r="O401" i="1" s="1"/>
  <c r="Q401" i="1" s="1"/>
  <c r="B401" i="1" s="1"/>
  <c r="A403" i="1"/>
  <c r="D402" i="1"/>
  <c r="P402" i="1"/>
  <c r="R401" i="1"/>
  <c r="C402" i="1" s="1"/>
  <c r="S402" i="1"/>
  <c r="U401" i="1"/>
  <c r="K402" i="1"/>
  <c r="L402" i="1" s="1"/>
  <c r="M402" i="1" s="1"/>
  <c r="N402" i="1" s="1"/>
  <c r="T402" i="1"/>
  <c r="H402" i="1"/>
  <c r="J416" i="1"/>
  <c r="H403" i="1" l="1"/>
  <c r="E402" i="1"/>
  <c r="F402" i="1" s="1"/>
  <c r="G403" i="1" s="1"/>
  <c r="P403" i="1"/>
  <c r="D403" i="1"/>
  <c r="A404" i="1"/>
  <c r="I402" i="1"/>
  <c r="O402" i="1" s="1"/>
  <c r="Q402" i="1" s="1"/>
  <c r="B402" i="1" s="1"/>
  <c r="S403" i="1"/>
  <c r="U402" i="1"/>
  <c r="R402" i="1"/>
  <c r="C403" i="1" s="1"/>
  <c r="T403" i="1"/>
  <c r="K403" i="1"/>
  <c r="L403" i="1" s="1"/>
  <c r="M403" i="1" s="1"/>
  <c r="N403" i="1" s="1"/>
  <c r="J417" i="1"/>
  <c r="I403" i="1" l="1"/>
  <c r="O403" i="1" s="1"/>
  <c r="Q403" i="1" s="1"/>
  <c r="B403" i="1" s="1"/>
  <c r="E403" i="1"/>
  <c r="F403" i="1" s="1"/>
  <c r="G404" i="1" s="1"/>
  <c r="T404" i="1"/>
  <c r="S404" i="1"/>
  <c r="R403" i="1"/>
  <c r="K404" i="1"/>
  <c r="L404" i="1" s="1"/>
  <c r="M404" i="1" s="1"/>
  <c r="N404" i="1" s="1"/>
  <c r="H404" i="1"/>
  <c r="A405" i="1"/>
  <c r="D404" i="1"/>
  <c r="P404" i="1"/>
  <c r="J418" i="1"/>
  <c r="U403" i="1" l="1"/>
  <c r="I404" i="1"/>
  <c r="O404" i="1" s="1"/>
  <c r="E404" i="1"/>
  <c r="F404" i="1" s="1"/>
  <c r="G405" i="1" s="1"/>
  <c r="A406" i="1"/>
  <c r="D405" i="1"/>
  <c r="P405" i="1"/>
  <c r="U404" i="1"/>
  <c r="T405" i="1"/>
  <c r="H405" i="1"/>
  <c r="S405" i="1"/>
  <c r="K405" i="1"/>
  <c r="L405" i="1" s="1"/>
  <c r="M405" i="1" s="1"/>
  <c r="N405" i="1" s="1"/>
  <c r="R404" i="1"/>
  <c r="C404" i="1"/>
  <c r="J419" i="1"/>
  <c r="I405" i="1" l="1"/>
  <c r="O405" i="1" s="1"/>
  <c r="E405" i="1"/>
  <c r="F405" i="1" s="1"/>
  <c r="G406" i="1" s="1"/>
  <c r="C405" i="1"/>
  <c r="Q404" i="1"/>
  <c r="B404" i="1" s="1"/>
  <c r="T406" i="1"/>
  <c r="K406" i="1"/>
  <c r="L406" i="1" s="1"/>
  <c r="M406" i="1" s="1"/>
  <c r="N406" i="1" s="1"/>
  <c r="R405" i="1"/>
  <c r="S406" i="1"/>
  <c r="H406" i="1"/>
  <c r="U405" i="1"/>
  <c r="D406" i="1"/>
  <c r="P406" i="1"/>
  <c r="A407" i="1"/>
  <c r="J420" i="1"/>
  <c r="E406" i="1" l="1"/>
  <c r="F406" i="1" s="1"/>
  <c r="G407" i="1" s="1"/>
  <c r="I406" i="1"/>
  <c r="O406" i="1" s="1"/>
  <c r="T407" i="1"/>
  <c r="U406" i="1"/>
  <c r="R406" i="1"/>
  <c r="S407" i="1"/>
  <c r="H407" i="1"/>
  <c r="K407" i="1"/>
  <c r="L407" i="1" s="1"/>
  <c r="M407" i="1" s="1"/>
  <c r="N407" i="1" s="1"/>
  <c r="D407" i="1"/>
  <c r="P407" i="1"/>
  <c r="A408" i="1"/>
  <c r="C406" i="1"/>
  <c r="Q405" i="1"/>
  <c r="B405" i="1" s="1"/>
  <c r="J421" i="1"/>
  <c r="E407" i="1" l="1"/>
  <c r="F407" i="1" s="1"/>
  <c r="G408" i="1" s="1"/>
  <c r="I407" i="1"/>
  <c r="O407" i="1" s="1"/>
  <c r="P408" i="1"/>
  <c r="A409" i="1"/>
  <c r="D408" i="1"/>
  <c r="H408" i="1"/>
  <c r="C407" i="1"/>
  <c r="K408" i="1"/>
  <c r="L408" i="1" s="1"/>
  <c r="M408" i="1" s="1"/>
  <c r="N408" i="1" s="1"/>
  <c r="R407" i="1"/>
  <c r="T408" i="1"/>
  <c r="U407" i="1"/>
  <c r="S408" i="1"/>
  <c r="Q406" i="1"/>
  <c r="B406" i="1" s="1"/>
  <c r="J422" i="1"/>
  <c r="Q407" i="1" l="1"/>
  <c r="B407" i="1" s="1"/>
  <c r="I408" i="1"/>
  <c r="O408" i="1" s="1"/>
  <c r="E408" i="1"/>
  <c r="F408" i="1" s="1"/>
  <c r="G409" i="1" s="1"/>
  <c r="D409" i="1"/>
  <c r="P409" i="1"/>
  <c r="A410" i="1"/>
  <c r="C408" i="1"/>
  <c r="U408" i="1"/>
  <c r="T409" i="1"/>
  <c r="R408" i="1"/>
  <c r="K409" i="1"/>
  <c r="L409" i="1" s="1"/>
  <c r="M409" i="1" s="1"/>
  <c r="N409" i="1" s="1"/>
  <c r="H409" i="1"/>
  <c r="S409" i="1"/>
  <c r="J423" i="1"/>
  <c r="Q408" i="1" l="1"/>
  <c r="B408" i="1" s="1"/>
  <c r="H410" i="1"/>
  <c r="E409" i="1"/>
  <c r="F409" i="1" s="1"/>
  <c r="G410" i="1" s="1"/>
  <c r="C409" i="1"/>
  <c r="K410" i="1"/>
  <c r="L410" i="1" s="1"/>
  <c r="M410" i="1" s="1"/>
  <c r="N410" i="1" s="1"/>
  <c r="T410" i="1"/>
  <c r="R409" i="1"/>
  <c r="U409" i="1"/>
  <c r="S410" i="1"/>
  <c r="A411" i="1"/>
  <c r="D410" i="1"/>
  <c r="P410" i="1"/>
  <c r="I409" i="1"/>
  <c r="O409" i="1" s="1"/>
  <c r="Q409" i="1" s="1"/>
  <c r="J424" i="1"/>
  <c r="I410" i="1" l="1"/>
  <c r="O410" i="1" s="1"/>
  <c r="E410" i="1"/>
  <c r="F410" i="1" s="1"/>
  <c r="G411" i="1" s="1"/>
  <c r="A412" i="1"/>
  <c r="P411" i="1"/>
  <c r="D411" i="1"/>
  <c r="K411" i="1"/>
  <c r="L411" i="1" s="1"/>
  <c r="M411" i="1" s="1"/>
  <c r="N411" i="1" s="1"/>
  <c r="R410" i="1"/>
  <c r="U410" i="1"/>
  <c r="H411" i="1"/>
  <c r="T411" i="1"/>
  <c r="S411" i="1"/>
  <c r="C410" i="1"/>
  <c r="B409" i="1"/>
  <c r="J425" i="1"/>
  <c r="I411" i="1" l="1"/>
  <c r="O411" i="1" s="1"/>
  <c r="E411" i="1"/>
  <c r="F411" i="1" s="1"/>
  <c r="G412" i="1" s="1"/>
  <c r="C411" i="1"/>
  <c r="S412" i="1"/>
  <c r="R411" i="1"/>
  <c r="U411" i="1"/>
  <c r="K412" i="1"/>
  <c r="L412" i="1" s="1"/>
  <c r="M412" i="1" s="1"/>
  <c r="N412" i="1" s="1"/>
  <c r="T412" i="1"/>
  <c r="P412" i="1"/>
  <c r="A413" i="1"/>
  <c r="D412" i="1"/>
  <c r="H412" i="1"/>
  <c r="Q410" i="1"/>
  <c r="B410" i="1" s="1"/>
  <c r="J426" i="1"/>
  <c r="Q411" i="1" l="1"/>
  <c r="B411" i="1" s="1"/>
  <c r="E412" i="1"/>
  <c r="F412" i="1" s="1"/>
  <c r="G413" i="1" s="1"/>
  <c r="I412" i="1"/>
  <c r="O412" i="1" s="1"/>
  <c r="P413" i="1"/>
  <c r="A414" i="1"/>
  <c r="D413" i="1"/>
  <c r="C412" i="1"/>
  <c r="H413" i="1"/>
  <c r="S413" i="1"/>
  <c r="T413" i="1"/>
  <c r="U412" i="1"/>
  <c r="K413" i="1"/>
  <c r="L413" i="1" s="1"/>
  <c r="M413" i="1" s="1"/>
  <c r="N413" i="1" s="1"/>
  <c r="R412" i="1"/>
  <c r="J427" i="1"/>
  <c r="I413" i="1" l="1"/>
  <c r="O413" i="1" s="1"/>
  <c r="E413" i="1"/>
  <c r="F413" i="1" s="1"/>
  <c r="G414" i="1" s="1"/>
  <c r="P414" i="1"/>
  <c r="D414" i="1"/>
  <c r="A415" i="1"/>
  <c r="H414" i="1"/>
  <c r="U413" i="1"/>
  <c r="K414" i="1"/>
  <c r="L414" i="1" s="1"/>
  <c r="M414" i="1" s="1"/>
  <c r="N414" i="1" s="1"/>
  <c r="R413" i="1"/>
  <c r="T414" i="1"/>
  <c r="S414" i="1"/>
  <c r="C413" i="1"/>
  <c r="Q412" i="1"/>
  <c r="B412" i="1" s="1"/>
  <c r="J428" i="1"/>
  <c r="I414" i="1" l="1"/>
  <c r="O414" i="1" s="1"/>
  <c r="E414" i="1"/>
  <c r="F414" i="1" s="1"/>
  <c r="G415" i="1" s="1"/>
  <c r="P415" i="1"/>
  <c r="A416" i="1"/>
  <c r="D415" i="1"/>
  <c r="C414" i="1"/>
  <c r="Q413" i="1"/>
  <c r="B413" i="1" s="1"/>
  <c r="H415" i="1"/>
  <c r="K415" i="1"/>
  <c r="L415" i="1" s="1"/>
  <c r="M415" i="1" s="1"/>
  <c r="N415" i="1" s="1"/>
  <c r="U414" i="1"/>
  <c r="R414" i="1"/>
  <c r="T415" i="1"/>
  <c r="S415" i="1"/>
  <c r="J429" i="1"/>
  <c r="E415" i="1" l="1"/>
  <c r="F415" i="1" s="1"/>
  <c r="G416" i="1" s="1"/>
  <c r="I415" i="1"/>
  <c r="O415" i="1" s="1"/>
  <c r="P416" i="1"/>
  <c r="A417" i="1"/>
  <c r="D416" i="1"/>
  <c r="Q414" i="1"/>
  <c r="B414" i="1" s="1"/>
  <c r="C415" i="1"/>
  <c r="H416" i="1"/>
  <c r="S416" i="1"/>
  <c r="K416" i="1"/>
  <c r="L416" i="1" s="1"/>
  <c r="M416" i="1" s="1"/>
  <c r="N416" i="1" s="1"/>
  <c r="U415" i="1"/>
  <c r="R415" i="1"/>
  <c r="T416" i="1"/>
  <c r="J430" i="1"/>
  <c r="E416" i="1" l="1"/>
  <c r="F416" i="1" s="1"/>
  <c r="G417" i="1" s="1"/>
  <c r="I416" i="1"/>
  <c r="O416" i="1" s="1"/>
  <c r="P417" i="1"/>
  <c r="A418" i="1"/>
  <c r="D417" i="1"/>
  <c r="C416" i="1"/>
  <c r="H417" i="1"/>
  <c r="S417" i="1"/>
  <c r="R416" i="1"/>
  <c r="T417" i="1"/>
  <c r="K417" i="1"/>
  <c r="L417" i="1" s="1"/>
  <c r="M417" i="1" s="1"/>
  <c r="N417" i="1" s="1"/>
  <c r="U416" i="1"/>
  <c r="Q415" i="1"/>
  <c r="B415" i="1" s="1"/>
  <c r="J431" i="1"/>
  <c r="E417" i="1" l="1"/>
  <c r="F417" i="1" s="1"/>
  <c r="G418" i="1" s="1"/>
  <c r="I417" i="1"/>
  <c r="O417" i="1" s="1"/>
  <c r="A419" i="1"/>
  <c r="D418" i="1"/>
  <c r="P418" i="1"/>
  <c r="H418" i="1"/>
  <c r="S418" i="1"/>
  <c r="U417" i="1"/>
  <c r="K418" i="1"/>
  <c r="L418" i="1" s="1"/>
  <c r="M418" i="1" s="1"/>
  <c r="N418" i="1" s="1"/>
  <c r="R417" i="1"/>
  <c r="T418" i="1"/>
  <c r="C417" i="1"/>
  <c r="Q416" i="1"/>
  <c r="B416" i="1" s="1"/>
  <c r="J432" i="1"/>
  <c r="E418" i="1" l="1"/>
  <c r="F418" i="1" s="1"/>
  <c r="G419" i="1" s="1"/>
  <c r="I418" i="1"/>
  <c r="O418" i="1" s="1"/>
  <c r="C418" i="1"/>
  <c r="H419" i="1"/>
  <c r="S419" i="1"/>
  <c r="T419" i="1"/>
  <c r="K419" i="1"/>
  <c r="L419" i="1" s="1"/>
  <c r="M419" i="1" s="1"/>
  <c r="N419" i="1" s="1"/>
  <c r="R418" i="1"/>
  <c r="U418" i="1"/>
  <c r="D419" i="1"/>
  <c r="P419" i="1"/>
  <c r="A420" i="1"/>
  <c r="Q417" i="1"/>
  <c r="B417" i="1" s="1"/>
  <c r="J433" i="1"/>
  <c r="Q418" i="1" l="1"/>
  <c r="B418" i="1" s="1"/>
  <c r="I419" i="1"/>
  <c r="O419" i="1" s="1"/>
  <c r="E419" i="1"/>
  <c r="F419" i="1" s="1"/>
  <c r="G420" i="1" s="1"/>
  <c r="C419" i="1"/>
  <c r="A421" i="1"/>
  <c r="P420" i="1"/>
  <c r="D420" i="1"/>
  <c r="K420" i="1"/>
  <c r="L420" i="1" s="1"/>
  <c r="M420" i="1" s="1"/>
  <c r="N420" i="1" s="1"/>
  <c r="U419" i="1"/>
  <c r="H420" i="1"/>
  <c r="T420" i="1"/>
  <c r="R419" i="1"/>
  <c r="C420" i="1" s="1"/>
  <c r="S420" i="1"/>
  <c r="J434" i="1"/>
  <c r="Q419" i="1" l="1"/>
  <c r="B419" i="1" s="1"/>
  <c r="E420" i="1"/>
  <c r="F420" i="1" s="1"/>
  <c r="G421" i="1" s="1"/>
  <c r="I420" i="1"/>
  <c r="O420" i="1" s="1"/>
  <c r="Q420" i="1" s="1"/>
  <c r="B420" i="1" s="1"/>
  <c r="U420" i="1"/>
  <c r="K421" i="1"/>
  <c r="L421" i="1" s="1"/>
  <c r="M421" i="1" s="1"/>
  <c r="N421" i="1" s="1"/>
  <c r="H421" i="1"/>
  <c r="S421" i="1"/>
  <c r="T421" i="1"/>
  <c r="R420" i="1"/>
  <c r="C421" i="1" s="1"/>
  <c r="P421" i="1"/>
  <c r="A422" i="1"/>
  <c r="D421" i="1"/>
  <c r="J435" i="1"/>
  <c r="I421" i="1" l="1"/>
  <c r="O421" i="1" s="1"/>
  <c r="Q421" i="1" s="1"/>
  <c r="B421" i="1" s="1"/>
  <c r="E421" i="1"/>
  <c r="F421" i="1" s="1"/>
  <c r="G422" i="1" s="1"/>
  <c r="U421" i="1"/>
  <c r="T422" i="1"/>
  <c r="S422" i="1"/>
  <c r="R421" i="1"/>
  <c r="C422" i="1" s="1"/>
  <c r="K422" i="1"/>
  <c r="L422" i="1" s="1"/>
  <c r="M422" i="1" s="1"/>
  <c r="N422" i="1" s="1"/>
  <c r="H422" i="1"/>
  <c r="A423" i="1"/>
  <c r="D422" i="1"/>
  <c r="P422" i="1"/>
  <c r="J436" i="1"/>
  <c r="E422" i="1" l="1"/>
  <c r="F422" i="1" s="1"/>
  <c r="G423" i="1" s="1"/>
  <c r="I422" i="1"/>
  <c r="O422" i="1" s="1"/>
  <c r="Q422" i="1" s="1"/>
  <c r="B422" i="1" s="1"/>
  <c r="U422" i="1"/>
  <c r="K423" i="1"/>
  <c r="L423" i="1" s="1"/>
  <c r="M423" i="1" s="1"/>
  <c r="N423" i="1" s="1"/>
  <c r="T423" i="1"/>
  <c r="S423" i="1"/>
  <c r="H423" i="1"/>
  <c r="R422" i="1"/>
  <c r="C423" i="1" s="1"/>
  <c r="A424" i="1"/>
  <c r="D423" i="1"/>
  <c r="P423" i="1"/>
  <c r="J437" i="1"/>
  <c r="I423" i="1" l="1"/>
  <c r="O423" i="1" s="1"/>
  <c r="Q423" i="1" s="1"/>
  <c r="B423" i="1" s="1"/>
  <c r="E423" i="1"/>
  <c r="F423" i="1" s="1"/>
  <c r="G424" i="1" s="1"/>
  <c r="D424" i="1"/>
  <c r="P424" i="1"/>
  <c r="A425" i="1"/>
  <c r="K424" i="1"/>
  <c r="L424" i="1" s="1"/>
  <c r="M424" i="1" s="1"/>
  <c r="N424" i="1" s="1"/>
  <c r="U423" i="1"/>
  <c r="R423" i="1"/>
  <c r="C424" i="1" s="1"/>
  <c r="S424" i="1"/>
  <c r="T424" i="1"/>
  <c r="H424" i="1"/>
  <c r="J438" i="1"/>
  <c r="E424" i="1" l="1"/>
  <c r="F424" i="1" s="1"/>
  <c r="G425" i="1" s="1"/>
  <c r="I424" i="1"/>
  <c r="O424" i="1" s="1"/>
  <c r="Q424" i="1" s="1"/>
  <c r="B424" i="1" s="1"/>
  <c r="D425" i="1"/>
  <c r="P425" i="1"/>
  <c r="A426" i="1"/>
  <c r="R424" i="1"/>
  <c r="C425" i="1" s="1"/>
  <c r="K425" i="1"/>
  <c r="L425" i="1" s="1"/>
  <c r="M425" i="1" s="1"/>
  <c r="N425" i="1" s="1"/>
  <c r="T425" i="1"/>
  <c r="S425" i="1"/>
  <c r="H425" i="1"/>
  <c r="J439" i="1"/>
  <c r="H426" i="1" l="1"/>
  <c r="E425" i="1"/>
  <c r="F425" i="1" s="1"/>
  <c r="G426" i="1" s="1"/>
  <c r="I425" i="1"/>
  <c r="O425" i="1" s="1"/>
  <c r="Q425" i="1" s="1"/>
  <c r="B425" i="1" s="1"/>
  <c r="D426" i="1"/>
  <c r="P426" i="1"/>
  <c r="A427" i="1"/>
  <c r="K426" i="1"/>
  <c r="L426" i="1" s="1"/>
  <c r="M426" i="1" s="1"/>
  <c r="N426" i="1" s="1"/>
  <c r="U425" i="1"/>
  <c r="S426" i="1"/>
  <c r="T426" i="1"/>
  <c r="R425" i="1"/>
  <c r="C426" i="1" s="1"/>
  <c r="U424" i="1"/>
  <c r="J440" i="1"/>
  <c r="I426" i="1" l="1"/>
  <c r="O426" i="1" s="1"/>
  <c r="Q426" i="1" s="1"/>
  <c r="B426" i="1" s="1"/>
  <c r="E426" i="1"/>
  <c r="F426" i="1" s="1"/>
  <c r="G427" i="1" s="1"/>
  <c r="P427" i="1"/>
  <c r="A428" i="1"/>
  <c r="D427" i="1"/>
  <c r="H427" i="1"/>
  <c r="S427" i="1"/>
  <c r="R426" i="1"/>
  <c r="C427" i="1" s="1"/>
  <c r="T427" i="1"/>
  <c r="K427" i="1"/>
  <c r="L427" i="1" s="1"/>
  <c r="M427" i="1" s="1"/>
  <c r="N427" i="1" s="1"/>
  <c r="U426" i="1"/>
  <c r="J441" i="1"/>
  <c r="I427" i="1" l="1"/>
  <c r="O427" i="1" s="1"/>
  <c r="Q427" i="1" s="1"/>
  <c r="B427" i="1" s="1"/>
  <c r="E427" i="1"/>
  <c r="F427" i="1" s="1"/>
  <c r="G428" i="1" s="1"/>
  <c r="P428" i="1"/>
  <c r="A429" i="1"/>
  <c r="D428" i="1"/>
  <c r="H428" i="1"/>
  <c r="K428" i="1"/>
  <c r="L428" i="1" s="1"/>
  <c r="M428" i="1" s="1"/>
  <c r="N428" i="1" s="1"/>
  <c r="T428" i="1"/>
  <c r="S428" i="1"/>
  <c r="R427" i="1"/>
  <c r="C428" i="1" s="1"/>
  <c r="U427" i="1"/>
  <c r="J442" i="1"/>
  <c r="E428" i="1" l="1"/>
  <c r="F428" i="1" s="1"/>
  <c r="G429" i="1" s="1"/>
  <c r="I428" i="1"/>
  <c r="O428" i="1" s="1"/>
  <c r="Q428" i="1" s="1"/>
  <c r="B428" i="1" s="1"/>
  <c r="D429" i="1"/>
  <c r="P429" i="1"/>
  <c r="A430" i="1"/>
  <c r="H429" i="1"/>
  <c r="S429" i="1"/>
  <c r="R428" i="1"/>
  <c r="C429" i="1" s="1"/>
  <c r="T429" i="1"/>
  <c r="K429" i="1"/>
  <c r="L429" i="1" s="1"/>
  <c r="M429" i="1" s="1"/>
  <c r="N429" i="1" s="1"/>
  <c r="U428" i="1"/>
  <c r="J443" i="1"/>
  <c r="E429" i="1" l="1"/>
  <c r="F429" i="1" s="1"/>
  <c r="G430" i="1" s="1"/>
  <c r="I429" i="1"/>
  <c r="O429" i="1" s="1"/>
  <c r="Q429" i="1" s="1"/>
  <c r="B429" i="1" s="1"/>
  <c r="S430" i="1"/>
  <c r="R429" i="1"/>
  <c r="C430" i="1" s="1"/>
  <c r="H430" i="1"/>
  <c r="T430" i="1"/>
  <c r="U429" i="1"/>
  <c r="K430" i="1"/>
  <c r="L430" i="1" s="1"/>
  <c r="M430" i="1" s="1"/>
  <c r="N430" i="1" s="1"/>
  <c r="P430" i="1"/>
  <c r="A431" i="1"/>
  <c r="D430" i="1"/>
  <c r="J444" i="1"/>
  <c r="E430" i="1" l="1"/>
  <c r="F430" i="1" s="1"/>
  <c r="G431" i="1" s="1"/>
  <c r="I430" i="1"/>
  <c r="O430" i="1" s="1"/>
  <c r="Q430" i="1" s="1"/>
  <c r="B430" i="1" s="1"/>
  <c r="D431" i="1"/>
  <c r="P431" i="1"/>
  <c r="A432" i="1"/>
  <c r="U430" i="1"/>
  <c r="S431" i="1"/>
  <c r="K431" i="1"/>
  <c r="L431" i="1" s="1"/>
  <c r="M431" i="1" s="1"/>
  <c r="N431" i="1" s="1"/>
  <c r="T431" i="1"/>
  <c r="R430" i="1"/>
  <c r="C431" i="1" s="1"/>
  <c r="H431" i="1"/>
  <c r="J445" i="1"/>
  <c r="E431" i="1" l="1"/>
  <c r="F431" i="1" s="1"/>
  <c r="G432" i="1" s="1"/>
  <c r="I431" i="1"/>
  <c r="O431" i="1" s="1"/>
  <c r="Q431" i="1" s="1"/>
  <c r="B431" i="1" s="1"/>
  <c r="D432" i="1"/>
  <c r="P432" i="1"/>
  <c r="A433" i="1"/>
  <c r="H432" i="1"/>
  <c r="S432" i="1"/>
  <c r="K432" i="1"/>
  <c r="L432" i="1" s="1"/>
  <c r="M432" i="1" s="1"/>
  <c r="N432" i="1" s="1"/>
  <c r="R431" i="1"/>
  <c r="C432" i="1" s="1"/>
  <c r="U431" i="1"/>
  <c r="T432" i="1"/>
  <c r="J446" i="1"/>
  <c r="E432" i="1" l="1"/>
  <c r="F432" i="1" s="1"/>
  <c r="G433" i="1" s="1"/>
  <c r="I432" i="1"/>
  <c r="O432" i="1" s="1"/>
  <c r="Q432" i="1" s="1"/>
  <c r="B432" i="1" s="1"/>
  <c r="H433" i="1"/>
  <c r="T433" i="1"/>
  <c r="U432" i="1"/>
  <c r="R432" i="1"/>
  <c r="C433" i="1" s="1"/>
  <c r="K433" i="1"/>
  <c r="L433" i="1" s="1"/>
  <c r="M433" i="1" s="1"/>
  <c r="N433" i="1" s="1"/>
  <c r="S433" i="1"/>
  <c r="A434" i="1"/>
  <c r="D433" i="1"/>
  <c r="P433" i="1"/>
  <c r="J447" i="1"/>
  <c r="E433" i="1" l="1"/>
  <c r="F433" i="1" s="1"/>
  <c r="G434" i="1" s="1"/>
  <c r="I433" i="1"/>
  <c r="O433" i="1" s="1"/>
  <c r="Q433" i="1" s="1"/>
  <c r="B433" i="1" s="1"/>
  <c r="D434" i="1"/>
  <c r="A435" i="1"/>
  <c r="P434" i="1"/>
  <c r="R433" i="1"/>
  <c r="C434" i="1" s="1"/>
  <c r="K434" i="1"/>
  <c r="L434" i="1" s="1"/>
  <c r="M434" i="1" s="1"/>
  <c r="N434" i="1" s="1"/>
  <c r="S434" i="1"/>
  <c r="T434" i="1"/>
  <c r="U433" i="1"/>
  <c r="H434" i="1"/>
  <c r="J448" i="1"/>
  <c r="H435" i="1" l="1"/>
  <c r="E434" i="1"/>
  <c r="F434" i="1" s="1"/>
  <c r="G435" i="1" s="1"/>
  <c r="S435" i="1"/>
  <c r="U434" i="1"/>
  <c r="K435" i="1"/>
  <c r="L435" i="1" s="1"/>
  <c r="M435" i="1" s="1"/>
  <c r="N435" i="1" s="1"/>
  <c r="T435" i="1"/>
  <c r="R434" i="1"/>
  <c r="C435" i="1" s="1"/>
  <c r="I434" i="1"/>
  <c r="O434" i="1" s="1"/>
  <c r="Q434" i="1" s="1"/>
  <c r="B434" i="1" s="1"/>
  <c r="A436" i="1"/>
  <c r="D435" i="1"/>
  <c r="P435" i="1"/>
  <c r="J449" i="1"/>
  <c r="I435" i="1" l="1"/>
  <c r="O435" i="1" s="1"/>
  <c r="Q435" i="1" s="1"/>
  <c r="B435" i="1" s="1"/>
  <c r="E435" i="1"/>
  <c r="F435" i="1" s="1"/>
  <c r="G436" i="1" s="1"/>
  <c r="P436" i="1"/>
  <c r="A437" i="1"/>
  <c r="D436" i="1"/>
  <c r="H436" i="1"/>
  <c r="R435" i="1"/>
  <c r="C436" i="1" s="1"/>
  <c r="K436" i="1"/>
  <c r="L436" i="1" s="1"/>
  <c r="M436" i="1" s="1"/>
  <c r="N436" i="1" s="1"/>
  <c r="S436" i="1"/>
  <c r="U435" i="1"/>
  <c r="T436" i="1"/>
  <c r="J450" i="1"/>
  <c r="E436" i="1" l="1"/>
  <c r="F436" i="1" s="1"/>
  <c r="G437" i="1" s="1"/>
  <c r="I436" i="1"/>
  <c r="O436" i="1" s="1"/>
  <c r="Q436" i="1" s="1"/>
  <c r="B436" i="1" s="1"/>
  <c r="K437" i="1"/>
  <c r="L437" i="1" s="1"/>
  <c r="M437" i="1" s="1"/>
  <c r="N437" i="1" s="1"/>
  <c r="H437" i="1"/>
  <c r="R436" i="1"/>
  <c r="C437" i="1" s="1"/>
  <c r="T437" i="1"/>
  <c r="U436" i="1"/>
  <c r="S437" i="1"/>
  <c r="P437" i="1"/>
  <c r="A438" i="1"/>
  <c r="D437" i="1"/>
  <c r="J451" i="1"/>
  <c r="E437" i="1" l="1"/>
  <c r="F437" i="1" s="1"/>
  <c r="G438" i="1" s="1"/>
  <c r="I437" i="1"/>
  <c r="O437" i="1" s="1"/>
  <c r="Q437" i="1" s="1"/>
  <c r="B437" i="1" s="1"/>
  <c r="A439" i="1"/>
  <c r="D438" i="1"/>
  <c r="P438" i="1"/>
  <c r="T438" i="1"/>
  <c r="K438" i="1"/>
  <c r="L438" i="1" s="1"/>
  <c r="M438" i="1" s="1"/>
  <c r="N438" i="1" s="1"/>
  <c r="R437" i="1"/>
  <c r="C438" i="1" s="1"/>
  <c r="S438" i="1"/>
  <c r="H438" i="1"/>
  <c r="U437" i="1"/>
  <c r="J452" i="1"/>
  <c r="I438" i="1" l="1"/>
  <c r="O438" i="1" s="1"/>
  <c r="Q438" i="1" s="1"/>
  <c r="B438" i="1" s="1"/>
  <c r="E438" i="1"/>
  <c r="F438" i="1" s="1"/>
  <c r="G439" i="1" s="1"/>
  <c r="P439" i="1"/>
  <c r="A440" i="1"/>
  <c r="D439" i="1"/>
  <c r="T439" i="1"/>
  <c r="U438" i="1"/>
  <c r="R438" i="1"/>
  <c r="C439" i="1" s="1"/>
  <c r="S439" i="1"/>
  <c r="H439" i="1"/>
  <c r="K439" i="1"/>
  <c r="L439" i="1" s="1"/>
  <c r="M439" i="1" s="1"/>
  <c r="N439" i="1" s="1"/>
  <c r="J453" i="1"/>
  <c r="H440" i="1" l="1"/>
  <c r="E439" i="1"/>
  <c r="F439" i="1" s="1"/>
  <c r="G440" i="1" s="1"/>
  <c r="T440" i="1"/>
  <c r="S440" i="1"/>
  <c r="U439" i="1"/>
  <c r="R439" i="1"/>
  <c r="C440" i="1" s="1"/>
  <c r="K440" i="1"/>
  <c r="L440" i="1" s="1"/>
  <c r="M440" i="1" s="1"/>
  <c r="N440" i="1" s="1"/>
  <c r="I439" i="1"/>
  <c r="O439" i="1" s="1"/>
  <c r="Q439" i="1" s="1"/>
  <c r="B439" i="1" s="1"/>
  <c r="A441" i="1"/>
  <c r="P440" i="1"/>
  <c r="D440" i="1"/>
  <c r="J454" i="1"/>
  <c r="I440" i="1" l="1"/>
  <c r="O440" i="1" s="1"/>
  <c r="Q440" i="1" s="1"/>
  <c r="B440" i="1" s="1"/>
  <c r="E440" i="1"/>
  <c r="F440" i="1" s="1"/>
  <c r="G441" i="1" s="1"/>
  <c r="A442" i="1"/>
  <c r="D441" i="1"/>
  <c r="P441" i="1"/>
  <c r="S441" i="1"/>
  <c r="U440" i="1"/>
  <c r="K441" i="1"/>
  <c r="L441" i="1" s="1"/>
  <c r="M441" i="1" s="1"/>
  <c r="N441" i="1" s="1"/>
  <c r="R440" i="1"/>
  <c r="C441" i="1" s="1"/>
  <c r="T441" i="1"/>
  <c r="H441" i="1"/>
  <c r="J455" i="1"/>
  <c r="E441" i="1" l="1"/>
  <c r="F441" i="1" s="1"/>
  <c r="G442" i="1" s="1"/>
  <c r="I441" i="1"/>
  <c r="O441" i="1" s="1"/>
  <c r="Q441" i="1" s="1"/>
  <c r="B441" i="1" s="1"/>
  <c r="D442" i="1"/>
  <c r="P442" i="1"/>
  <c r="A443" i="1"/>
  <c r="R441" i="1"/>
  <c r="C442" i="1" s="1"/>
  <c r="H442" i="1"/>
  <c r="T442" i="1"/>
  <c r="K442" i="1"/>
  <c r="L442" i="1" s="1"/>
  <c r="M442" i="1" s="1"/>
  <c r="N442" i="1" s="1"/>
  <c r="S442" i="1"/>
  <c r="U441" i="1"/>
  <c r="J456" i="1"/>
  <c r="H443" i="1" l="1"/>
  <c r="E442" i="1"/>
  <c r="F442" i="1" s="1"/>
  <c r="G443" i="1" s="1"/>
  <c r="I442" i="1"/>
  <c r="O442" i="1" s="1"/>
  <c r="Q442" i="1" s="1"/>
  <c r="B442" i="1" s="1"/>
  <c r="R442" i="1"/>
  <c r="C443" i="1" s="1"/>
  <c r="T443" i="1"/>
  <c r="U442" i="1"/>
  <c r="K443" i="1"/>
  <c r="L443" i="1" s="1"/>
  <c r="M443" i="1" s="1"/>
  <c r="N443" i="1" s="1"/>
  <c r="S443" i="1"/>
  <c r="D443" i="1"/>
  <c r="P443" i="1"/>
  <c r="A444" i="1"/>
  <c r="J457" i="1"/>
  <c r="I443" i="1" l="1"/>
  <c r="O443" i="1" s="1"/>
  <c r="Q443" i="1" s="1"/>
  <c r="B443" i="1" s="1"/>
  <c r="E443" i="1"/>
  <c r="F443" i="1" s="1"/>
  <c r="G444" i="1" s="1"/>
  <c r="K444" i="1"/>
  <c r="L444" i="1" s="1"/>
  <c r="M444" i="1" s="1"/>
  <c r="N444" i="1" s="1"/>
  <c r="H444" i="1"/>
  <c r="S444" i="1"/>
  <c r="R443" i="1"/>
  <c r="C444" i="1" s="1"/>
  <c r="U443" i="1"/>
  <c r="T444" i="1"/>
  <c r="P444" i="1"/>
  <c r="A445" i="1"/>
  <c r="D444" i="1"/>
  <c r="J458" i="1"/>
  <c r="E444" i="1" l="1"/>
  <c r="F444" i="1" s="1"/>
  <c r="G445" i="1" s="1"/>
  <c r="I444" i="1"/>
  <c r="O444" i="1" s="1"/>
  <c r="Q444" i="1" s="1"/>
  <c r="P445" i="1"/>
  <c r="D445" i="1"/>
  <c r="A446" i="1"/>
  <c r="S445" i="1"/>
  <c r="H445" i="1"/>
  <c r="K445" i="1"/>
  <c r="L445" i="1" s="1"/>
  <c r="M445" i="1" s="1"/>
  <c r="N445" i="1" s="1"/>
  <c r="T445" i="1"/>
  <c r="R444" i="1"/>
  <c r="C445" i="1" s="1"/>
  <c r="J459" i="1"/>
  <c r="I445" i="1" l="1"/>
  <c r="O445" i="1" s="1"/>
  <c r="Q445" i="1" s="1"/>
  <c r="B445" i="1" s="1"/>
  <c r="E445" i="1"/>
  <c r="F445" i="1" s="1"/>
  <c r="G446" i="1" s="1"/>
  <c r="U444" i="1"/>
  <c r="R445" i="1"/>
  <c r="C446" i="1" s="1"/>
  <c r="S446" i="1"/>
  <c r="H446" i="1"/>
  <c r="K446" i="1"/>
  <c r="L446" i="1" s="1"/>
  <c r="M446" i="1" s="1"/>
  <c r="N446" i="1" s="1"/>
  <c r="T446" i="1"/>
  <c r="U445" i="1"/>
  <c r="A447" i="1"/>
  <c r="D446" i="1"/>
  <c r="P446" i="1"/>
  <c r="B444" i="1"/>
  <c r="J460" i="1"/>
  <c r="E446" i="1" l="1"/>
  <c r="F446" i="1" s="1"/>
  <c r="G447" i="1" s="1"/>
  <c r="P447" i="1"/>
  <c r="A448" i="1"/>
  <c r="D447" i="1"/>
  <c r="T447" i="1"/>
  <c r="K447" i="1"/>
  <c r="L447" i="1" s="1"/>
  <c r="M447" i="1" s="1"/>
  <c r="N447" i="1" s="1"/>
  <c r="R446" i="1"/>
  <c r="C447" i="1" s="1"/>
  <c r="S447" i="1"/>
  <c r="U446" i="1"/>
  <c r="H447" i="1"/>
  <c r="I446" i="1"/>
  <c r="O446" i="1" s="1"/>
  <c r="Q446" i="1" s="1"/>
  <c r="B446" i="1" s="1"/>
  <c r="J461" i="1"/>
  <c r="I447" i="1" l="1"/>
  <c r="O447" i="1" s="1"/>
  <c r="Q447" i="1" s="1"/>
  <c r="B447" i="1" s="1"/>
  <c r="E447" i="1"/>
  <c r="F447" i="1" s="1"/>
  <c r="G448" i="1" s="1"/>
  <c r="H448" i="1"/>
  <c r="S448" i="1"/>
  <c r="U447" i="1"/>
  <c r="K448" i="1"/>
  <c r="L448" i="1" s="1"/>
  <c r="M448" i="1" s="1"/>
  <c r="N448" i="1" s="1"/>
  <c r="T448" i="1"/>
  <c r="R447" i="1"/>
  <c r="C448" i="1" s="1"/>
  <c r="A449" i="1"/>
  <c r="P448" i="1"/>
  <c r="D448" i="1"/>
  <c r="J462" i="1"/>
  <c r="I448" i="1" l="1"/>
  <c r="O448" i="1" s="1"/>
  <c r="Q448" i="1" s="1"/>
  <c r="B448" i="1" s="1"/>
  <c r="E448" i="1"/>
  <c r="F448" i="1" s="1"/>
  <c r="G449" i="1" s="1"/>
  <c r="R448" i="1"/>
  <c r="C449" i="1" s="1"/>
  <c r="H449" i="1"/>
  <c r="T449" i="1"/>
  <c r="U448" i="1"/>
  <c r="S449" i="1"/>
  <c r="K449" i="1"/>
  <c r="L449" i="1" s="1"/>
  <c r="M449" i="1" s="1"/>
  <c r="N449" i="1" s="1"/>
  <c r="P449" i="1"/>
  <c r="A450" i="1"/>
  <c r="D449" i="1"/>
  <c r="J463" i="1"/>
  <c r="E449" i="1" l="1"/>
  <c r="F449" i="1" s="1"/>
  <c r="G450" i="1" s="1"/>
  <c r="I449" i="1"/>
  <c r="O449" i="1" s="1"/>
  <c r="Q449" i="1" s="1"/>
  <c r="B449" i="1" s="1"/>
  <c r="A451" i="1"/>
  <c r="P450" i="1"/>
  <c r="D450" i="1"/>
  <c r="T450" i="1"/>
  <c r="U449" i="1"/>
  <c r="H450" i="1"/>
  <c r="K450" i="1"/>
  <c r="L450" i="1" s="1"/>
  <c r="M450" i="1" s="1"/>
  <c r="N450" i="1" s="1"/>
  <c r="S450" i="1"/>
  <c r="R449" i="1"/>
  <c r="C450" i="1" s="1"/>
  <c r="J464" i="1"/>
  <c r="I450" i="1" l="1"/>
  <c r="O450" i="1" s="1"/>
  <c r="Q450" i="1" s="1"/>
  <c r="B450" i="1" s="1"/>
  <c r="E450" i="1"/>
  <c r="F450" i="1" s="1"/>
  <c r="G451" i="1" s="1"/>
  <c r="S451" i="1"/>
  <c r="H451" i="1"/>
  <c r="U450" i="1"/>
  <c r="K451" i="1"/>
  <c r="L451" i="1" s="1"/>
  <c r="M451" i="1" s="1"/>
  <c r="N451" i="1" s="1"/>
  <c r="R450" i="1"/>
  <c r="C451" i="1" s="1"/>
  <c r="T451" i="1"/>
  <c r="P451" i="1"/>
  <c r="A452" i="1"/>
  <c r="D451" i="1"/>
  <c r="J465" i="1"/>
  <c r="E451" i="1" l="1"/>
  <c r="F451" i="1" s="1"/>
  <c r="G452" i="1" s="1"/>
  <c r="I451" i="1"/>
  <c r="O451" i="1" s="1"/>
  <c r="Q451" i="1" s="1"/>
  <c r="B451" i="1" s="1"/>
  <c r="T452" i="1"/>
  <c r="H452" i="1"/>
  <c r="R451" i="1"/>
  <c r="C452" i="1" s="1"/>
  <c r="U451" i="1"/>
  <c r="K452" i="1"/>
  <c r="L452" i="1" s="1"/>
  <c r="M452" i="1" s="1"/>
  <c r="N452" i="1" s="1"/>
  <c r="S452" i="1"/>
  <c r="D452" i="1"/>
  <c r="P452" i="1"/>
  <c r="A453" i="1"/>
  <c r="J466" i="1"/>
  <c r="E452" i="1" l="1"/>
  <c r="F452" i="1" s="1"/>
  <c r="G453" i="1" s="1"/>
  <c r="I452" i="1"/>
  <c r="O452" i="1" s="1"/>
  <c r="Q452" i="1" s="1"/>
  <c r="B452" i="1" s="1"/>
  <c r="K453" i="1"/>
  <c r="L453" i="1" s="1"/>
  <c r="M453" i="1" s="1"/>
  <c r="N453" i="1" s="1"/>
  <c r="R452" i="1"/>
  <c r="C453" i="1" s="1"/>
  <c r="T453" i="1"/>
  <c r="S453" i="1"/>
  <c r="H453" i="1"/>
  <c r="U452" i="1"/>
  <c r="A454" i="1"/>
  <c r="D453" i="1"/>
  <c r="P453" i="1"/>
  <c r="J467" i="1"/>
  <c r="I453" i="1" l="1"/>
  <c r="O453" i="1" s="1"/>
  <c r="Q453" i="1" s="1"/>
  <c r="B453" i="1" s="1"/>
  <c r="E453" i="1"/>
  <c r="F453" i="1" s="1"/>
  <c r="G454" i="1" s="1"/>
  <c r="P454" i="1"/>
  <c r="D454" i="1"/>
  <c r="A455" i="1"/>
  <c r="K454" i="1"/>
  <c r="L454" i="1" s="1"/>
  <c r="M454" i="1" s="1"/>
  <c r="N454" i="1" s="1"/>
  <c r="R453" i="1"/>
  <c r="C454" i="1" s="1"/>
  <c r="U453" i="1"/>
  <c r="H454" i="1"/>
  <c r="S454" i="1"/>
  <c r="T454" i="1"/>
  <c r="J468" i="1"/>
  <c r="I454" i="1" l="1"/>
  <c r="O454" i="1" s="1"/>
  <c r="Q454" i="1" s="1"/>
  <c r="B454" i="1" s="1"/>
  <c r="E454" i="1"/>
  <c r="F454" i="1" s="1"/>
  <c r="G455" i="1" s="1"/>
  <c r="R454" i="1"/>
  <c r="C455" i="1" s="1"/>
  <c r="H455" i="1"/>
  <c r="S455" i="1"/>
  <c r="U454" i="1"/>
  <c r="T455" i="1"/>
  <c r="K455" i="1"/>
  <c r="L455" i="1" s="1"/>
  <c r="M455" i="1" s="1"/>
  <c r="N455" i="1" s="1"/>
  <c r="P455" i="1"/>
  <c r="A456" i="1"/>
  <c r="D455" i="1"/>
  <c r="J469" i="1"/>
  <c r="E455" i="1" l="1"/>
  <c r="F455" i="1" s="1"/>
  <c r="G456" i="1" s="1"/>
  <c r="I455" i="1"/>
  <c r="O455" i="1" s="1"/>
  <c r="Q455" i="1" s="1"/>
  <c r="B455" i="1" s="1"/>
  <c r="U455" i="1"/>
  <c r="R455" i="1"/>
  <c r="C456" i="1" s="1"/>
  <c r="S456" i="1"/>
  <c r="H456" i="1"/>
  <c r="K456" i="1"/>
  <c r="L456" i="1" s="1"/>
  <c r="M456" i="1" s="1"/>
  <c r="N456" i="1" s="1"/>
  <c r="T456" i="1"/>
  <c r="P456" i="1"/>
  <c r="A457" i="1"/>
  <c r="D456" i="1"/>
  <c r="J470" i="1"/>
  <c r="I456" i="1" l="1"/>
  <c r="O456" i="1" s="1"/>
  <c r="Q456" i="1" s="1"/>
  <c r="B456" i="1" s="1"/>
  <c r="E456" i="1"/>
  <c r="F456" i="1" s="1"/>
  <c r="G457" i="1" s="1"/>
  <c r="D457" i="1"/>
  <c r="P457" i="1"/>
  <c r="A458" i="1"/>
  <c r="K457" i="1"/>
  <c r="L457" i="1" s="1"/>
  <c r="M457" i="1" s="1"/>
  <c r="N457" i="1" s="1"/>
  <c r="H457" i="1"/>
  <c r="R456" i="1"/>
  <c r="C457" i="1" s="1"/>
  <c r="T457" i="1"/>
  <c r="U456" i="1"/>
  <c r="S457" i="1"/>
  <c r="J471" i="1"/>
  <c r="E457" i="1" l="1"/>
  <c r="F457" i="1" s="1"/>
  <c r="G458" i="1" s="1"/>
  <c r="I457" i="1"/>
  <c r="O457" i="1" s="1"/>
  <c r="Q457" i="1" s="1"/>
  <c r="B457" i="1" s="1"/>
  <c r="R457" i="1"/>
  <c r="C458" i="1" s="1"/>
  <c r="T458" i="1"/>
  <c r="S458" i="1"/>
  <c r="H458" i="1"/>
  <c r="U457" i="1"/>
  <c r="K458" i="1"/>
  <c r="L458" i="1" s="1"/>
  <c r="M458" i="1" s="1"/>
  <c r="N458" i="1" s="1"/>
  <c r="P458" i="1"/>
  <c r="A459" i="1"/>
  <c r="D458" i="1"/>
  <c r="J472" i="1"/>
  <c r="E458" i="1" l="1"/>
  <c r="F458" i="1" s="1"/>
  <c r="G459" i="1" s="1"/>
  <c r="I458" i="1"/>
  <c r="O458" i="1" s="1"/>
  <c r="Q458" i="1" s="1"/>
  <c r="B458" i="1" s="1"/>
  <c r="S459" i="1"/>
  <c r="K459" i="1"/>
  <c r="L459" i="1" s="1"/>
  <c r="M459" i="1" s="1"/>
  <c r="N459" i="1" s="1"/>
  <c r="H459" i="1"/>
  <c r="U458" i="1"/>
  <c r="T459" i="1"/>
  <c r="R458" i="1"/>
  <c r="C459" i="1" s="1"/>
  <c r="D459" i="1"/>
  <c r="P459" i="1"/>
  <c r="A460" i="1"/>
  <c r="J473" i="1"/>
  <c r="E459" i="1" l="1"/>
  <c r="F459" i="1" s="1"/>
  <c r="G460" i="1" s="1"/>
  <c r="I459" i="1"/>
  <c r="O459" i="1" s="1"/>
  <c r="Q459" i="1" s="1"/>
  <c r="B459" i="1" s="1"/>
  <c r="D460" i="1"/>
  <c r="P460" i="1"/>
  <c r="A461" i="1"/>
  <c r="S460" i="1"/>
  <c r="H460" i="1"/>
  <c r="K460" i="1"/>
  <c r="L460" i="1" s="1"/>
  <c r="M460" i="1" s="1"/>
  <c r="N460" i="1" s="1"/>
  <c r="T460" i="1"/>
  <c r="U459" i="1"/>
  <c r="R459" i="1"/>
  <c r="C460" i="1" s="1"/>
  <c r="J474" i="1"/>
  <c r="I460" i="1" l="1"/>
  <c r="O460" i="1" s="1"/>
  <c r="Q460" i="1" s="1"/>
  <c r="B460" i="1" s="1"/>
  <c r="E460" i="1"/>
  <c r="F460" i="1" s="1"/>
  <c r="G461" i="1" s="1"/>
  <c r="D461" i="1"/>
  <c r="P461" i="1"/>
  <c r="A462" i="1"/>
  <c r="T461" i="1"/>
  <c r="S461" i="1"/>
  <c r="U460" i="1"/>
  <c r="K461" i="1"/>
  <c r="L461" i="1" s="1"/>
  <c r="M461" i="1" s="1"/>
  <c r="N461" i="1" s="1"/>
  <c r="R460" i="1"/>
  <c r="C461" i="1" s="1"/>
  <c r="H461" i="1"/>
  <c r="J475" i="1"/>
  <c r="I461" i="1" l="1"/>
  <c r="O461" i="1" s="1"/>
  <c r="Q461" i="1" s="1"/>
  <c r="B461" i="1" s="1"/>
  <c r="E461" i="1"/>
  <c r="F461" i="1" s="1"/>
  <c r="G462" i="1" s="1"/>
  <c r="A463" i="1"/>
  <c r="D462" i="1"/>
  <c r="P462" i="1"/>
  <c r="U461" i="1"/>
  <c r="K462" i="1"/>
  <c r="L462" i="1" s="1"/>
  <c r="M462" i="1" s="1"/>
  <c r="N462" i="1" s="1"/>
  <c r="T462" i="1"/>
  <c r="H462" i="1"/>
  <c r="R461" i="1"/>
  <c r="C462" i="1" s="1"/>
  <c r="S462" i="1"/>
  <c r="J476" i="1"/>
  <c r="I462" i="1" l="1"/>
  <c r="O462" i="1" s="1"/>
  <c r="Q462" i="1" s="1"/>
  <c r="B462" i="1" s="1"/>
  <c r="E462" i="1"/>
  <c r="F462" i="1" s="1"/>
  <c r="G463" i="1" s="1"/>
  <c r="K463" i="1"/>
  <c r="L463" i="1" s="1"/>
  <c r="M463" i="1" s="1"/>
  <c r="N463" i="1" s="1"/>
  <c r="S463" i="1"/>
  <c r="R462" i="1"/>
  <c r="C463" i="1" s="1"/>
  <c r="T463" i="1"/>
  <c r="U462" i="1"/>
  <c r="H463" i="1"/>
  <c r="P463" i="1"/>
  <c r="D463" i="1"/>
  <c r="A464" i="1"/>
  <c r="J477" i="1"/>
  <c r="E463" i="1" l="1"/>
  <c r="F463" i="1" s="1"/>
  <c r="G464" i="1" s="1"/>
  <c r="I463" i="1"/>
  <c r="O463" i="1" s="1"/>
  <c r="Q463" i="1" s="1"/>
  <c r="B463" i="1" s="1"/>
  <c r="D464" i="1"/>
  <c r="P464" i="1"/>
  <c r="A465" i="1"/>
  <c r="T464" i="1"/>
  <c r="R463" i="1"/>
  <c r="C464" i="1" s="1"/>
  <c r="U463" i="1"/>
  <c r="S464" i="1"/>
  <c r="H464" i="1"/>
  <c r="K464" i="1"/>
  <c r="L464" i="1" s="1"/>
  <c r="M464" i="1" s="1"/>
  <c r="N464" i="1" s="1"/>
  <c r="J478" i="1"/>
  <c r="E464" i="1" l="1"/>
  <c r="F464" i="1" s="1"/>
  <c r="G465" i="1" s="1"/>
  <c r="I464" i="1"/>
  <c r="O464" i="1" s="1"/>
  <c r="Q464" i="1" s="1"/>
  <c r="R464" i="1"/>
  <c r="C465" i="1" s="1"/>
  <c r="H465" i="1"/>
  <c r="S465" i="1"/>
  <c r="K465" i="1"/>
  <c r="L465" i="1" s="1"/>
  <c r="M465" i="1" s="1"/>
  <c r="N465" i="1" s="1"/>
  <c r="T465" i="1"/>
  <c r="D465" i="1"/>
  <c r="A466" i="1"/>
  <c r="P465" i="1"/>
  <c r="J479" i="1"/>
  <c r="I465" i="1" l="1"/>
  <c r="O465" i="1" s="1"/>
  <c r="Q465" i="1" s="1"/>
  <c r="B465" i="1" s="1"/>
  <c r="U464" i="1"/>
  <c r="E465" i="1"/>
  <c r="F465" i="1" s="1"/>
  <c r="G466" i="1" s="1"/>
  <c r="H466" i="1"/>
  <c r="K466" i="1"/>
  <c r="L466" i="1" s="1"/>
  <c r="M466" i="1" s="1"/>
  <c r="N466" i="1" s="1"/>
  <c r="U465" i="1"/>
  <c r="R465" i="1"/>
  <c r="C466" i="1" s="1"/>
  <c r="T466" i="1"/>
  <c r="S466" i="1"/>
  <c r="A467" i="1"/>
  <c r="D466" i="1"/>
  <c r="P466" i="1"/>
  <c r="B464" i="1"/>
  <c r="J480" i="1"/>
  <c r="E466" i="1" l="1"/>
  <c r="F466" i="1" s="1"/>
  <c r="G467" i="1" s="1"/>
  <c r="H467" i="1"/>
  <c r="P467" i="1"/>
  <c r="A468" i="1"/>
  <c r="D467" i="1"/>
  <c r="I466" i="1"/>
  <c r="O466" i="1" s="1"/>
  <c r="Q466" i="1" s="1"/>
  <c r="B466" i="1" s="1"/>
  <c r="U466" i="1"/>
  <c r="T467" i="1"/>
  <c r="R466" i="1"/>
  <c r="C467" i="1" s="1"/>
  <c r="K467" i="1"/>
  <c r="L467" i="1" s="1"/>
  <c r="M467" i="1" s="1"/>
  <c r="N467" i="1" s="1"/>
  <c r="S467" i="1"/>
  <c r="J481" i="1"/>
  <c r="I467" i="1" l="1"/>
  <c r="O467" i="1" s="1"/>
  <c r="Q467" i="1" s="1"/>
  <c r="B467" i="1" s="1"/>
  <c r="E467" i="1"/>
  <c r="F467" i="1" s="1"/>
  <c r="G468" i="1" s="1"/>
  <c r="P468" i="1"/>
  <c r="A469" i="1"/>
  <c r="D468" i="1"/>
  <c r="H468" i="1"/>
  <c r="S468" i="1"/>
  <c r="U467" i="1"/>
  <c r="R467" i="1"/>
  <c r="C468" i="1" s="1"/>
  <c r="K468" i="1"/>
  <c r="L468" i="1" s="1"/>
  <c r="M468" i="1" s="1"/>
  <c r="N468" i="1" s="1"/>
  <c r="T468" i="1"/>
  <c r="J482" i="1"/>
  <c r="I468" i="1" l="1"/>
  <c r="O468" i="1" s="1"/>
  <c r="Q468" i="1" s="1"/>
  <c r="B468" i="1" s="1"/>
  <c r="E468" i="1"/>
  <c r="F468" i="1" s="1"/>
  <c r="G469" i="1" s="1"/>
  <c r="P469" i="1"/>
  <c r="D469" i="1"/>
  <c r="A470" i="1"/>
  <c r="R468" i="1"/>
  <c r="C469" i="1" s="1"/>
  <c r="K469" i="1"/>
  <c r="L469" i="1" s="1"/>
  <c r="M469" i="1" s="1"/>
  <c r="N469" i="1" s="1"/>
  <c r="T469" i="1"/>
  <c r="H469" i="1"/>
  <c r="U468" i="1"/>
  <c r="S469" i="1"/>
  <c r="J483" i="1"/>
  <c r="E469" i="1" l="1"/>
  <c r="F469" i="1" s="1"/>
  <c r="G470" i="1" s="1"/>
  <c r="I469" i="1"/>
  <c r="O469" i="1" s="1"/>
  <c r="Q469" i="1" s="1"/>
  <c r="B469" i="1" s="1"/>
  <c r="R469" i="1"/>
  <c r="C470" i="1" s="1"/>
  <c r="U469" i="1"/>
  <c r="S470" i="1"/>
  <c r="H470" i="1"/>
  <c r="K470" i="1"/>
  <c r="L470" i="1" s="1"/>
  <c r="M470" i="1" s="1"/>
  <c r="N470" i="1" s="1"/>
  <c r="T470" i="1"/>
  <c r="P470" i="1"/>
  <c r="A471" i="1"/>
  <c r="D470" i="1"/>
  <c r="J484" i="1"/>
  <c r="E470" i="1" l="1"/>
  <c r="F470" i="1" s="1"/>
  <c r="G471" i="1" s="1"/>
  <c r="I470" i="1"/>
  <c r="O470" i="1" s="1"/>
  <c r="Q470" i="1" s="1"/>
  <c r="B470" i="1" s="1"/>
  <c r="P471" i="1"/>
  <c r="A472" i="1"/>
  <c r="D471" i="1"/>
  <c r="K471" i="1"/>
  <c r="L471" i="1" s="1"/>
  <c r="M471" i="1" s="1"/>
  <c r="N471" i="1" s="1"/>
  <c r="S471" i="1"/>
  <c r="T471" i="1"/>
  <c r="H471" i="1"/>
  <c r="U470" i="1"/>
  <c r="R470" i="1"/>
  <c r="C471" i="1" s="1"/>
  <c r="J485" i="1"/>
  <c r="E471" i="1" l="1"/>
  <c r="F471" i="1" s="1"/>
  <c r="G472" i="1" s="1"/>
  <c r="H472" i="1"/>
  <c r="I471" i="1"/>
  <c r="O471" i="1" s="1"/>
  <c r="Q471" i="1" s="1"/>
  <c r="B471" i="1" s="1"/>
  <c r="P472" i="1"/>
  <c r="D472" i="1"/>
  <c r="A473" i="1"/>
  <c r="T472" i="1"/>
  <c r="K472" i="1"/>
  <c r="L472" i="1" s="1"/>
  <c r="M472" i="1" s="1"/>
  <c r="N472" i="1" s="1"/>
  <c r="S472" i="1"/>
  <c r="U471" i="1"/>
  <c r="R471" i="1"/>
  <c r="C472" i="1" s="1"/>
  <c r="J486" i="1"/>
  <c r="I472" i="1" l="1"/>
  <c r="O472" i="1" s="1"/>
  <c r="Q472" i="1" s="1"/>
  <c r="B472" i="1" s="1"/>
  <c r="E472" i="1"/>
  <c r="F472" i="1" s="1"/>
  <c r="G473" i="1" s="1"/>
  <c r="D473" i="1"/>
  <c r="P473" i="1"/>
  <c r="A474" i="1"/>
  <c r="H473" i="1"/>
  <c r="R472" i="1"/>
  <c r="C473" i="1" s="1"/>
  <c r="U472" i="1"/>
  <c r="K473" i="1"/>
  <c r="L473" i="1" s="1"/>
  <c r="M473" i="1" s="1"/>
  <c r="N473" i="1" s="1"/>
  <c r="T473" i="1"/>
  <c r="S473" i="1"/>
  <c r="J487" i="1"/>
  <c r="I473" i="1" l="1"/>
  <c r="O473" i="1" s="1"/>
  <c r="Q473" i="1" s="1"/>
  <c r="B473" i="1" s="1"/>
  <c r="E473" i="1"/>
  <c r="F473" i="1" s="1"/>
  <c r="G474" i="1" s="1"/>
  <c r="R473" i="1"/>
  <c r="C474" i="1" s="1"/>
  <c r="U473" i="1"/>
  <c r="T474" i="1"/>
  <c r="H474" i="1"/>
  <c r="S474" i="1"/>
  <c r="K474" i="1"/>
  <c r="L474" i="1" s="1"/>
  <c r="M474" i="1" s="1"/>
  <c r="N474" i="1" s="1"/>
  <c r="D474" i="1"/>
  <c r="P474" i="1"/>
  <c r="A475" i="1"/>
  <c r="J488" i="1"/>
  <c r="I474" i="1" l="1"/>
  <c r="O474" i="1" s="1"/>
  <c r="Q474" i="1" s="1"/>
  <c r="B474" i="1" s="1"/>
  <c r="E474" i="1"/>
  <c r="F474" i="1" s="1"/>
  <c r="G475" i="1" s="1"/>
  <c r="D475" i="1"/>
  <c r="P475" i="1"/>
  <c r="A476" i="1"/>
  <c r="H475" i="1"/>
  <c r="S475" i="1"/>
  <c r="K475" i="1"/>
  <c r="L475" i="1" s="1"/>
  <c r="M475" i="1" s="1"/>
  <c r="N475" i="1" s="1"/>
  <c r="U474" i="1"/>
  <c r="T475" i="1"/>
  <c r="R474" i="1"/>
  <c r="C475" i="1" s="1"/>
  <c r="J489" i="1"/>
  <c r="E475" i="1" l="1"/>
  <c r="F475" i="1" s="1"/>
  <c r="G476" i="1" s="1"/>
  <c r="I475" i="1"/>
  <c r="O475" i="1" s="1"/>
  <c r="Q475" i="1" s="1"/>
  <c r="B475" i="1" s="1"/>
  <c r="A477" i="1"/>
  <c r="D476" i="1"/>
  <c r="P476" i="1"/>
  <c r="T476" i="1"/>
  <c r="S476" i="1"/>
  <c r="H476" i="1"/>
  <c r="K476" i="1"/>
  <c r="L476" i="1" s="1"/>
  <c r="M476" i="1" s="1"/>
  <c r="N476" i="1" s="1"/>
  <c r="R475" i="1"/>
  <c r="C476" i="1" s="1"/>
  <c r="U475" i="1"/>
  <c r="J490" i="1"/>
  <c r="E476" i="1" l="1"/>
  <c r="F476" i="1" s="1"/>
  <c r="G477" i="1" s="1"/>
  <c r="I476" i="1"/>
  <c r="O476" i="1" s="1"/>
  <c r="Q476" i="1" s="1"/>
  <c r="B476" i="1" s="1"/>
  <c r="H477" i="1"/>
  <c r="K477" i="1"/>
  <c r="L477" i="1" s="1"/>
  <c r="M477" i="1" s="1"/>
  <c r="N477" i="1" s="1"/>
  <c r="T477" i="1"/>
  <c r="R476" i="1"/>
  <c r="C477" i="1" s="1"/>
  <c r="S477" i="1"/>
  <c r="U476" i="1"/>
  <c r="D477" i="1"/>
  <c r="P477" i="1"/>
  <c r="A478" i="1"/>
  <c r="J491" i="1"/>
  <c r="E477" i="1" l="1"/>
  <c r="F477" i="1" s="1"/>
  <c r="G478" i="1" s="1"/>
  <c r="A479" i="1"/>
  <c r="D478" i="1"/>
  <c r="P478" i="1"/>
  <c r="H478" i="1"/>
  <c r="I477" i="1"/>
  <c r="O477" i="1" s="1"/>
  <c r="Q477" i="1" s="1"/>
  <c r="B477" i="1" s="1"/>
  <c r="U477" i="1"/>
  <c r="T478" i="1"/>
  <c r="K478" i="1"/>
  <c r="L478" i="1" s="1"/>
  <c r="M478" i="1" s="1"/>
  <c r="N478" i="1" s="1"/>
  <c r="S478" i="1"/>
  <c r="R477" i="1"/>
  <c r="C478" i="1" s="1"/>
  <c r="J492" i="1"/>
  <c r="E478" i="1" l="1"/>
  <c r="F478" i="1" s="1"/>
  <c r="G479" i="1" s="1"/>
  <c r="I478" i="1"/>
  <c r="O478" i="1" s="1"/>
  <c r="Q478" i="1" s="1"/>
  <c r="B478" i="1" s="1"/>
  <c r="H479" i="1"/>
  <c r="R478" i="1"/>
  <c r="C479" i="1" s="1"/>
  <c r="U478" i="1"/>
  <c r="K479" i="1"/>
  <c r="L479" i="1" s="1"/>
  <c r="M479" i="1" s="1"/>
  <c r="N479" i="1" s="1"/>
  <c r="S479" i="1"/>
  <c r="T479" i="1"/>
  <c r="A480" i="1"/>
  <c r="D479" i="1"/>
  <c r="P479" i="1"/>
  <c r="J493" i="1"/>
  <c r="I479" i="1" l="1"/>
  <c r="O479" i="1" s="1"/>
  <c r="Q479" i="1" s="1"/>
  <c r="B479" i="1" s="1"/>
  <c r="E479" i="1"/>
  <c r="F479" i="1" s="1"/>
  <c r="G480" i="1" s="1"/>
  <c r="D480" i="1"/>
  <c r="A481" i="1"/>
  <c r="P480" i="1"/>
  <c r="H480" i="1"/>
  <c r="R479" i="1"/>
  <c r="C480" i="1" s="1"/>
  <c r="U479" i="1"/>
  <c r="S480" i="1"/>
  <c r="T480" i="1"/>
  <c r="K480" i="1"/>
  <c r="L480" i="1" s="1"/>
  <c r="M480" i="1" s="1"/>
  <c r="N480" i="1" s="1"/>
  <c r="J494" i="1"/>
  <c r="E480" i="1" l="1"/>
  <c r="F480" i="1" s="1"/>
  <c r="G481" i="1" s="1"/>
  <c r="I480" i="1"/>
  <c r="O480" i="1" s="1"/>
  <c r="Q480" i="1" s="1"/>
  <c r="B480" i="1" s="1"/>
  <c r="T481" i="1"/>
  <c r="H481" i="1"/>
  <c r="U480" i="1"/>
  <c r="R480" i="1"/>
  <c r="C481" i="1" s="1"/>
  <c r="S481" i="1"/>
  <c r="K481" i="1"/>
  <c r="L481" i="1" s="1"/>
  <c r="M481" i="1" s="1"/>
  <c r="N481" i="1" s="1"/>
  <c r="A482" i="1"/>
  <c r="D481" i="1"/>
  <c r="P481" i="1"/>
  <c r="J495" i="1"/>
  <c r="E481" i="1" l="1"/>
  <c r="F481" i="1" s="1"/>
  <c r="G482" i="1" s="1"/>
  <c r="I481" i="1"/>
  <c r="O481" i="1" s="1"/>
  <c r="Q481" i="1" s="1"/>
  <c r="B481" i="1" s="1"/>
  <c r="D482" i="1"/>
  <c r="P482" i="1"/>
  <c r="A483" i="1"/>
  <c r="S482" i="1"/>
  <c r="T482" i="1"/>
  <c r="K482" i="1"/>
  <c r="L482" i="1" s="1"/>
  <c r="M482" i="1" s="1"/>
  <c r="N482" i="1" s="1"/>
  <c r="H482" i="1"/>
  <c r="R481" i="1"/>
  <c r="C482" i="1" s="1"/>
  <c r="U481" i="1"/>
  <c r="J496" i="1"/>
  <c r="I482" i="1" l="1"/>
  <c r="O482" i="1" s="1"/>
  <c r="Q482" i="1" s="1"/>
  <c r="B482" i="1" s="1"/>
  <c r="E482" i="1"/>
  <c r="F482" i="1" s="1"/>
  <c r="G483" i="1" s="1"/>
  <c r="A484" i="1"/>
  <c r="D483" i="1"/>
  <c r="P483" i="1"/>
  <c r="K483" i="1"/>
  <c r="L483" i="1" s="1"/>
  <c r="M483" i="1" s="1"/>
  <c r="N483" i="1" s="1"/>
  <c r="T483" i="1"/>
  <c r="S483" i="1"/>
  <c r="R482" i="1"/>
  <c r="C483" i="1" s="1"/>
  <c r="U482" i="1"/>
  <c r="H483" i="1"/>
  <c r="J497" i="1"/>
  <c r="I483" i="1" l="1"/>
  <c r="O483" i="1" s="1"/>
  <c r="Q483" i="1" s="1"/>
  <c r="B483" i="1" s="1"/>
  <c r="E483" i="1"/>
  <c r="F483" i="1" s="1"/>
  <c r="G484" i="1" s="1"/>
  <c r="H484" i="1"/>
  <c r="T484" i="1"/>
  <c r="U483" i="1"/>
  <c r="R483" i="1"/>
  <c r="C484" i="1" s="1"/>
  <c r="S484" i="1"/>
  <c r="K484" i="1"/>
  <c r="L484" i="1" s="1"/>
  <c r="M484" i="1" s="1"/>
  <c r="N484" i="1" s="1"/>
  <c r="D484" i="1"/>
  <c r="P484" i="1"/>
  <c r="A485" i="1"/>
  <c r="J498" i="1"/>
  <c r="I484" i="1" l="1"/>
  <c r="O484" i="1" s="1"/>
  <c r="Q484" i="1" s="1"/>
  <c r="B484" i="1" s="1"/>
  <c r="E484" i="1"/>
  <c r="F484" i="1" s="1"/>
  <c r="G485" i="1" s="1"/>
  <c r="D485" i="1"/>
  <c r="A486" i="1"/>
  <c r="P485" i="1"/>
  <c r="R484" i="1"/>
  <c r="C485" i="1" s="1"/>
  <c r="H485" i="1"/>
  <c r="S485" i="1"/>
  <c r="K485" i="1"/>
  <c r="L485" i="1" s="1"/>
  <c r="M485" i="1" s="1"/>
  <c r="N485" i="1" s="1"/>
  <c r="U484" i="1"/>
  <c r="T485" i="1"/>
  <c r="J499" i="1"/>
  <c r="E485" i="1" l="1"/>
  <c r="F485" i="1" s="1"/>
  <c r="G486" i="1" s="1"/>
  <c r="I485" i="1"/>
  <c r="O485" i="1" s="1"/>
  <c r="Q485" i="1" s="1"/>
  <c r="R485" i="1"/>
  <c r="C486" i="1" s="1"/>
  <c r="K486" i="1"/>
  <c r="L486" i="1" s="1"/>
  <c r="M486" i="1" s="1"/>
  <c r="N486" i="1" s="1"/>
  <c r="T486" i="1"/>
  <c r="H486" i="1"/>
  <c r="S486" i="1"/>
  <c r="D486" i="1"/>
  <c r="A487" i="1"/>
  <c r="P486" i="1"/>
  <c r="J500" i="1"/>
  <c r="E486" i="1" l="1"/>
  <c r="F486" i="1" s="1"/>
  <c r="G487" i="1" s="1"/>
  <c r="T487" i="1"/>
  <c r="R486" i="1"/>
  <c r="C487" i="1" s="1"/>
  <c r="U486" i="1"/>
  <c r="S487" i="1"/>
  <c r="K487" i="1"/>
  <c r="L487" i="1" s="1"/>
  <c r="M487" i="1" s="1"/>
  <c r="N487" i="1" s="1"/>
  <c r="H487" i="1"/>
  <c r="U485" i="1"/>
  <c r="A488" i="1"/>
  <c r="P487" i="1"/>
  <c r="D487" i="1"/>
  <c r="I486" i="1"/>
  <c r="O486" i="1" s="1"/>
  <c r="Q486" i="1" s="1"/>
  <c r="B486" i="1" s="1"/>
  <c r="B485" i="1"/>
  <c r="J501" i="1"/>
  <c r="I487" i="1" l="1"/>
  <c r="O487" i="1" s="1"/>
  <c r="Q487" i="1" s="1"/>
  <c r="B487" i="1" s="1"/>
  <c r="E487" i="1"/>
  <c r="F487" i="1" s="1"/>
  <c r="G488" i="1" s="1"/>
  <c r="H488" i="1"/>
  <c r="K488" i="1"/>
  <c r="L488" i="1" s="1"/>
  <c r="M488" i="1" s="1"/>
  <c r="N488" i="1" s="1"/>
  <c r="U487" i="1"/>
  <c r="R487" i="1"/>
  <c r="C488" i="1" s="1"/>
  <c r="T488" i="1"/>
  <c r="S488" i="1"/>
  <c r="A489" i="1"/>
  <c r="D488" i="1"/>
  <c r="P488" i="1"/>
  <c r="J502" i="1"/>
  <c r="I488" i="1" l="1"/>
  <c r="O488" i="1" s="1"/>
  <c r="Q488" i="1" s="1"/>
  <c r="B488" i="1" s="1"/>
  <c r="E488" i="1"/>
  <c r="F488" i="1" s="1"/>
  <c r="G489" i="1" s="1"/>
  <c r="H489" i="1"/>
  <c r="U488" i="1"/>
  <c r="T489" i="1"/>
  <c r="R488" i="1"/>
  <c r="C489" i="1" s="1"/>
  <c r="S489" i="1"/>
  <c r="K489" i="1"/>
  <c r="L489" i="1" s="1"/>
  <c r="M489" i="1" s="1"/>
  <c r="N489" i="1" s="1"/>
  <c r="D489" i="1"/>
  <c r="P489" i="1"/>
  <c r="A490" i="1"/>
  <c r="J503" i="1"/>
  <c r="E489" i="1" l="1"/>
  <c r="F489" i="1" s="1"/>
  <c r="G490" i="1" s="1"/>
  <c r="I489" i="1"/>
  <c r="O489" i="1" s="1"/>
  <c r="Q489" i="1" s="1"/>
  <c r="B489" i="1" s="1"/>
  <c r="P490" i="1"/>
  <c r="D490" i="1"/>
  <c r="A491" i="1"/>
  <c r="R489" i="1"/>
  <c r="C490" i="1" s="1"/>
  <c r="T490" i="1"/>
  <c r="S490" i="1"/>
  <c r="U489" i="1"/>
  <c r="K490" i="1"/>
  <c r="L490" i="1" s="1"/>
  <c r="M490" i="1" s="1"/>
  <c r="N490" i="1" s="1"/>
  <c r="H490" i="1"/>
  <c r="J504" i="1"/>
  <c r="H491" i="1" l="1"/>
  <c r="E490" i="1"/>
  <c r="F490" i="1" s="1"/>
  <c r="G491" i="1" s="1"/>
  <c r="D491" i="1"/>
  <c r="P491" i="1"/>
  <c r="A492" i="1"/>
  <c r="I490" i="1"/>
  <c r="O490" i="1" s="1"/>
  <c r="Q490" i="1" s="1"/>
  <c r="B490" i="1" s="1"/>
  <c r="S491" i="1"/>
  <c r="U490" i="1"/>
  <c r="K491" i="1"/>
  <c r="L491" i="1" s="1"/>
  <c r="M491" i="1" s="1"/>
  <c r="N491" i="1" s="1"/>
  <c r="R490" i="1"/>
  <c r="C491" i="1" s="1"/>
  <c r="T491" i="1"/>
  <c r="J505" i="1"/>
  <c r="I491" i="1" l="1"/>
  <c r="O491" i="1" s="1"/>
  <c r="Q491" i="1" s="1"/>
  <c r="B491" i="1" s="1"/>
  <c r="E491" i="1"/>
  <c r="F491" i="1" s="1"/>
  <c r="G492" i="1" s="1"/>
  <c r="H492" i="1"/>
  <c r="S492" i="1"/>
  <c r="U491" i="1"/>
  <c r="K492" i="1"/>
  <c r="L492" i="1" s="1"/>
  <c r="M492" i="1" s="1"/>
  <c r="N492" i="1" s="1"/>
  <c r="T492" i="1"/>
  <c r="R491" i="1"/>
  <c r="C492" i="1" s="1"/>
  <c r="P492" i="1"/>
  <c r="A493" i="1"/>
  <c r="D492" i="1"/>
  <c r="J506" i="1"/>
  <c r="E492" i="1" l="1"/>
  <c r="F492" i="1" s="1"/>
  <c r="G493" i="1" s="1"/>
  <c r="I492" i="1"/>
  <c r="O492" i="1" s="1"/>
  <c r="Q492" i="1" s="1"/>
  <c r="B492" i="1" s="1"/>
  <c r="H493" i="1"/>
  <c r="R492" i="1"/>
  <c r="C493" i="1" s="1"/>
  <c r="U492" i="1"/>
  <c r="T493" i="1"/>
  <c r="K493" i="1"/>
  <c r="L493" i="1" s="1"/>
  <c r="M493" i="1" s="1"/>
  <c r="N493" i="1" s="1"/>
  <c r="S493" i="1"/>
  <c r="P493" i="1"/>
  <c r="A494" i="1"/>
  <c r="D493" i="1"/>
  <c r="J507" i="1"/>
  <c r="E493" i="1" l="1"/>
  <c r="F493" i="1" s="1"/>
  <c r="G494" i="1" s="1"/>
  <c r="I493" i="1"/>
  <c r="O493" i="1" s="1"/>
  <c r="Q493" i="1" s="1"/>
  <c r="B493" i="1" s="1"/>
  <c r="P494" i="1"/>
  <c r="A495" i="1"/>
  <c r="D494" i="1"/>
  <c r="R493" i="1"/>
  <c r="C494" i="1" s="1"/>
  <c r="U493" i="1"/>
  <c r="K494" i="1"/>
  <c r="L494" i="1" s="1"/>
  <c r="M494" i="1" s="1"/>
  <c r="N494" i="1" s="1"/>
  <c r="T494" i="1"/>
  <c r="H494" i="1"/>
  <c r="S494" i="1"/>
  <c r="J508" i="1"/>
  <c r="I494" i="1" l="1"/>
  <c r="O494" i="1" s="1"/>
  <c r="Q494" i="1" s="1"/>
  <c r="B494" i="1" s="1"/>
  <c r="E494" i="1"/>
  <c r="F494" i="1" s="1"/>
  <c r="G495" i="1" s="1"/>
  <c r="D495" i="1"/>
  <c r="P495" i="1"/>
  <c r="A496" i="1"/>
  <c r="S495" i="1"/>
  <c r="U494" i="1"/>
  <c r="K495" i="1"/>
  <c r="L495" i="1" s="1"/>
  <c r="M495" i="1" s="1"/>
  <c r="N495" i="1" s="1"/>
  <c r="R494" i="1"/>
  <c r="C495" i="1" s="1"/>
  <c r="T495" i="1"/>
  <c r="H495" i="1"/>
  <c r="J509" i="1"/>
  <c r="I495" i="1" l="1"/>
  <c r="O495" i="1" s="1"/>
  <c r="Q495" i="1" s="1"/>
  <c r="B495" i="1" s="1"/>
  <c r="E495" i="1"/>
  <c r="F495" i="1" s="1"/>
  <c r="G496" i="1" s="1"/>
  <c r="D496" i="1"/>
  <c r="P496" i="1"/>
  <c r="A497" i="1"/>
  <c r="R495" i="1"/>
  <c r="C496" i="1" s="1"/>
  <c r="T496" i="1"/>
  <c r="H496" i="1"/>
  <c r="U495" i="1"/>
  <c r="S496" i="1"/>
  <c r="K496" i="1"/>
  <c r="L496" i="1" s="1"/>
  <c r="M496" i="1" s="1"/>
  <c r="N496" i="1" s="1"/>
  <c r="J510" i="1"/>
  <c r="H497" i="1" l="1"/>
  <c r="E496" i="1"/>
  <c r="F496" i="1" s="1"/>
  <c r="G497" i="1" s="1"/>
  <c r="D497" i="1"/>
  <c r="A498" i="1"/>
  <c r="P497" i="1"/>
  <c r="I496" i="1"/>
  <c r="O496" i="1" s="1"/>
  <c r="Q496" i="1" s="1"/>
  <c r="B496" i="1" s="1"/>
  <c r="K497" i="1"/>
  <c r="L497" i="1" s="1"/>
  <c r="M497" i="1" s="1"/>
  <c r="N497" i="1" s="1"/>
  <c r="U496" i="1"/>
  <c r="S497" i="1"/>
  <c r="T497" i="1"/>
  <c r="R496" i="1"/>
  <c r="C497" i="1" s="1"/>
  <c r="J511" i="1"/>
  <c r="I497" i="1" l="1"/>
  <c r="O497" i="1" s="1"/>
  <c r="Q497" i="1" s="1"/>
  <c r="B497" i="1" s="1"/>
  <c r="E497" i="1"/>
  <c r="F497" i="1" s="1"/>
  <c r="G498" i="1" s="1"/>
  <c r="H498" i="1"/>
  <c r="K498" i="1"/>
  <c r="L498" i="1" s="1"/>
  <c r="M498" i="1" s="1"/>
  <c r="N498" i="1" s="1"/>
  <c r="T498" i="1"/>
  <c r="R497" i="1"/>
  <c r="C498" i="1" s="1"/>
  <c r="U497" i="1"/>
  <c r="S498" i="1"/>
  <c r="A499" i="1"/>
  <c r="D498" i="1"/>
  <c r="P498" i="1"/>
  <c r="J512" i="1"/>
  <c r="E498" i="1" l="1"/>
  <c r="F498" i="1" s="1"/>
  <c r="G499" i="1" s="1"/>
  <c r="I498" i="1"/>
  <c r="O498" i="1" s="1"/>
  <c r="Q498" i="1" s="1"/>
  <c r="B498" i="1" s="1"/>
  <c r="T499" i="1"/>
  <c r="H499" i="1"/>
  <c r="S499" i="1"/>
  <c r="R498" i="1"/>
  <c r="C499" i="1" s="1"/>
  <c r="K499" i="1"/>
  <c r="L499" i="1" s="1"/>
  <c r="M499" i="1" s="1"/>
  <c r="N499" i="1" s="1"/>
  <c r="U498" i="1"/>
  <c r="A500" i="1"/>
  <c r="P499" i="1"/>
  <c r="D499" i="1"/>
  <c r="J513" i="1"/>
  <c r="I499" i="1" l="1"/>
  <c r="O499" i="1" s="1"/>
  <c r="Q499" i="1" s="1"/>
  <c r="B499" i="1" s="1"/>
  <c r="E499" i="1"/>
  <c r="F499" i="1" s="1"/>
  <c r="G500" i="1" s="1"/>
  <c r="S500" i="1"/>
  <c r="U499" i="1"/>
  <c r="K500" i="1"/>
  <c r="L500" i="1" s="1"/>
  <c r="M500" i="1" s="1"/>
  <c r="N500" i="1" s="1"/>
  <c r="T500" i="1"/>
  <c r="R499" i="1"/>
  <c r="C500" i="1" s="1"/>
  <c r="P500" i="1"/>
  <c r="A501" i="1"/>
  <c r="D500" i="1"/>
  <c r="H500" i="1"/>
  <c r="J514" i="1"/>
  <c r="E500" i="1" l="1"/>
  <c r="F500" i="1" s="1"/>
  <c r="G501" i="1" s="1"/>
  <c r="I500" i="1"/>
  <c r="O500" i="1" s="1"/>
  <c r="Q500" i="1" s="1"/>
  <c r="B500" i="1" s="1"/>
  <c r="K501" i="1"/>
  <c r="L501" i="1" s="1"/>
  <c r="M501" i="1" s="1"/>
  <c r="N501" i="1" s="1"/>
  <c r="H501" i="1"/>
  <c r="S501" i="1"/>
  <c r="U500" i="1"/>
  <c r="T501" i="1"/>
  <c r="R500" i="1"/>
  <c r="C501" i="1" s="1"/>
  <c r="D501" i="1"/>
  <c r="P501" i="1"/>
  <c r="A502" i="1"/>
  <c r="J515" i="1"/>
  <c r="I501" i="1" l="1"/>
  <c r="O501" i="1" s="1"/>
  <c r="Q501" i="1" s="1"/>
  <c r="B501" i="1" s="1"/>
  <c r="E501" i="1"/>
  <c r="F501" i="1" s="1"/>
  <c r="G502" i="1" s="1"/>
  <c r="P502" i="1"/>
  <c r="D502" i="1"/>
  <c r="A503" i="1"/>
  <c r="R501" i="1"/>
  <c r="C502" i="1" s="1"/>
  <c r="T502" i="1"/>
  <c r="U501" i="1"/>
  <c r="K502" i="1"/>
  <c r="L502" i="1" s="1"/>
  <c r="M502" i="1" s="1"/>
  <c r="N502" i="1" s="1"/>
  <c r="S502" i="1"/>
  <c r="H502" i="1"/>
  <c r="J516" i="1"/>
  <c r="E502" i="1" l="1"/>
  <c r="F502" i="1" s="1"/>
  <c r="G503" i="1" s="1"/>
  <c r="I502" i="1"/>
  <c r="O502" i="1" s="1"/>
  <c r="Q502" i="1" s="1"/>
  <c r="B502" i="1" s="1"/>
  <c r="A504" i="1"/>
  <c r="D503" i="1"/>
  <c r="P503" i="1"/>
  <c r="R502" i="1"/>
  <c r="C503" i="1" s="1"/>
  <c r="S503" i="1"/>
  <c r="K503" i="1"/>
  <c r="L503" i="1" s="1"/>
  <c r="M503" i="1" s="1"/>
  <c r="N503" i="1" s="1"/>
  <c r="H503" i="1"/>
  <c r="U502" i="1"/>
  <c r="T503" i="1"/>
  <c r="J517" i="1"/>
  <c r="E503" i="1" l="1"/>
  <c r="F503" i="1" s="1"/>
  <c r="G504" i="1" s="1"/>
  <c r="P504" i="1"/>
  <c r="A505" i="1"/>
  <c r="D504" i="1"/>
  <c r="H504" i="1"/>
  <c r="I503" i="1"/>
  <c r="O503" i="1" s="1"/>
  <c r="Q503" i="1" s="1"/>
  <c r="B503" i="1" s="1"/>
  <c r="R503" i="1"/>
  <c r="C504" i="1" s="1"/>
  <c r="T504" i="1"/>
  <c r="K504" i="1"/>
  <c r="L504" i="1" s="1"/>
  <c r="M504" i="1" s="1"/>
  <c r="N504" i="1" s="1"/>
  <c r="U503" i="1"/>
  <c r="S504" i="1"/>
  <c r="J518" i="1"/>
  <c r="I504" i="1" l="1"/>
  <c r="O504" i="1" s="1"/>
  <c r="Q504" i="1" s="1"/>
  <c r="B504" i="1" s="1"/>
  <c r="E504" i="1"/>
  <c r="F504" i="1" s="1"/>
  <c r="G505" i="1" s="1"/>
  <c r="A506" i="1"/>
  <c r="D505" i="1"/>
  <c r="P505" i="1"/>
  <c r="H505" i="1"/>
  <c r="U504" i="1"/>
  <c r="T505" i="1"/>
  <c r="K505" i="1"/>
  <c r="L505" i="1" s="1"/>
  <c r="M505" i="1" s="1"/>
  <c r="N505" i="1" s="1"/>
  <c r="R504" i="1"/>
  <c r="C505" i="1" s="1"/>
  <c r="S505" i="1"/>
  <c r="J519" i="1"/>
  <c r="I505" i="1" l="1"/>
  <c r="O505" i="1" s="1"/>
  <c r="Q505" i="1" s="1"/>
  <c r="B505" i="1" s="1"/>
  <c r="E505" i="1"/>
  <c r="F505" i="1" s="1"/>
  <c r="G506" i="1" s="1"/>
  <c r="H506" i="1"/>
  <c r="R505" i="1"/>
  <c r="C506" i="1" s="1"/>
  <c r="U505" i="1"/>
  <c r="S506" i="1"/>
  <c r="K506" i="1"/>
  <c r="L506" i="1" s="1"/>
  <c r="M506" i="1" s="1"/>
  <c r="N506" i="1" s="1"/>
  <c r="T506" i="1"/>
  <c r="D506" i="1"/>
  <c r="P506" i="1"/>
  <c r="A507" i="1"/>
  <c r="J520" i="1"/>
  <c r="I506" i="1" l="1"/>
  <c r="O506" i="1" s="1"/>
  <c r="Q506" i="1" s="1"/>
  <c r="B506" i="1" s="1"/>
  <c r="E506" i="1"/>
  <c r="F506" i="1" s="1"/>
  <c r="G507" i="1" s="1"/>
  <c r="P507" i="1"/>
  <c r="A508" i="1"/>
  <c r="D507" i="1"/>
  <c r="H507" i="1"/>
  <c r="R506" i="1"/>
  <c r="C507" i="1" s="1"/>
  <c r="T507" i="1"/>
  <c r="S507" i="1"/>
  <c r="U506" i="1"/>
  <c r="K507" i="1"/>
  <c r="L507" i="1" s="1"/>
  <c r="M507" i="1" s="1"/>
  <c r="N507" i="1" s="1"/>
  <c r="J521" i="1"/>
  <c r="I507" i="1" l="1"/>
  <c r="O507" i="1" s="1"/>
  <c r="Q507" i="1" s="1"/>
  <c r="B507" i="1" s="1"/>
  <c r="E507" i="1"/>
  <c r="F507" i="1" s="1"/>
  <c r="G508" i="1" s="1"/>
  <c r="A509" i="1"/>
  <c r="P508" i="1"/>
  <c r="D508" i="1"/>
  <c r="R507" i="1"/>
  <c r="C508" i="1" s="1"/>
  <c r="H508" i="1"/>
  <c r="S508" i="1"/>
  <c r="K508" i="1"/>
  <c r="L508" i="1" s="1"/>
  <c r="M508" i="1" s="1"/>
  <c r="N508" i="1" s="1"/>
  <c r="T508" i="1"/>
  <c r="J522" i="1"/>
  <c r="I508" i="1" l="1"/>
  <c r="O508" i="1" s="1"/>
  <c r="Q508" i="1" s="1"/>
  <c r="B508" i="1" s="1"/>
  <c r="E508" i="1"/>
  <c r="F508" i="1" s="1"/>
  <c r="G509" i="1" s="1"/>
  <c r="A510" i="1"/>
  <c r="P509" i="1"/>
  <c r="D509" i="1"/>
  <c r="U507" i="1"/>
  <c r="K509" i="1"/>
  <c r="L509" i="1" s="1"/>
  <c r="M509" i="1" s="1"/>
  <c r="N509" i="1" s="1"/>
  <c r="H509" i="1"/>
  <c r="R508" i="1"/>
  <c r="C509" i="1" s="1"/>
  <c r="S509" i="1"/>
  <c r="T509" i="1"/>
  <c r="U508" i="1"/>
  <c r="J523" i="1"/>
  <c r="E509" i="1" l="1"/>
  <c r="F509" i="1" s="1"/>
  <c r="G510" i="1" s="1"/>
  <c r="I509" i="1"/>
  <c r="O509" i="1" s="1"/>
  <c r="Q509" i="1" s="1"/>
  <c r="B509" i="1" s="1"/>
  <c r="T510" i="1"/>
  <c r="R509" i="1"/>
  <c r="C510" i="1" s="1"/>
  <c r="S510" i="1"/>
  <c r="K510" i="1"/>
  <c r="L510" i="1" s="1"/>
  <c r="M510" i="1" s="1"/>
  <c r="N510" i="1" s="1"/>
  <c r="U509" i="1"/>
  <c r="P510" i="1"/>
  <c r="A511" i="1"/>
  <c r="D510" i="1"/>
  <c r="H510" i="1"/>
  <c r="J524" i="1"/>
  <c r="E510" i="1" l="1"/>
  <c r="F510" i="1" s="1"/>
  <c r="G511" i="1" s="1"/>
  <c r="I510" i="1"/>
  <c r="O510" i="1" s="1"/>
  <c r="Q510" i="1" s="1"/>
  <c r="B510" i="1" s="1"/>
  <c r="P511" i="1"/>
  <c r="A512" i="1"/>
  <c r="D511" i="1"/>
  <c r="H511" i="1"/>
  <c r="S511" i="1"/>
  <c r="U510" i="1"/>
  <c r="R510" i="1"/>
  <c r="C511" i="1" s="1"/>
  <c r="K511" i="1"/>
  <c r="L511" i="1" s="1"/>
  <c r="M511" i="1" s="1"/>
  <c r="N511" i="1" s="1"/>
  <c r="T511" i="1"/>
  <c r="J525" i="1"/>
  <c r="I511" i="1" l="1"/>
  <c r="O511" i="1" s="1"/>
  <c r="Q511" i="1" s="1"/>
  <c r="B511" i="1" s="1"/>
  <c r="E511" i="1"/>
  <c r="F511" i="1" s="1"/>
  <c r="G512" i="1" s="1"/>
  <c r="H512" i="1"/>
  <c r="T512" i="1"/>
  <c r="R511" i="1"/>
  <c r="C512" i="1" s="1"/>
  <c r="K512" i="1"/>
  <c r="L512" i="1" s="1"/>
  <c r="M512" i="1" s="1"/>
  <c r="N512" i="1" s="1"/>
  <c r="U511" i="1"/>
  <c r="S512" i="1"/>
  <c r="P512" i="1"/>
  <c r="A513" i="1"/>
  <c r="D512" i="1"/>
  <c r="J526" i="1"/>
  <c r="I512" i="1" l="1"/>
  <c r="O512" i="1" s="1"/>
  <c r="Q512" i="1" s="1"/>
  <c r="B512" i="1" s="1"/>
  <c r="E512" i="1"/>
  <c r="F512" i="1" s="1"/>
  <c r="G513" i="1" s="1"/>
  <c r="T513" i="1"/>
  <c r="K513" i="1"/>
  <c r="L513" i="1" s="1"/>
  <c r="M513" i="1" s="1"/>
  <c r="N513" i="1" s="1"/>
  <c r="U512" i="1"/>
  <c r="H513" i="1"/>
  <c r="S513" i="1"/>
  <c r="R512" i="1"/>
  <c r="C513" i="1" s="1"/>
  <c r="P513" i="1"/>
  <c r="A514" i="1"/>
  <c r="D513" i="1"/>
  <c r="J527" i="1"/>
  <c r="E513" i="1" l="1"/>
  <c r="F513" i="1" s="1"/>
  <c r="G514" i="1" s="1"/>
  <c r="I513" i="1"/>
  <c r="O513" i="1" s="1"/>
  <c r="Q513" i="1" s="1"/>
  <c r="B513" i="1" s="1"/>
  <c r="D514" i="1"/>
  <c r="P514" i="1"/>
  <c r="A515" i="1"/>
  <c r="H514" i="1"/>
  <c r="U513" i="1"/>
  <c r="S514" i="1"/>
  <c r="R513" i="1"/>
  <c r="C514" i="1" s="1"/>
  <c r="T514" i="1"/>
  <c r="K514" i="1"/>
  <c r="L514" i="1" s="1"/>
  <c r="M514" i="1" s="1"/>
  <c r="N514" i="1" s="1"/>
  <c r="J528" i="1"/>
  <c r="E514" i="1" l="1"/>
  <c r="F514" i="1" s="1"/>
  <c r="G515" i="1" s="1"/>
  <c r="I514" i="1"/>
  <c r="O514" i="1" s="1"/>
  <c r="Q514" i="1" s="1"/>
  <c r="B514" i="1" s="1"/>
  <c r="P515" i="1"/>
  <c r="A516" i="1"/>
  <c r="D515" i="1"/>
  <c r="H515" i="1"/>
  <c r="U514" i="1"/>
  <c r="T515" i="1"/>
  <c r="R514" i="1"/>
  <c r="C515" i="1" s="1"/>
  <c r="S515" i="1"/>
  <c r="K515" i="1"/>
  <c r="L515" i="1" s="1"/>
  <c r="M515" i="1" s="1"/>
  <c r="N515" i="1" s="1"/>
  <c r="J529" i="1"/>
  <c r="I515" i="1" l="1"/>
  <c r="O515" i="1" s="1"/>
  <c r="Q515" i="1" s="1"/>
  <c r="B515" i="1" s="1"/>
  <c r="E515" i="1"/>
  <c r="F515" i="1" s="1"/>
  <c r="G516" i="1" s="1"/>
  <c r="A517" i="1"/>
  <c r="D516" i="1"/>
  <c r="P516" i="1"/>
  <c r="S516" i="1"/>
  <c r="T516" i="1"/>
  <c r="H516" i="1"/>
  <c r="K516" i="1"/>
  <c r="L516" i="1" s="1"/>
  <c r="M516" i="1" s="1"/>
  <c r="N516" i="1" s="1"/>
  <c r="R515" i="1"/>
  <c r="C516" i="1" s="1"/>
  <c r="U515" i="1"/>
  <c r="J530" i="1"/>
  <c r="H517" i="1" l="1"/>
  <c r="E516" i="1"/>
  <c r="F516" i="1" s="1"/>
  <c r="G517" i="1" s="1"/>
  <c r="A518" i="1"/>
  <c r="D517" i="1"/>
  <c r="P517" i="1"/>
  <c r="I516" i="1"/>
  <c r="O516" i="1" s="1"/>
  <c r="Q516" i="1" s="1"/>
  <c r="B516" i="1" s="1"/>
  <c r="T517" i="1"/>
  <c r="K517" i="1"/>
  <c r="L517" i="1" s="1"/>
  <c r="M517" i="1" s="1"/>
  <c r="N517" i="1" s="1"/>
  <c r="U516" i="1"/>
  <c r="S517" i="1"/>
  <c r="R516" i="1"/>
  <c r="C517" i="1" s="1"/>
  <c r="J531" i="1"/>
  <c r="I517" i="1" l="1"/>
  <c r="O517" i="1" s="1"/>
  <c r="Q517" i="1" s="1"/>
  <c r="B517" i="1" s="1"/>
  <c r="E517" i="1"/>
  <c r="F517" i="1" s="1"/>
  <c r="G518" i="1" s="1"/>
  <c r="D518" i="1"/>
  <c r="P518" i="1"/>
  <c r="A519" i="1"/>
  <c r="S518" i="1"/>
  <c r="K518" i="1"/>
  <c r="L518" i="1" s="1"/>
  <c r="M518" i="1" s="1"/>
  <c r="N518" i="1" s="1"/>
  <c r="R517" i="1"/>
  <c r="C518" i="1" s="1"/>
  <c r="T518" i="1"/>
  <c r="U517" i="1"/>
  <c r="H518" i="1"/>
  <c r="J532" i="1"/>
  <c r="I518" i="1" l="1"/>
  <c r="O518" i="1" s="1"/>
  <c r="Q518" i="1" s="1"/>
  <c r="B518" i="1" s="1"/>
  <c r="E518" i="1"/>
  <c r="F518" i="1" s="1"/>
  <c r="G519" i="1" s="1"/>
  <c r="P519" i="1"/>
  <c r="A520" i="1"/>
  <c r="D519" i="1"/>
  <c r="T519" i="1"/>
  <c r="U518" i="1"/>
  <c r="K519" i="1"/>
  <c r="L519" i="1" s="1"/>
  <c r="M519" i="1" s="1"/>
  <c r="N519" i="1" s="1"/>
  <c r="S519" i="1"/>
  <c r="H519" i="1"/>
  <c r="R518" i="1"/>
  <c r="C519" i="1" s="1"/>
  <c r="J533" i="1"/>
  <c r="I519" i="1" l="1"/>
  <c r="O519" i="1" s="1"/>
  <c r="Q519" i="1" s="1"/>
  <c r="B519" i="1" s="1"/>
  <c r="E519" i="1"/>
  <c r="F519" i="1" s="1"/>
  <c r="G520" i="1" s="1"/>
  <c r="T520" i="1"/>
  <c r="K520" i="1"/>
  <c r="L520" i="1" s="1"/>
  <c r="M520" i="1" s="1"/>
  <c r="N520" i="1" s="1"/>
  <c r="U519" i="1"/>
  <c r="S520" i="1"/>
  <c r="H520" i="1"/>
  <c r="R519" i="1"/>
  <c r="C520" i="1" s="1"/>
  <c r="P520" i="1"/>
  <c r="A521" i="1"/>
  <c r="D520" i="1"/>
  <c r="J534" i="1"/>
  <c r="E520" i="1" l="1"/>
  <c r="F520" i="1" s="1"/>
  <c r="G521" i="1" s="1"/>
  <c r="I520" i="1"/>
  <c r="O520" i="1" s="1"/>
  <c r="Q520" i="1" s="1"/>
  <c r="B520" i="1" s="1"/>
  <c r="P521" i="1"/>
  <c r="A522" i="1"/>
  <c r="D521" i="1"/>
  <c r="R520" i="1"/>
  <c r="C521" i="1" s="1"/>
  <c r="H521" i="1"/>
  <c r="K521" i="1"/>
  <c r="L521" i="1" s="1"/>
  <c r="M521" i="1" s="1"/>
  <c r="N521" i="1" s="1"/>
  <c r="T521" i="1"/>
  <c r="S521" i="1"/>
  <c r="U520" i="1"/>
  <c r="J535" i="1"/>
  <c r="I521" i="1" l="1"/>
  <c r="O521" i="1" s="1"/>
  <c r="Q521" i="1" s="1"/>
  <c r="B521" i="1" s="1"/>
  <c r="E521" i="1"/>
  <c r="F521" i="1" s="1"/>
  <c r="G522" i="1" s="1"/>
  <c r="U521" i="1"/>
  <c r="H522" i="1"/>
  <c r="R521" i="1"/>
  <c r="C522" i="1" s="1"/>
  <c r="T522" i="1"/>
  <c r="K522" i="1"/>
  <c r="L522" i="1" s="1"/>
  <c r="M522" i="1" s="1"/>
  <c r="N522" i="1" s="1"/>
  <c r="S522" i="1"/>
  <c r="A523" i="1"/>
  <c r="D522" i="1"/>
  <c r="P522" i="1"/>
  <c r="J536" i="1"/>
  <c r="E522" i="1" l="1"/>
  <c r="F522" i="1" s="1"/>
  <c r="G523" i="1" s="1"/>
  <c r="I522" i="1"/>
  <c r="O522" i="1" s="1"/>
  <c r="Q522" i="1" s="1"/>
  <c r="B522" i="1" s="1"/>
  <c r="A524" i="1"/>
  <c r="D523" i="1"/>
  <c r="P523" i="1"/>
  <c r="R522" i="1"/>
  <c r="C523" i="1" s="1"/>
  <c r="U522" i="1"/>
  <c r="S523" i="1"/>
  <c r="K523" i="1"/>
  <c r="L523" i="1" s="1"/>
  <c r="M523" i="1" s="1"/>
  <c r="N523" i="1" s="1"/>
  <c r="H523" i="1"/>
  <c r="T523" i="1"/>
  <c r="J537" i="1"/>
  <c r="I523" i="1" l="1"/>
  <c r="O523" i="1" s="1"/>
  <c r="Q523" i="1" s="1"/>
  <c r="B523" i="1" s="1"/>
  <c r="E523" i="1"/>
  <c r="F523" i="1" s="1"/>
  <c r="G524" i="1" s="1"/>
  <c r="D524" i="1"/>
  <c r="P524" i="1"/>
  <c r="A525" i="1"/>
  <c r="R523" i="1"/>
  <c r="C524" i="1" s="1"/>
  <c r="T524" i="1"/>
  <c r="U523" i="1"/>
  <c r="S524" i="1"/>
  <c r="K524" i="1"/>
  <c r="L524" i="1" s="1"/>
  <c r="M524" i="1" s="1"/>
  <c r="N524" i="1" s="1"/>
  <c r="H524" i="1"/>
  <c r="J538" i="1"/>
  <c r="I524" i="1" l="1"/>
  <c r="O524" i="1" s="1"/>
  <c r="Q524" i="1" s="1"/>
  <c r="B524" i="1" s="1"/>
  <c r="E524" i="1"/>
  <c r="F524" i="1" s="1"/>
  <c r="G525" i="1" s="1"/>
  <c r="U524" i="1"/>
  <c r="S525" i="1"/>
  <c r="K525" i="1"/>
  <c r="L525" i="1" s="1"/>
  <c r="M525" i="1" s="1"/>
  <c r="N525" i="1" s="1"/>
  <c r="H525" i="1"/>
  <c r="T525" i="1"/>
  <c r="R524" i="1"/>
  <c r="C525" i="1" s="1"/>
  <c r="D525" i="1"/>
  <c r="P525" i="1"/>
  <c r="A526" i="1"/>
  <c r="J539" i="1"/>
  <c r="I525" i="1" l="1"/>
  <c r="O525" i="1" s="1"/>
  <c r="Q525" i="1" s="1"/>
  <c r="B525" i="1" s="1"/>
  <c r="E525" i="1"/>
  <c r="F525" i="1" s="1"/>
  <c r="G526" i="1" s="1"/>
  <c r="D526" i="1"/>
  <c r="P526" i="1"/>
  <c r="A527" i="1"/>
  <c r="T526" i="1"/>
  <c r="K526" i="1"/>
  <c r="L526" i="1" s="1"/>
  <c r="M526" i="1" s="1"/>
  <c r="N526" i="1" s="1"/>
  <c r="R525" i="1"/>
  <c r="C526" i="1" s="1"/>
  <c r="U525" i="1"/>
  <c r="H526" i="1"/>
  <c r="S526" i="1"/>
  <c r="J540" i="1"/>
  <c r="E526" i="1" l="1"/>
  <c r="F526" i="1" s="1"/>
  <c r="G527" i="1" s="1"/>
  <c r="I526" i="1"/>
  <c r="O526" i="1" s="1"/>
  <c r="Q526" i="1" s="1"/>
  <c r="B526" i="1" s="1"/>
  <c r="A528" i="1"/>
  <c r="D527" i="1"/>
  <c r="P527" i="1"/>
  <c r="T527" i="1"/>
  <c r="S527" i="1"/>
  <c r="K527" i="1"/>
  <c r="L527" i="1" s="1"/>
  <c r="M527" i="1" s="1"/>
  <c r="N527" i="1" s="1"/>
  <c r="U526" i="1"/>
  <c r="R526" i="1"/>
  <c r="C527" i="1" s="1"/>
  <c r="H527" i="1"/>
  <c r="J541" i="1"/>
  <c r="I527" i="1" l="1"/>
  <c r="O527" i="1" s="1"/>
  <c r="Q527" i="1" s="1"/>
  <c r="E527" i="1"/>
  <c r="F527" i="1" s="1"/>
  <c r="G528" i="1" s="1"/>
  <c r="R527" i="1"/>
  <c r="C528" i="1" s="1"/>
  <c r="H528" i="1"/>
  <c r="K528" i="1"/>
  <c r="L528" i="1" s="1"/>
  <c r="M528" i="1" s="1"/>
  <c r="N528" i="1" s="1"/>
  <c r="S528" i="1"/>
  <c r="T528" i="1"/>
  <c r="D528" i="1"/>
  <c r="P528" i="1"/>
  <c r="A529" i="1"/>
  <c r="J542" i="1"/>
  <c r="U527" i="1" l="1"/>
  <c r="E528" i="1"/>
  <c r="F528" i="1" s="1"/>
  <c r="G529" i="1" s="1"/>
  <c r="I528" i="1"/>
  <c r="O528" i="1" s="1"/>
  <c r="Q528" i="1" s="1"/>
  <c r="B528" i="1" s="1"/>
  <c r="H529" i="1"/>
  <c r="D529" i="1"/>
  <c r="P529" i="1"/>
  <c r="A530" i="1"/>
  <c r="T529" i="1"/>
  <c r="U528" i="1"/>
  <c r="R528" i="1"/>
  <c r="C529" i="1" s="1"/>
  <c r="K529" i="1"/>
  <c r="L529" i="1" s="1"/>
  <c r="M529" i="1" s="1"/>
  <c r="N529" i="1" s="1"/>
  <c r="S529" i="1"/>
  <c r="B527" i="1"/>
  <c r="J543" i="1"/>
  <c r="E529" i="1" l="1"/>
  <c r="F529" i="1" s="1"/>
  <c r="G530" i="1" s="1"/>
  <c r="I529" i="1"/>
  <c r="O529" i="1" s="1"/>
  <c r="Q529" i="1" s="1"/>
  <c r="B529" i="1" s="1"/>
  <c r="H530" i="1"/>
  <c r="S530" i="1"/>
  <c r="U529" i="1"/>
  <c r="R529" i="1"/>
  <c r="C530" i="1" s="1"/>
  <c r="T530" i="1"/>
  <c r="K530" i="1"/>
  <c r="L530" i="1" s="1"/>
  <c r="M530" i="1" s="1"/>
  <c r="N530" i="1" s="1"/>
  <c r="P530" i="1"/>
  <c r="A531" i="1"/>
  <c r="D530" i="1"/>
  <c r="J544" i="1"/>
  <c r="E530" i="1" l="1"/>
  <c r="F530" i="1" s="1"/>
  <c r="G531" i="1" s="1"/>
  <c r="I530" i="1"/>
  <c r="O530" i="1" s="1"/>
  <c r="Q530" i="1" s="1"/>
  <c r="B530" i="1" s="1"/>
  <c r="H531" i="1"/>
  <c r="S531" i="1"/>
  <c r="T531" i="1"/>
  <c r="U530" i="1"/>
  <c r="R530" i="1"/>
  <c r="C531" i="1" s="1"/>
  <c r="K531" i="1"/>
  <c r="L531" i="1" s="1"/>
  <c r="M531" i="1" s="1"/>
  <c r="N531" i="1" s="1"/>
  <c r="P531" i="1"/>
  <c r="D531" i="1"/>
  <c r="A532" i="1"/>
  <c r="J545" i="1"/>
  <c r="E531" i="1" l="1"/>
  <c r="F531" i="1" s="1"/>
  <c r="G532" i="1" s="1"/>
  <c r="I531" i="1"/>
  <c r="O531" i="1" s="1"/>
  <c r="Q531" i="1" s="1"/>
  <c r="B531" i="1" s="1"/>
  <c r="K532" i="1"/>
  <c r="L532" i="1" s="1"/>
  <c r="M532" i="1" s="1"/>
  <c r="N532" i="1" s="1"/>
  <c r="U531" i="1"/>
  <c r="S532" i="1"/>
  <c r="T532" i="1"/>
  <c r="H532" i="1"/>
  <c r="R531" i="1"/>
  <c r="C532" i="1" s="1"/>
  <c r="P532" i="1"/>
  <c r="A533" i="1"/>
  <c r="D532" i="1"/>
  <c r="J546" i="1"/>
  <c r="E532" i="1" l="1"/>
  <c r="F532" i="1" s="1"/>
  <c r="G533" i="1" s="1"/>
  <c r="I532" i="1"/>
  <c r="O532" i="1" s="1"/>
  <c r="Q532" i="1" s="1"/>
  <c r="B532" i="1" s="1"/>
  <c r="A534" i="1"/>
  <c r="D533" i="1"/>
  <c r="P533" i="1"/>
  <c r="U532" i="1"/>
  <c r="T533" i="1"/>
  <c r="R532" i="1"/>
  <c r="C533" i="1" s="1"/>
  <c r="H533" i="1"/>
  <c r="K533" i="1"/>
  <c r="L533" i="1" s="1"/>
  <c r="M533" i="1" s="1"/>
  <c r="N533" i="1" s="1"/>
  <c r="S533" i="1"/>
  <c r="J547" i="1"/>
  <c r="E533" i="1" l="1"/>
  <c r="F533" i="1" s="1"/>
  <c r="G534" i="1" s="1"/>
  <c r="I533" i="1"/>
  <c r="O533" i="1" s="1"/>
  <c r="Q533" i="1" s="1"/>
  <c r="B533" i="1" s="1"/>
  <c r="T534" i="1"/>
  <c r="R533" i="1"/>
  <c r="C534" i="1" s="1"/>
  <c r="S534" i="1"/>
  <c r="K534" i="1"/>
  <c r="L534" i="1" s="1"/>
  <c r="M534" i="1" s="1"/>
  <c r="N534" i="1" s="1"/>
  <c r="H534" i="1"/>
  <c r="U533" i="1"/>
  <c r="D534" i="1"/>
  <c r="A535" i="1"/>
  <c r="P534" i="1"/>
  <c r="J548" i="1"/>
  <c r="E534" i="1" l="1"/>
  <c r="F534" i="1" s="1"/>
  <c r="G535" i="1" s="1"/>
  <c r="I534" i="1"/>
  <c r="O534" i="1" s="1"/>
  <c r="Q534" i="1" s="1"/>
  <c r="B534" i="1" s="1"/>
  <c r="R534" i="1"/>
  <c r="C535" i="1" s="1"/>
  <c r="K535" i="1"/>
  <c r="L535" i="1" s="1"/>
  <c r="M535" i="1" s="1"/>
  <c r="N535" i="1" s="1"/>
  <c r="S535" i="1"/>
  <c r="U534" i="1"/>
  <c r="H535" i="1"/>
  <c r="T535" i="1"/>
  <c r="A536" i="1"/>
  <c r="D535" i="1"/>
  <c r="P535" i="1"/>
  <c r="J549" i="1"/>
  <c r="E535" i="1" l="1"/>
  <c r="F535" i="1" s="1"/>
  <c r="G536" i="1" s="1"/>
  <c r="I535" i="1"/>
  <c r="O535" i="1" s="1"/>
  <c r="Q535" i="1" s="1"/>
  <c r="B535" i="1" s="1"/>
  <c r="K536" i="1"/>
  <c r="L536" i="1" s="1"/>
  <c r="M536" i="1" s="1"/>
  <c r="N536" i="1" s="1"/>
  <c r="U535" i="1"/>
  <c r="T536" i="1"/>
  <c r="S536" i="1"/>
  <c r="H536" i="1"/>
  <c r="R535" i="1"/>
  <c r="C536" i="1" s="1"/>
  <c r="A537" i="1"/>
  <c r="D536" i="1"/>
  <c r="P536" i="1"/>
  <c r="J550" i="1"/>
  <c r="E536" i="1" l="1"/>
  <c r="F536" i="1" s="1"/>
  <c r="G537" i="1" s="1"/>
  <c r="I536" i="1"/>
  <c r="O536" i="1" s="1"/>
  <c r="Q536" i="1" s="1"/>
  <c r="B536" i="1" s="1"/>
  <c r="T537" i="1"/>
  <c r="U536" i="1"/>
  <c r="S537" i="1"/>
  <c r="K537" i="1"/>
  <c r="L537" i="1" s="1"/>
  <c r="M537" i="1" s="1"/>
  <c r="N537" i="1" s="1"/>
  <c r="H537" i="1"/>
  <c r="R536" i="1"/>
  <c r="C537" i="1" s="1"/>
  <c r="D537" i="1"/>
  <c r="P537" i="1"/>
  <c r="A538" i="1"/>
  <c r="J551" i="1"/>
  <c r="E537" i="1" l="1"/>
  <c r="F537" i="1" s="1"/>
  <c r="G538" i="1" s="1"/>
  <c r="I537" i="1"/>
  <c r="O537" i="1" s="1"/>
  <c r="Q537" i="1" s="1"/>
  <c r="B537" i="1" s="1"/>
  <c r="A539" i="1"/>
  <c r="D538" i="1"/>
  <c r="P538" i="1"/>
  <c r="T538" i="1"/>
  <c r="R537" i="1"/>
  <c r="C538" i="1" s="1"/>
  <c r="U537" i="1"/>
  <c r="K538" i="1"/>
  <c r="L538" i="1" s="1"/>
  <c r="M538" i="1" s="1"/>
  <c r="N538" i="1" s="1"/>
  <c r="S538" i="1"/>
  <c r="H538" i="1"/>
  <c r="J552" i="1"/>
  <c r="I538" i="1" l="1"/>
  <c r="O538" i="1" s="1"/>
  <c r="Q538" i="1" s="1"/>
  <c r="B538" i="1" s="1"/>
  <c r="E538" i="1"/>
  <c r="F538" i="1" s="1"/>
  <c r="G539" i="1" s="1"/>
  <c r="D539" i="1"/>
  <c r="A540" i="1"/>
  <c r="P539" i="1"/>
  <c r="K539" i="1"/>
  <c r="L539" i="1" s="1"/>
  <c r="M539" i="1" s="1"/>
  <c r="N539" i="1" s="1"/>
  <c r="S539" i="1"/>
  <c r="U538" i="1"/>
  <c r="R538" i="1"/>
  <c r="C539" i="1" s="1"/>
  <c r="H539" i="1"/>
  <c r="T539" i="1"/>
  <c r="J553" i="1"/>
  <c r="I539" i="1" l="1"/>
  <c r="O539" i="1" s="1"/>
  <c r="Q539" i="1" s="1"/>
  <c r="B539" i="1" s="1"/>
  <c r="E539" i="1"/>
  <c r="F539" i="1" s="1"/>
  <c r="G540" i="1" s="1"/>
  <c r="D540" i="1"/>
  <c r="P540" i="1"/>
  <c r="A541" i="1"/>
  <c r="R539" i="1"/>
  <c r="C540" i="1" s="1"/>
  <c r="K540" i="1"/>
  <c r="L540" i="1" s="1"/>
  <c r="M540" i="1" s="1"/>
  <c r="N540" i="1" s="1"/>
  <c r="S540" i="1"/>
  <c r="H540" i="1"/>
  <c r="T540" i="1"/>
  <c r="U539" i="1"/>
  <c r="J554" i="1"/>
  <c r="E540" i="1" l="1"/>
  <c r="F540" i="1" s="1"/>
  <c r="G541" i="1" s="1"/>
  <c r="I540" i="1"/>
  <c r="O540" i="1" s="1"/>
  <c r="Q540" i="1" s="1"/>
  <c r="B540" i="1" s="1"/>
  <c r="T541" i="1"/>
  <c r="K541" i="1"/>
  <c r="L541" i="1" s="1"/>
  <c r="M541" i="1" s="1"/>
  <c r="N541" i="1" s="1"/>
  <c r="H541" i="1"/>
  <c r="U540" i="1"/>
  <c r="R540" i="1"/>
  <c r="C541" i="1" s="1"/>
  <c r="S541" i="1"/>
  <c r="D541" i="1"/>
  <c r="A542" i="1"/>
  <c r="P541" i="1"/>
  <c r="J555" i="1"/>
  <c r="E541" i="1" l="1"/>
  <c r="F541" i="1" s="1"/>
  <c r="G542" i="1" s="1"/>
  <c r="I541" i="1"/>
  <c r="O541" i="1" s="1"/>
  <c r="Q541" i="1" s="1"/>
  <c r="B541" i="1" s="1"/>
  <c r="T542" i="1"/>
  <c r="K542" i="1"/>
  <c r="L542" i="1" s="1"/>
  <c r="M542" i="1" s="1"/>
  <c r="N542" i="1" s="1"/>
  <c r="U541" i="1"/>
  <c r="H542" i="1"/>
  <c r="S542" i="1"/>
  <c r="R541" i="1"/>
  <c r="C542" i="1" s="1"/>
  <c r="D542" i="1"/>
  <c r="P542" i="1"/>
  <c r="A543" i="1"/>
  <c r="J556" i="1"/>
  <c r="I542" i="1" l="1"/>
  <c r="O542" i="1" s="1"/>
  <c r="Q542" i="1" s="1"/>
  <c r="B542" i="1" s="1"/>
  <c r="E542" i="1"/>
  <c r="F542" i="1" s="1"/>
  <c r="G543" i="1" s="1"/>
  <c r="A544" i="1"/>
  <c r="D543" i="1"/>
  <c r="P543" i="1"/>
  <c r="S543" i="1"/>
  <c r="U542" i="1"/>
  <c r="H543" i="1"/>
  <c r="R542" i="1"/>
  <c r="C543" i="1" s="1"/>
  <c r="T543" i="1"/>
  <c r="K543" i="1"/>
  <c r="L543" i="1" s="1"/>
  <c r="M543" i="1" s="1"/>
  <c r="N543" i="1" s="1"/>
  <c r="J557" i="1"/>
  <c r="E543" i="1" l="1"/>
  <c r="F543" i="1" s="1"/>
  <c r="G544" i="1" s="1"/>
  <c r="I543" i="1"/>
  <c r="O543" i="1" s="1"/>
  <c r="Q543" i="1" s="1"/>
  <c r="B543" i="1" s="1"/>
  <c r="S544" i="1"/>
  <c r="H544" i="1"/>
  <c r="K544" i="1"/>
  <c r="L544" i="1" s="1"/>
  <c r="M544" i="1" s="1"/>
  <c r="N544" i="1" s="1"/>
  <c r="T544" i="1"/>
  <c r="R543" i="1"/>
  <c r="C544" i="1" s="1"/>
  <c r="U543" i="1"/>
  <c r="A545" i="1"/>
  <c r="D544" i="1"/>
  <c r="P544" i="1"/>
  <c r="J558" i="1"/>
  <c r="E544" i="1" l="1"/>
  <c r="F544" i="1" s="1"/>
  <c r="G545" i="1" s="1"/>
  <c r="I544" i="1"/>
  <c r="O544" i="1" s="1"/>
  <c r="Q544" i="1" s="1"/>
  <c r="B544" i="1" s="1"/>
  <c r="P545" i="1"/>
  <c r="A546" i="1"/>
  <c r="D545" i="1"/>
  <c r="T545" i="1"/>
  <c r="U544" i="1"/>
  <c r="S545" i="1"/>
  <c r="K545" i="1"/>
  <c r="L545" i="1" s="1"/>
  <c r="M545" i="1" s="1"/>
  <c r="N545" i="1" s="1"/>
  <c r="H545" i="1"/>
  <c r="R544" i="1"/>
  <c r="C545" i="1" s="1"/>
  <c r="J559" i="1"/>
  <c r="I545" i="1" l="1"/>
  <c r="O545" i="1" s="1"/>
  <c r="Q545" i="1" s="1"/>
  <c r="B545" i="1" s="1"/>
  <c r="E545" i="1"/>
  <c r="F545" i="1" s="1"/>
  <c r="G546" i="1" s="1"/>
  <c r="P546" i="1"/>
  <c r="A547" i="1"/>
  <c r="D546" i="1"/>
  <c r="K546" i="1"/>
  <c r="L546" i="1" s="1"/>
  <c r="M546" i="1" s="1"/>
  <c r="N546" i="1" s="1"/>
  <c r="R545" i="1"/>
  <c r="C546" i="1" s="1"/>
  <c r="S546" i="1"/>
  <c r="T546" i="1"/>
  <c r="U545" i="1"/>
  <c r="H546" i="1"/>
  <c r="J560" i="1"/>
  <c r="I546" i="1" l="1"/>
  <c r="O546" i="1" s="1"/>
  <c r="Q546" i="1" s="1"/>
  <c r="B546" i="1" s="1"/>
  <c r="E546" i="1"/>
  <c r="F546" i="1" s="1"/>
  <c r="G547" i="1" s="1"/>
  <c r="A548" i="1"/>
  <c r="P547" i="1"/>
  <c r="D547" i="1"/>
  <c r="T547" i="1"/>
  <c r="H547" i="1"/>
  <c r="U546" i="1"/>
  <c r="S547" i="1"/>
  <c r="R546" i="1"/>
  <c r="C547" i="1" s="1"/>
  <c r="K547" i="1"/>
  <c r="L547" i="1" s="1"/>
  <c r="M547" i="1" s="1"/>
  <c r="N547" i="1" s="1"/>
  <c r="J561" i="1"/>
  <c r="I547" i="1" l="1"/>
  <c r="O547" i="1" s="1"/>
  <c r="Q547" i="1" s="1"/>
  <c r="B547" i="1" s="1"/>
  <c r="E547" i="1"/>
  <c r="F547" i="1" s="1"/>
  <c r="G548" i="1" s="1"/>
  <c r="K548" i="1"/>
  <c r="L548" i="1" s="1"/>
  <c r="M548" i="1" s="1"/>
  <c r="N548" i="1" s="1"/>
  <c r="S548" i="1"/>
  <c r="H548" i="1"/>
  <c r="U547" i="1"/>
  <c r="R547" i="1"/>
  <c r="C548" i="1" s="1"/>
  <c r="T548" i="1"/>
  <c r="A549" i="1"/>
  <c r="D548" i="1"/>
  <c r="P548" i="1"/>
  <c r="J562" i="1"/>
  <c r="E548" i="1" l="1"/>
  <c r="F548" i="1" s="1"/>
  <c r="G549" i="1" s="1"/>
  <c r="I548" i="1"/>
  <c r="O548" i="1" s="1"/>
  <c r="Q548" i="1" s="1"/>
  <c r="B548" i="1" s="1"/>
  <c r="A550" i="1"/>
  <c r="D549" i="1"/>
  <c r="P549" i="1"/>
  <c r="T549" i="1"/>
  <c r="K549" i="1"/>
  <c r="L549" i="1" s="1"/>
  <c r="M549" i="1" s="1"/>
  <c r="N549" i="1" s="1"/>
  <c r="H549" i="1"/>
  <c r="U548" i="1"/>
  <c r="R548" i="1"/>
  <c r="C549" i="1" s="1"/>
  <c r="S549" i="1"/>
  <c r="J563" i="1"/>
  <c r="I549" i="1" l="1"/>
  <c r="O549" i="1" s="1"/>
  <c r="Q549" i="1" s="1"/>
  <c r="B549" i="1" s="1"/>
  <c r="E549" i="1"/>
  <c r="F549" i="1" s="1"/>
  <c r="G550" i="1" s="1"/>
  <c r="P550" i="1"/>
  <c r="A551" i="1"/>
  <c r="D550" i="1"/>
  <c r="U549" i="1"/>
  <c r="H550" i="1"/>
  <c r="S550" i="1"/>
  <c r="R549" i="1"/>
  <c r="C550" i="1" s="1"/>
  <c r="T550" i="1"/>
  <c r="K550" i="1"/>
  <c r="L550" i="1" s="1"/>
  <c r="M550" i="1" s="1"/>
  <c r="N550" i="1" s="1"/>
  <c r="J564" i="1"/>
  <c r="I550" i="1" l="1"/>
  <c r="O550" i="1" s="1"/>
  <c r="Q550" i="1" s="1"/>
  <c r="E550" i="1"/>
  <c r="F550" i="1" s="1"/>
  <c r="G551" i="1" s="1"/>
  <c r="A552" i="1"/>
  <c r="P551" i="1"/>
  <c r="D551" i="1"/>
  <c r="K551" i="1"/>
  <c r="L551" i="1" s="1"/>
  <c r="M551" i="1" s="1"/>
  <c r="N551" i="1" s="1"/>
  <c r="S551" i="1"/>
  <c r="T551" i="1"/>
  <c r="H551" i="1"/>
  <c r="R550" i="1"/>
  <c r="C551" i="1" s="1"/>
  <c r="J565" i="1"/>
  <c r="U550" i="1" l="1"/>
  <c r="E551" i="1"/>
  <c r="F551" i="1" s="1"/>
  <c r="G552" i="1" s="1"/>
  <c r="I551" i="1"/>
  <c r="O551" i="1" s="1"/>
  <c r="Q551" i="1" s="1"/>
  <c r="B551" i="1" s="1"/>
  <c r="P552" i="1"/>
  <c r="D552" i="1"/>
  <c r="A553" i="1"/>
  <c r="B550" i="1"/>
  <c r="S552" i="1"/>
  <c r="R551" i="1"/>
  <c r="C552" i="1" s="1"/>
  <c r="T552" i="1"/>
  <c r="U551" i="1"/>
  <c r="K552" i="1"/>
  <c r="L552" i="1" s="1"/>
  <c r="M552" i="1" s="1"/>
  <c r="N552" i="1" s="1"/>
  <c r="H552" i="1"/>
  <c r="J566" i="1"/>
  <c r="H553" i="1" l="1"/>
  <c r="E552" i="1"/>
  <c r="F552" i="1" s="1"/>
  <c r="G553" i="1" s="1"/>
  <c r="I552" i="1"/>
  <c r="O552" i="1" s="1"/>
  <c r="Q552" i="1" s="1"/>
  <c r="B552" i="1" s="1"/>
  <c r="U552" i="1"/>
  <c r="R552" i="1"/>
  <c r="C553" i="1" s="1"/>
  <c r="K553" i="1"/>
  <c r="L553" i="1" s="1"/>
  <c r="M553" i="1" s="1"/>
  <c r="N553" i="1" s="1"/>
  <c r="T553" i="1"/>
  <c r="S553" i="1"/>
  <c r="A554" i="1"/>
  <c r="D553" i="1"/>
  <c r="P553" i="1"/>
  <c r="J567" i="1"/>
  <c r="I553" i="1" l="1"/>
  <c r="O553" i="1" s="1"/>
  <c r="Q553" i="1" s="1"/>
  <c r="B553" i="1" s="1"/>
  <c r="E553" i="1"/>
  <c r="F553" i="1" s="1"/>
  <c r="G554" i="1" s="1"/>
  <c r="P554" i="1"/>
  <c r="A555" i="1"/>
  <c r="D554" i="1"/>
  <c r="U553" i="1"/>
  <c r="K554" i="1"/>
  <c r="L554" i="1" s="1"/>
  <c r="M554" i="1" s="1"/>
  <c r="N554" i="1" s="1"/>
  <c r="H554" i="1"/>
  <c r="T554" i="1"/>
  <c r="R553" i="1"/>
  <c r="C554" i="1" s="1"/>
  <c r="S554" i="1"/>
  <c r="J568" i="1"/>
  <c r="I554" i="1" l="1"/>
  <c r="O554" i="1" s="1"/>
  <c r="Q554" i="1" s="1"/>
  <c r="B554" i="1" s="1"/>
  <c r="E554" i="1"/>
  <c r="F554" i="1" s="1"/>
  <c r="G555" i="1" s="1"/>
  <c r="P555" i="1"/>
  <c r="A556" i="1"/>
  <c r="D555" i="1"/>
  <c r="R554" i="1"/>
  <c r="C555" i="1" s="1"/>
  <c r="K555" i="1"/>
  <c r="L555" i="1" s="1"/>
  <c r="M555" i="1" s="1"/>
  <c r="N555" i="1" s="1"/>
  <c r="T555" i="1"/>
  <c r="S555" i="1"/>
  <c r="H555" i="1"/>
  <c r="U554" i="1"/>
  <c r="J569" i="1"/>
  <c r="I555" i="1" l="1"/>
  <c r="O555" i="1" s="1"/>
  <c r="Q555" i="1" s="1"/>
  <c r="B555" i="1" s="1"/>
  <c r="E555" i="1"/>
  <c r="F555" i="1" s="1"/>
  <c r="G556" i="1" s="1"/>
  <c r="P556" i="1"/>
  <c r="A557" i="1"/>
  <c r="D556" i="1"/>
  <c r="U555" i="1"/>
  <c r="T556" i="1"/>
  <c r="R555" i="1"/>
  <c r="C556" i="1" s="1"/>
  <c r="K556" i="1"/>
  <c r="L556" i="1" s="1"/>
  <c r="M556" i="1" s="1"/>
  <c r="N556" i="1" s="1"/>
  <c r="H556" i="1"/>
  <c r="S556" i="1"/>
  <c r="J570" i="1"/>
  <c r="I556" i="1" l="1"/>
  <c r="O556" i="1" s="1"/>
  <c r="Q556" i="1" s="1"/>
  <c r="B556" i="1" s="1"/>
  <c r="E556" i="1"/>
  <c r="F556" i="1" s="1"/>
  <c r="G557" i="1" s="1"/>
  <c r="A558" i="1"/>
  <c r="D557" i="1"/>
  <c r="P557" i="1"/>
  <c r="T557" i="1"/>
  <c r="U556" i="1"/>
  <c r="R556" i="1"/>
  <c r="C557" i="1" s="1"/>
  <c r="K557" i="1"/>
  <c r="L557" i="1" s="1"/>
  <c r="M557" i="1" s="1"/>
  <c r="N557" i="1" s="1"/>
  <c r="S557" i="1"/>
  <c r="H557" i="1"/>
  <c r="J571" i="1"/>
  <c r="I557" i="1" l="1"/>
  <c r="O557" i="1" s="1"/>
  <c r="Q557" i="1" s="1"/>
  <c r="B557" i="1" s="1"/>
  <c r="E557" i="1"/>
  <c r="F557" i="1" s="1"/>
  <c r="G558" i="1" s="1"/>
  <c r="U557" i="1"/>
  <c r="H558" i="1"/>
  <c r="S558" i="1"/>
  <c r="K558" i="1"/>
  <c r="L558" i="1" s="1"/>
  <c r="M558" i="1" s="1"/>
  <c r="N558" i="1" s="1"/>
  <c r="R557" i="1"/>
  <c r="C558" i="1" s="1"/>
  <c r="T558" i="1"/>
  <c r="A559" i="1"/>
  <c r="D558" i="1"/>
  <c r="P558" i="1"/>
  <c r="J572" i="1"/>
  <c r="E558" i="1" l="1"/>
  <c r="F558" i="1" s="1"/>
  <c r="G559" i="1" s="1"/>
  <c r="I558" i="1"/>
  <c r="O558" i="1" s="1"/>
  <c r="Q558" i="1" s="1"/>
  <c r="B558" i="1" s="1"/>
  <c r="A560" i="1"/>
  <c r="D559" i="1"/>
  <c r="P559" i="1"/>
  <c r="K559" i="1"/>
  <c r="L559" i="1" s="1"/>
  <c r="M559" i="1" s="1"/>
  <c r="N559" i="1" s="1"/>
  <c r="T559" i="1"/>
  <c r="S559" i="1"/>
  <c r="R558" i="1"/>
  <c r="C559" i="1" s="1"/>
  <c r="U558" i="1"/>
  <c r="H559" i="1"/>
  <c r="J573" i="1"/>
  <c r="I559" i="1" l="1"/>
  <c r="O559" i="1" s="1"/>
  <c r="Q559" i="1" s="1"/>
  <c r="B559" i="1" s="1"/>
  <c r="E559" i="1"/>
  <c r="F559" i="1" s="1"/>
  <c r="G560" i="1" s="1"/>
  <c r="R559" i="1"/>
  <c r="C560" i="1" s="1"/>
  <c r="U559" i="1"/>
  <c r="K560" i="1"/>
  <c r="L560" i="1" s="1"/>
  <c r="M560" i="1" s="1"/>
  <c r="N560" i="1" s="1"/>
  <c r="S560" i="1"/>
  <c r="T560" i="1"/>
  <c r="H560" i="1"/>
  <c r="A561" i="1"/>
  <c r="D560" i="1"/>
  <c r="P560" i="1"/>
  <c r="J574" i="1"/>
  <c r="E560" i="1" l="1"/>
  <c r="F560" i="1" s="1"/>
  <c r="G561" i="1" s="1"/>
  <c r="I560" i="1"/>
  <c r="O560" i="1" s="1"/>
  <c r="Q560" i="1" s="1"/>
  <c r="B560" i="1" s="1"/>
  <c r="S561" i="1"/>
  <c r="T561" i="1"/>
  <c r="R560" i="1"/>
  <c r="C561" i="1" s="1"/>
  <c r="H561" i="1"/>
  <c r="K561" i="1"/>
  <c r="L561" i="1" s="1"/>
  <c r="M561" i="1" s="1"/>
  <c r="N561" i="1" s="1"/>
  <c r="U560" i="1"/>
  <c r="A562" i="1"/>
  <c r="D561" i="1"/>
  <c r="P561" i="1"/>
  <c r="J575" i="1"/>
  <c r="E561" i="1" l="1"/>
  <c r="F561" i="1" s="1"/>
  <c r="G562" i="1" s="1"/>
  <c r="I561" i="1"/>
  <c r="O561" i="1" s="1"/>
  <c r="Q561" i="1" s="1"/>
  <c r="B561" i="1" s="1"/>
  <c r="U561" i="1"/>
  <c r="K562" i="1"/>
  <c r="L562" i="1" s="1"/>
  <c r="M562" i="1" s="1"/>
  <c r="N562" i="1" s="1"/>
  <c r="R561" i="1"/>
  <c r="C562" i="1" s="1"/>
  <c r="T562" i="1"/>
  <c r="S562" i="1"/>
  <c r="H562" i="1"/>
  <c r="P562" i="1"/>
  <c r="A563" i="1"/>
  <c r="D562" i="1"/>
  <c r="J576" i="1"/>
  <c r="E562" i="1" l="1"/>
  <c r="F562" i="1" s="1"/>
  <c r="G563" i="1" s="1"/>
  <c r="I562" i="1"/>
  <c r="O562" i="1" s="1"/>
  <c r="Q562" i="1" s="1"/>
  <c r="B562" i="1" s="1"/>
  <c r="U562" i="1"/>
  <c r="K563" i="1"/>
  <c r="L563" i="1" s="1"/>
  <c r="M563" i="1" s="1"/>
  <c r="N563" i="1" s="1"/>
  <c r="S563" i="1"/>
  <c r="R562" i="1"/>
  <c r="C563" i="1" s="1"/>
  <c r="T563" i="1"/>
  <c r="H563" i="1"/>
  <c r="P563" i="1"/>
  <c r="A564" i="1"/>
  <c r="D563" i="1"/>
  <c r="J577" i="1"/>
  <c r="E563" i="1" l="1"/>
  <c r="F563" i="1" s="1"/>
  <c r="G564" i="1" s="1"/>
  <c r="I563" i="1"/>
  <c r="O563" i="1" s="1"/>
  <c r="Q563" i="1" s="1"/>
  <c r="B563" i="1" s="1"/>
  <c r="A565" i="1"/>
  <c r="P564" i="1"/>
  <c r="D564" i="1"/>
  <c r="S564" i="1"/>
  <c r="U563" i="1"/>
  <c r="T564" i="1"/>
  <c r="K564" i="1"/>
  <c r="L564" i="1" s="1"/>
  <c r="M564" i="1" s="1"/>
  <c r="N564" i="1" s="1"/>
  <c r="R563" i="1"/>
  <c r="C564" i="1" s="1"/>
  <c r="H564" i="1"/>
  <c r="J578" i="1"/>
  <c r="I564" i="1" l="1"/>
  <c r="O564" i="1" s="1"/>
  <c r="Q564" i="1" s="1"/>
  <c r="B564" i="1" s="1"/>
  <c r="E564" i="1"/>
  <c r="F564" i="1" s="1"/>
  <c r="G565" i="1" s="1"/>
  <c r="T565" i="1"/>
  <c r="R564" i="1"/>
  <c r="C565" i="1" s="1"/>
  <c r="U564" i="1"/>
  <c r="S565" i="1"/>
  <c r="K565" i="1"/>
  <c r="L565" i="1" s="1"/>
  <c r="M565" i="1" s="1"/>
  <c r="N565" i="1" s="1"/>
  <c r="H565" i="1"/>
  <c r="A566" i="1"/>
  <c r="D565" i="1"/>
  <c r="P565" i="1"/>
  <c r="J579" i="1"/>
  <c r="E565" i="1" l="1"/>
  <c r="F565" i="1" s="1"/>
  <c r="G566" i="1" s="1"/>
  <c r="I565" i="1"/>
  <c r="O565" i="1" s="1"/>
  <c r="Q565" i="1" s="1"/>
  <c r="B565" i="1" s="1"/>
  <c r="U565" i="1"/>
  <c r="S566" i="1"/>
  <c r="K566" i="1"/>
  <c r="L566" i="1" s="1"/>
  <c r="M566" i="1" s="1"/>
  <c r="N566" i="1" s="1"/>
  <c r="H566" i="1"/>
  <c r="R565" i="1"/>
  <c r="C566" i="1" s="1"/>
  <c r="T566" i="1"/>
  <c r="A567" i="1"/>
  <c r="D566" i="1"/>
  <c r="P566" i="1"/>
  <c r="J580" i="1"/>
  <c r="E566" i="1" l="1"/>
  <c r="F566" i="1" s="1"/>
  <c r="G567" i="1" s="1"/>
  <c r="I566" i="1"/>
  <c r="O566" i="1" s="1"/>
  <c r="Q566" i="1" s="1"/>
  <c r="B566" i="1" s="1"/>
  <c r="K567" i="1"/>
  <c r="L567" i="1" s="1"/>
  <c r="M567" i="1" s="1"/>
  <c r="N567" i="1" s="1"/>
  <c r="R566" i="1"/>
  <c r="C567" i="1" s="1"/>
  <c r="T567" i="1"/>
  <c r="U566" i="1"/>
  <c r="H567" i="1"/>
  <c r="S567" i="1"/>
  <c r="P567" i="1"/>
  <c r="A568" i="1"/>
  <c r="D567" i="1"/>
  <c r="J581" i="1"/>
  <c r="E567" i="1" l="1"/>
  <c r="F567" i="1" s="1"/>
  <c r="G568" i="1" s="1"/>
  <c r="I567" i="1"/>
  <c r="O567" i="1" s="1"/>
  <c r="Q567" i="1" s="1"/>
  <c r="B567" i="1" s="1"/>
  <c r="P568" i="1"/>
  <c r="A569" i="1"/>
  <c r="D568" i="1"/>
  <c r="U567" i="1"/>
  <c r="K568" i="1"/>
  <c r="L568" i="1" s="1"/>
  <c r="M568" i="1" s="1"/>
  <c r="N568" i="1" s="1"/>
  <c r="T568" i="1"/>
  <c r="R567" i="1"/>
  <c r="C568" i="1" s="1"/>
  <c r="S568" i="1"/>
  <c r="H568" i="1"/>
  <c r="J582" i="1"/>
  <c r="E568" i="1" l="1"/>
  <c r="F568" i="1" s="1"/>
  <c r="G569" i="1" s="1"/>
  <c r="I568" i="1"/>
  <c r="O568" i="1" s="1"/>
  <c r="Q568" i="1" s="1"/>
  <c r="B568" i="1" s="1"/>
  <c r="D569" i="1"/>
  <c r="P569" i="1"/>
  <c r="A570" i="1"/>
  <c r="K569" i="1"/>
  <c r="L569" i="1" s="1"/>
  <c r="M569" i="1" s="1"/>
  <c r="N569" i="1" s="1"/>
  <c r="S569" i="1"/>
  <c r="R568" i="1"/>
  <c r="C569" i="1" s="1"/>
  <c r="H569" i="1"/>
  <c r="T569" i="1"/>
  <c r="U568" i="1"/>
  <c r="J583" i="1"/>
  <c r="E569" i="1" l="1"/>
  <c r="F569" i="1" s="1"/>
  <c r="G570" i="1" s="1"/>
  <c r="I569" i="1"/>
  <c r="O569" i="1" s="1"/>
  <c r="Q569" i="1" s="1"/>
  <c r="B569" i="1" s="1"/>
  <c r="A571" i="1"/>
  <c r="D570" i="1"/>
  <c r="P570" i="1"/>
  <c r="S570" i="1"/>
  <c r="R569" i="1"/>
  <c r="C570" i="1" s="1"/>
  <c r="U569" i="1"/>
  <c r="T570" i="1"/>
  <c r="K570" i="1"/>
  <c r="L570" i="1" s="1"/>
  <c r="M570" i="1" s="1"/>
  <c r="N570" i="1" s="1"/>
  <c r="H570" i="1"/>
  <c r="J584" i="1"/>
  <c r="I570" i="1" l="1"/>
  <c r="O570" i="1" s="1"/>
  <c r="Q570" i="1" s="1"/>
  <c r="B570" i="1" s="1"/>
  <c r="E570" i="1"/>
  <c r="F570" i="1" s="1"/>
  <c r="G571" i="1" s="1"/>
  <c r="T571" i="1"/>
  <c r="S571" i="1"/>
  <c r="R570" i="1"/>
  <c r="C571" i="1" s="1"/>
  <c r="U570" i="1"/>
  <c r="H571" i="1"/>
  <c r="K571" i="1"/>
  <c r="L571" i="1" s="1"/>
  <c r="M571" i="1" s="1"/>
  <c r="N571" i="1" s="1"/>
  <c r="A572" i="1"/>
  <c r="D571" i="1"/>
  <c r="P571" i="1"/>
  <c r="J585" i="1"/>
  <c r="I571" i="1" l="1"/>
  <c r="O571" i="1" s="1"/>
  <c r="Q571" i="1" s="1"/>
  <c r="B571" i="1" s="1"/>
  <c r="E571" i="1"/>
  <c r="F571" i="1" s="1"/>
  <c r="G572" i="1" s="1"/>
  <c r="I572" i="1" s="1"/>
  <c r="D572" i="1"/>
  <c r="A573" i="1"/>
  <c r="P572" i="1"/>
  <c r="T572" i="1"/>
  <c r="R571" i="1"/>
  <c r="C572" i="1" s="1"/>
  <c r="S572" i="1"/>
  <c r="H572" i="1"/>
  <c r="K572" i="1"/>
  <c r="L572" i="1" s="1"/>
  <c r="M572" i="1" s="1"/>
  <c r="N572" i="1" s="1"/>
  <c r="J586" i="1"/>
  <c r="H573" i="1" l="1"/>
  <c r="E572" i="1"/>
  <c r="F572" i="1" s="1"/>
  <c r="G573" i="1" s="1"/>
  <c r="I573" i="1" s="1"/>
  <c r="A574" i="1"/>
  <c r="D573" i="1"/>
  <c r="P573" i="1"/>
  <c r="O572" i="1"/>
  <c r="Q572" i="1" s="1"/>
  <c r="B572" i="1" s="1"/>
  <c r="U571" i="1"/>
  <c r="R572" i="1"/>
  <c r="C573" i="1" s="1"/>
  <c r="S573" i="1"/>
  <c r="U572" i="1"/>
  <c r="T573" i="1"/>
  <c r="K573" i="1"/>
  <c r="L573" i="1" s="1"/>
  <c r="M573" i="1" s="1"/>
  <c r="N573" i="1" s="1"/>
  <c r="J587" i="1"/>
  <c r="E573" i="1" l="1"/>
  <c r="F573" i="1" s="1"/>
  <c r="G574" i="1" s="1"/>
  <c r="O573" i="1"/>
  <c r="Q573" i="1" s="1"/>
  <c r="B573" i="1" s="1"/>
  <c r="R573" i="1"/>
  <c r="C574" i="1" s="1"/>
  <c r="U573" i="1"/>
  <c r="H574" i="1"/>
  <c r="T574" i="1"/>
  <c r="K574" i="1"/>
  <c r="L574" i="1" s="1"/>
  <c r="M574" i="1" s="1"/>
  <c r="N574" i="1" s="1"/>
  <c r="S574" i="1"/>
  <c r="A575" i="1"/>
  <c r="D574" i="1"/>
  <c r="P574" i="1"/>
  <c r="J588" i="1"/>
  <c r="E574" i="1" l="1"/>
  <c r="F574" i="1" s="1"/>
  <c r="G575" i="1" s="1"/>
  <c r="I574" i="1"/>
  <c r="O574" i="1" s="1"/>
  <c r="Q574" i="1" s="1"/>
  <c r="B574" i="1" s="1"/>
  <c r="A576" i="1"/>
  <c r="D575" i="1"/>
  <c r="P575" i="1"/>
  <c r="H575" i="1"/>
  <c r="R574" i="1"/>
  <c r="C575" i="1" s="1"/>
  <c r="K575" i="1"/>
  <c r="L575" i="1" s="1"/>
  <c r="M575" i="1" s="1"/>
  <c r="N575" i="1" s="1"/>
  <c r="S575" i="1"/>
  <c r="T575" i="1"/>
  <c r="U574" i="1"/>
  <c r="J589" i="1"/>
  <c r="I575" i="1" l="1"/>
  <c r="O575" i="1" s="1"/>
  <c r="Q575" i="1" s="1"/>
  <c r="B575" i="1" s="1"/>
  <c r="E575" i="1"/>
  <c r="F575" i="1" s="1"/>
  <c r="G576" i="1" s="1"/>
  <c r="D576" i="1"/>
  <c r="P576" i="1"/>
  <c r="A577" i="1"/>
  <c r="R575" i="1"/>
  <c r="C576" i="1" s="1"/>
  <c r="T576" i="1"/>
  <c r="K576" i="1"/>
  <c r="L576" i="1" s="1"/>
  <c r="M576" i="1" s="1"/>
  <c r="N576" i="1" s="1"/>
  <c r="S576" i="1"/>
  <c r="U575" i="1"/>
  <c r="H576" i="1"/>
  <c r="J590" i="1"/>
  <c r="E576" i="1" l="1"/>
  <c r="F576" i="1" s="1"/>
  <c r="G577" i="1" s="1"/>
  <c r="R576" i="1"/>
  <c r="C577" i="1" s="1"/>
  <c r="T577" i="1"/>
  <c r="K577" i="1"/>
  <c r="L577" i="1" s="1"/>
  <c r="M577" i="1" s="1"/>
  <c r="N577" i="1" s="1"/>
  <c r="S577" i="1"/>
  <c r="U576" i="1"/>
  <c r="H577" i="1"/>
  <c r="I576" i="1"/>
  <c r="O576" i="1" s="1"/>
  <c r="Q576" i="1" s="1"/>
  <c r="B576" i="1" s="1"/>
  <c r="D577" i="1"/>
  <c r="P577" i="1"/>
  <c r="A578" i="1"/>
  <c r="J591" i="1"/>
  <c r="E577" i="1" l="1"/>
  <c r="F577" i="1" s="1"/>
  <c r="G578" i="1" s="1"/>
  <c r="I577" i="1"/>
  <c r="O577" i="1" s="1"/>
  <c r="Q577" i="1" s="1"/>
  <c r="B577" i="1" s="1"/>
  <c r="A579" i="1"/>
  <c r="P578" i="1"/>
  <c r="D578" i="1"/>
  <c r="T578" i="1"/>
  <c r="H578" i="1"/>
  <c r="R577" i="1"/>
  <c r="C578" i="1" s="1"/>
  <c r="U577" i="1"/>
  <c r="S578" i="1"/>
  <c r="K578" i="1"/>
  <c r="L578" i="1" s="1"/>
  <c r="M578" i="1" s="1"/>
  <c r="N578" i="1" s="1"/>
  <c r="J592" i="1"/>
  <c r="I578" i="1" l="1"/>
  <c r="O578" i="1" s="1"/>
  <c r="Q578" i="1" s="1"/>
  <c r="B578" i="1" s="1"/>
  <c r="E578" i="1"/>
  <c r="F578" i="1" s="1"/>
  <c r="G579" i="1" s="1"/>
  <c r="T579" i="1"/>
  <c r="S579" i="1"/>
  <c r="H579" i="1"/>
  <c r="R578" i="1"/>
  <c r="C579" i="1" s="1"/>
  <c r="U578" i="1"/>
  <c r="K579" i="1"/>
  <c r="L579" i="1" s="1"/>
  <c r="M579" i="1" s="1"/>
  <c r="N579" i="1" s="1"/>
  <c r="A580" i="1"/>
  <c r="P579" i="1"/>
  <c r="D579" i="1"/>
  <c r="J593" i="1"/>
  <c r="E579" i="1" l="1"/>
  <c r="F579" i="1" s="1"/>
  <c r="G580" i="1" s="1"/>
  <c r="I579" i="1"/>
  <c r="O579" i="1" s="1"/>
  <c r="Q579" i="1" s="1"/>
  <c r="B579" i="1" s="1"/>
  <c r="A581" i="1"/>
  <c r="D580" i="1"/>
  <c r="P580" i="1"/>
  <c r="U579" i="1"/>
  <c r="H580" i="1"/>
  <c r="K580" i="1"/>
  <c r="L580" i="1" s="1"/>
  <c r="M580" i="1" s="1"/>
  <c r="N580" i="1" s="1"/>
  <c r="S580" i="1"/>
  <c r="T580" i="1"/>
  <c r="R579" i="1"/>
  <c r="C580" i="1" s="1"/>
  <c r="J594" i="1"/>
  <c r="I580" i="1" l="1"/>
  <c r="O580" i="1" s="1"/>
  <c r="Q580" i="1" s="1"/>
  <c r="B580" i="1" s="1"/>
  <c r="E580" i="1"/>
  <c r="F580" i="1" s="1"/>
  <c r="G581" i="1" s="1"/>
  <c r="S581" i="1"/>
  <c r="H581" i="1"/>
  <c r="U580" i="1"/>
  <c r="R580" i="1"/>
  <c r="C581" i="1" s="1"/>
  <c r="K581" i="1"/>
  <c r="L581" i="1" s="1"/>
  <c r="M581" i="1" s="1"/>
  <c r="N581" i="1" s="1"/>
  <c r="T581" i="1"/>
  <c r="A582" i="1"/>
  <c r="D581" i="1"/>
  <c r="P581" i="1"/>
  <c r="J595" i="1"/>
  <c r="E581" i="1" l="1"/>
  <c r="F581" i="1" s="1"/>
  <c r="G582" i="1" s="1"/>
  <c r="I581" i="1"/>
  <c r="O581" i="1" s="1"/>
  <c r="Q581" i="1" s="1"/>
  <c r="B581" i="1" s="1"/>
  <c r="D582" i="1"/>
  <c r="P582" i="1"/>
  <c r="A583" i="1"/>
  <c r="R581" i="1"/>
  <c r="C582" i="1" s="1"/>
  <c r="S582" i="1"/>
  <c r="K582" i="1"/>
  <c r="L582" i="1" s="1"/>
  <c r="M582" i="1" s="1"/>
  <c r="N582" i="1" s="1"/>
  <c r="H582" i="1"/>
  <c r="U581" i="1"/>
  <c r="T582" i="1"/>
  <c r="J596" i="1"/>
  <c r="E582" i="1" l="1"/>
  <c r="F582" i="1" s="1"/>
  <c r="G583" i="1" s="1"/>
  <c r="I582" i="1"/>
  <c r="O582" i="1" s="1"/>
  <c r="Q582" i="1" s="1"/>
  <c r="B582" i="1" s="1"/>
  <c r="P583" i="1"/>
  <c r="A584" i="1"/>
  <c r="D583" i="1"/>
  <c r="U582" i="1"/>
  <c r="K583" i="1"/>
  <c r="L583" i="1" s="1"/>
  <c r="M583" i="1" s="1"/>
  <c r="N583" i="1" s="1"/>
  <c r="T583" i="1"/>
  <c r="H583" i="1"/>
  <c r="R582" i="1"/>
  <c r="C583" i="1" s="1"/>
  <c r="S583" i="1"/>
  <c r="J597" i="1"/>
  <c r="I583" i="1" l="1"/>
  <c r="O583" i="1" s="1"/>
  <c r="Q583" i="1" s="1"/>
  <c r="B583" i="1" s="1"/>
  <c r="E583" i="1"/>
  <c r="F583" i="1" s="1"/>
  <c r="G584" i="1" s="1"/>
  <c r="P584" i="1"/>
  <c r="A585" i="1"/>
  <c r="D584" i="1"/>
  <c r="R583" i="1"/>
  <c r="C584" i="1" s="1"/>
  <c r="S584" i="1"/>
  <c r="T584" i="1"/>
  <c r="K584" i="1"/>
  <c r="L584" i="1" s="1"/>
  <c r="M584" i="1" s="1"/>
  <c r="N584" i="1" s="1"/>
  <c r="H584" i="1"/>
  <c r="U583" i="1"/>
  <c r="J598" i="1"/>
  <c r="I584" i="1" l="1"/>
  <c r="O584" i="1" s="1"/>
  <c r="Q584" i="1" s="1"/>
  <c r="B584" i="1" s="1"/>
  <c r="E584" i="1"/>
  <c r="F584" i="1" s="1"/>
  <c r="G585" i="1" s="1"/>
  <c r="A586" i="1"/>
  <c r="D585" i="1"/>
  <c r="P585" i="1"/>
  <c r="T585" i="1"/>
  <c r="K585" i="1"/>
  <c r="L585" i="1" s="1"/>
  <c r="M585" i="1" s="1"/>
  <c r="N585" i="1" s="1"/>
  <c r="U584" i="1"/>
  <c r="H585" i="1"/>
  <c r="S585" i="1"/>
  <c r="R584" i="1"/>
  <c r="C585" i="1" s="1"/>
  <c r="J599" i="1"/>
  <c r="I585" i="1" l="1"/>
  <c r="O585" i="1" s="1"/>
  <c r="Q585" i="1" s="1"/>
  <c r="B585" i="1" s="1"/>
  <c r="E585" i="1"/>
  <c r="F585" i="1" s="1"/>
  <c r="G586" i="1" s="1"/>
  <c r="U585" i="1"/>
  <c r="K586" i="1"/>
  <c r="L586" i="1" s="1"/>
  <c r="M586" i="1" s="1"/>
  <c r="N586" i="1" s="1"/>
  <c r="R585" i="1"/>
  <c r="C586" i="1" s="1"/>
  <c r="T586" i="1"/>
  <c r="S586" i="1"/>
  <c r="H586" i="1"/>
  <c r="A587" i="1"/>
  <c r="D586" i="1"/>
  <c r="P586" i="1"/>
  <c r="J600" i="1"/>
  <c r="E586" i="1" l="1"/>
  <c r="F586" i="1" s="1"/>
  <c r="G587" i="1" s="1"/>
  <c r="I586" i="1"/>
  <c r="O586" i="1" s="1"/>
  <c r="Q586" i="1" s="1"/>
  <c r="B586" i="1" s="1"/>
  <c r="U586" i="1"/>
  <c r="T587" i="1"/>
  <c r="R586" i="1"/>
  <c r="C587" i="1" s="1"/>
  <c r="S587" i="1"/>
  <c r="K587" i="1"/>
  <c r="L587" i="1" s="1"/>
  <c r="M587" i="1" s="1"/>
  <c r="N587" i="1" s="1"/>
  <c r="H587" i="1"/>
  <c r="A588" i="1"/>
  <c r="D587" i="1"/>
  <c r="P587" i="1"/>
  <c r="J601" i="1"/>
  <c r="E587" i="1" l="1"/>
  <c r="F587" i="1" s="1"/>
  <c r="G588" i="1" s="1"/>
  <c r="I587" i="1"/>
  <c r="O587" i="1" s="1"/>
  <c r="Q587" i="1" s="1"/>
  <c r="B587" i="1" s="1"/>
  <c r="R587" i="1"/>
  <c r="C588" i="1" s="1"/>
  <c r="U587" i="1"/>
  <c r="K588" i="1"/>
  <c r="L588" i="1" s="1"/>
  <c r="M588" i="1" s="1"/>
  <c r="N588" i="1" s="1"/>
  <c r="H588" i="1"/>
  <c r="S588" i="1"/>
  <c r="T588" i="1"/>
  <c r="P588" i="1"/>
  <c r="A589" i="1"/>
  <c r="D588" i="1"/>
  <c r="J602" i="1"/>
  <c r="E588" i="1" l="1"/>
  <c r="F588" i="1" s="1"/>
  <c r="G589" i="1" s="1"/>
  <c r="I588" i="1"/>
  <c r="O588" i="1" s="1"/>
  <c r="Q588" i="1" s="1"/>
  <c r="B588" i="1" s="1"/>
  <c r="T589" i="1"/>
  <c r="R588" i="1"/>
  <c r="C589" i="1" s="1"/>
  <c r="U588" i="1"/>
  <c r="H589" i="1"/>
  <c r="K589" i="1"/>
  <c r="L589" i="1" s="1"/>
  <c r="M589" i="1" s="1"/>
  <c r="N589" i="1" s="1"/>
  <c r="S589" i="1"/>
  <c r="A590" i="1"/>
  <c r="D589" i="1"/>
  <c r="P589" i="1"/>
  <c r="J603" i="1"/>
  <c r="I589" i="1" l="1"/>
  <c r="O589" i="1" s="1"/>
  <c r="Q589" i="1" s="1"/>
  <c r="B589" i="1" s="1"/>
  <c r="E589" i="1"/>
  <c r="F589" i="1" s="1"/>
  <c r="G590" i="1" s="1"/>
  <c r="P590" i="1"/>
  <c r="A591" i="1"/>
  <c r="D590" i="1"/>
  <c r="R589" i="1"/>
  <c r="C590" i="1" s="1"/>
  <c r="K590" i="1"/>
  <c r="L590" i="1" s="1"/>
  <c r="M590" i="1" s="1"/>
  <c r="N590" i="1" s="1"/>
  <c r="S590" i="1"/>
  <c r="H590" i="1"/>
  <c r="T590" i="1"/>
  <c r="U589" i="1"/>
  <c r="J604" i="1"/>
  <c r="I590" i="1" l="1"/>
  <c r="O590" i="1" s="1"/>
  <c r="Q590" i="1" s="1"/>
  <c r="B590" i="1" s="1"/>
  <c r="E590" i="1"/>
  <c r="F590" i="1" s="1"/>
  <c r="G591" i="1" s="1"/>
  <c r="A592" i="1"/>
  <c r="D591" i="1"/>
  <c r="P591" i="1"/>
  <c r="S591" i="1"/>
  <c r="H591" i="1"/>
  <c r="R590" i="1"/>
  <c r="C591" i="1" s="1"/>
  <c r="K591" i="1"/>
  <c r="L591" i="1" s="1"/>
  <c r="M591" i="1" s="1"/>
  <c r="N591" i="1" s="1"/>
  <c r="U590" i="1"/>
  <c r="T591" i="1"/>
  <c r="J605" i="1"/>
  <c r="I591" i="1" l="1"/>
  <c r="O591" i="1" s="1"/>
  <c r="Q591" i="1" s="1"/>
  <c r="E591" i="1"/>
  <c r="F591" i="1" s="1"/>
  <c r="G592" i="1" s="1"/>
  <c r="P592" i="1"/>
  <c r="D592" i="1"/>
  <c r="A593" i="1"/>
  <c r="K592" i="1"/>
  <c r="L592" i="1" s="1"/>
  <c r="M592" i="1" s="1"/>
  <c r="N592" i="1" s="1"/>
  <c r="T592" i="1"/>
  <c r="R591" i="1"/>
  <c r="C592" i="1" s="1"/>
  <c r="H592" i="1"/>
  <c r="S592" i="1"/>
  <c r="J606" i="1"/>
  <c r="I592" i="1" l="1"/>
  <c r="O592" i="1" s="1"/>
  <c r="Q592" i="1" s="1"/>
  <c r="B592" i="1" s="1"/>
  <c r="U591" i="1"/>
  <c r="E592" i="1"/>
  <c r="F592" i="1" s="1"/>
  <c r="G593" i="1" s="1"/>
  <c r="T593" i="1"/>
  <c r="U592" i="1"/>
  <c r="R592" i="1"/>
  <c r="C593" i="1" s="1"/>
  <c r="H593" i="1"/>
  <c r="K593" i="1"/>
  <c r="L593" i="1" s="1"/>
  <c r="M593" i="1" s="1"/>
  <c r="N593" i="1" s="1"/>
  <c r="S593" i="1"/>
  <c r="P593" i="1"/>
  <c r="A594" i="1"/>
  <c r="D593" i="1"/>
  <c r="B591" i="1"/>
  <c r="J607" i="1"/>
  <c r="E593" i="1" l="1"/>
  <c r="F593" i="1" s="1"/>
  <c r="G594" i="1" s="1"/>
  <c r="I593" i="1"/>
  <c r="O593" i="1" s="1"/>
  <c r="Q593" i="1" s="1"/>
  <c r="B593" i="1" s="1"/>
  <c r="R593" i="1"/>
  <c r="C594" i="1" s="1"/>
  <c r="T594" i="1"/>
  <c r="S594" i="1"/>
  <c r="H594" i="1"/>
  <c r="U593" i="1"/>
  <c r="K594" i="1"/>
  <c r="L594" i="1" s="1"/>
  <c r="M594" i="1" s="1"/>
  <c r="N594" i="1" s="1"/>
  <c r="A595" i="1"/>
  <c r="D594" i="1"/>
  <c r="P594" i="1"/>
  <c r="J608" i="1"/>
  <c r="E594" i="1" l="1"/>
  <c r="F594" i="1" s="1"/>
  <c r="G595" i="1" s="1"/>
  <c r="I594" i="1"/>
  <c r="O594" i="1" s="1"/>
  <c r="Q594" i="1" s="1"/>
  <c r="B594" i="1" s="1"/>
  <c r="P595" i="1"/>
  <c r="D595" i="1"/>
  <c r="A596" i="1"/>
  <c r="S595" i="1"/>
  <c r="T595" i="1"/>
  <c r="H595" i="1"/>
  <c r="K595" i="1"/>
  <c r="L595" i="1" s="1"/>
  <c r="M595" i="1" s="1"/>
  <c r="N595" i="1" s="1"/>
  <c r="R594" i="1"/>
  <c r="C595" i="1" s="1"/>
  <c r="U594" i="1"/>
  <c r="J609" i="1"/>
  <c r="I595" i="1" l="1"/>
  <c r="O595" i="1" s="1"/>
  <c r="Q595" i="1" s="1"/>
  <c r="B595" i="1" s="1"/>
  <c r="E595" i="1"/>
  <c r="F595" i="1" s="1"/>
  <c r="G596" i="1" s="1"/>
  <c r="P596" i="1"/>
  <c r="A597" i="1"/>
  <c r="D596" i="1"/>
  <c r="U595" i="1"/>
  <c r="T596" i="1"/>
  <c r="R595" i="1"/>
  <c r="C596" i="1" s="1"/>
  <c r="S596" i="1"/>
  <c r="K596" i="1"/>
  <c r="L596" i="1" s="1"/>
  <c r="M596" i="1" s="1"/>
  <c r="N596" i="1" s="1"/>
  <c r="H596" i="1"/>
  <c r="J610" i="1"/>
  <c r="I596" i="1" l="1"/>
  <c r="O596" i="1" s="1"/>
  <c r="Q596" i="1" s="1"/>
  <c r="B596" i="1" s="1"/>
  <c r="E596" i="1"/>
  <c r="F596" i="1" s="1"/>
  <c r="G597" i="1" s="1"/>
  <c r="P597" i="1"/>
  <c r="A598" i="1"/>
  <c r="D597" i="1"/>
  <c r="U596" i="1"/>
  <c r="S597" i="1"/>
  <c r="T597" i="1"/>
  <c r="R596" i="1"/>
  <c r="C597" i="1" s="1"/>
  <c r="H597" i="1"/>
  <c r="K597" i="1"/>
  <c r="L597" i="1" s="1"/>
  <c r="M597" i="1" s="1"/>
  <c r="N597" i="1" s="1"/>
  <c r="J611" i="1"/>
  <c r="I597" i="1" l="1"/>
  <c r="O597" i="1" s="1"/>
  <c r="Q597" i="1" s="1"/>
  <c r="B597" i="1" s="1"/>
  <c r="E597" i="1"/>
  <c r="F597" i="1" s="1"/>
  <c r="G598" i="1" s="1"/>
  <c r="A599" i="1"/>
  <c r="D598" i="1"/>
  <c r="P598" i="1"/>
  <c r="R597" i="1"/>
  <c r="C598" i="1" s="1"/>
  <c r="K598" i="1"/>
  <c r="L598" i="1" s="1"/>
  <c r="M598" i="1" s="1"/>
  <c r="N598" i="1" s="1"/>
  <c r="S598" i="1"/>
  <c r="T598" i="1"/>
  <c r="H598" i="1"/>
  <c r="U597" i="1"/>
  <c r="J612" i="1"/>
  <c r="I598" i="1" l="1"/>
  <c r="O598" i="1" s="1"/>
  <c r="Q598" i="1" s="1"/>
  <c r="B598" i="1" s="1"/>
  <c r="E598" i="1"/>
  <c r="F598" i="1" s="1"/>
  <c r="G599" i="1" s="1"/>
  <c r="P599" i="1"/>
  <c r="A600" i="1"/>
  <c r="D599" i="1"/>
  <c r="S599" i="1"/>
  <c r="H599" i="1"/>
  <c r="K599" i="1"/>
  <c r="L599" i="1" s="1"/>
  <c r="M599" i="1" s="1"/>
  <c r="N599" i="1" s="1"/>
  <c r="R598" i="1"/>
  <c r="C599" i="1" s="1"/>
  <c r="U598" i="1"/>
  <c r="T599" i="1"/>
  <c r="J613" i="1"/>
  <c r="I599" i="1" l="1"/>
  <c r="O599" i="1" s="1"/>
  <c r="Q599" i="1" s="1"/>
  <c r="B599" i="1" s="1"/>
  <c r="E599" i="1"/>
  <c r="F599" i="1" s="1"/>
  <c r="G600" i="1" s="1"/>
  <c r="P600" i="1"/>
  <c r="A601" i="1"/>
  <c r="D600" i="1"/>
  <c r="S600" i="1"/>
  <c r="R599" i="1"/>
  <c r="C600" i="1" s="1"/>
  <c r="U599" i="1"/>
  <c r="T600" i="1"/>
  <c r="H600" i="1"/>
  <c r="K600" i="1"/>
  <c r="L600" i="1" s="1"/>
  <c r="M600" i="1" s="1"/>
  <c r="N600" i="1" s="1"/>
  <c r="J614" i="1"/>
  <c r="I600" i="1" l="1"/>
  <c r="O600" i="1" s="1"/>
  <c r="Q600" i="1" s="1"/>
  <c r="B600" i="1" s="1"/>
  <c r="E600" i="1"/>
  <c r="F600" i="1" s="1"/>
  <c r="G601" i="1" s="1"/>
  <c r="A602" i="1"/>
  <c r="D601" i="1"/>
  <c r="P601" i="1"/>
  <c r="U600" i="1"/>
  <c r="H601" i="1"/>
  <c r="T601" i="1"/>
  <c r="K601" i="1"/>
  <c r="L601" i="1" s="1"/>
  <c r="M601" i="1" s="1"/>
  <c r="N601" i="1" s="1"/>
  <c r="R600" i="1"/>
  <c r="C601" i="1" s="1"/>
  <c r="S601" i="1"/>
  <c r="J615" i="1"/>
  <c r="I601" i="1" l="1"/>
  <c r="O601" i="1" s="1"/>
  <c r="Q601" i="1" s="1"/>
  <c r="B601" i="1" s="1"/>
  <c r="E601" i="1"/>
  <c r="F601" i="1" s="1"/>
  <c r="G602" i="1" s="1"/>
  <c r="A603" i="1"/>
  <c r="D602" i="1"/>
  <c r="P602" i="1"/>
  <c r="T602" i="1"/>
  <c r="H602" i="1"/>
  <c r="S602" i="1"/>
  <c r="K602" i="1"/>
  <c r="L602" i="1" s="1"/>
  <c r="M602" i="1" s="1"/>
  <c r="N602" i="1" s="1"/>
  <c r="U601" i="1"/>
  <c r="R601" i="1"/>
  <c r="C602" i="1" s="1"/>
  <c r="J616" i="1"/>
  <c r="I602" i="1" l="1"/>
  <c r="O602" i="1" s="1"/>
  <c r="Q602" i="1" s="1"/>
  <c r="B602" i="1" s="1"/>
  <c r="E602" i="1"/>
  <c r="F602" i="1" s="1"/>
  <c r="G603" i="1" s="1"/>
  <c r="A604" i="1"/>
  <c r="D603" i="1"/>
  <c r="P603" i="1"/>
  <c r="K603" i="1"/>
  <c r="L603" i="1" s="1"/>
  <c r="M603" i="1" s="1"/>
  <c r="N603" i="1" s="1"/>
  <c r="U602" i="1"/>
  <c r="T603" i="1"/>
  <c r="S603" i="1"/>
  <c r="H603" i="1"/>
  <c r="R602" i="1"/>
  <c r="C603" i="1" s="1"/>
  <c r="J617" i="1"/>
  <c r="I603" i="1" l="1"/>
  <c r="O603" i="1" s="1"/>
  <c r="Q603" i="1" s="1"/>
  <c r="B603" i="1" s="1"/>
  <c r="E603" i="1"/>
  <c r="F603" i="1" s="1"/>
  <c r="G604" i="1" s="1"/>
  <c r="D604" i="1"/>
  <c r="P604" i="1"/>
  <c r="A605" i="1"/>
  <c r="T604" i="1"/>
  <c r="R603" i="1"/>
  <c r="C604" i="1" s="1"/>
  <c r="S604" i="1"/>
  <c r="H604" i="1"/>
  <c r="U603" i="1"/>
  <c r="K604" i="1"/>
  <c r="L604" i="1" s="1"/>
  <c r="M604" i="1" s="1"/>
  <c r="N604" i="1" s="1"/>
  <c r="J618" i="1"/>
  <c r="E604" i="1" l="1"/>
  <c r="F604" i="1" s="1"/>
  <c r="G605" i="1" s="1"/>
  <c r="I604" i="1"/>
  <c r="O604" i="1" s="1"/>
  <c r="Q604" i="1" s="1"/>
  <c r="B604" i="1" s="1"/>
  <c r="U604" i="1"/>
  <c r="S605" i="1"/>
  <c r="T605" i="1"/>
  <c r="K605" i="1"/>
  <c r="L605" i="1" s="1"/>
  <c r="M605" i="1" s="1"/>
  <c r="N605" i="1" s="1"/>
  <c r="R604" i="1"/>
  <c r="C605" i="1" s="1"/>
  <c r="H605" i="1"/>
  <c r="A606" i="1"/>
  <c r="D605" i="1"/>
  <c r="P605" i="1"/>
  <c r="J619" i="1"/>
  <c r="E605" i="1" l="1"/>
  <c r="F605" i="1" s="1"/>
  <c r="G606" i="1" s="1"/>
  <c r="I605" i="1"/>
  <c r="O605" i="1" s="1"/>
  <c r="Q605" i="1" s="1"/>
  <c r="B605" i="1" s="1"/>
  <c r="A607" i="1"/>
  <c r="P606" i="1"/>
  <c r="D606" i="1"/>
  <c r="S606" i="1"/>
  <c r="T606" i="1"/>
  <c r="H606" i="1"/>
  <c r="U605" i="1"/>
  <c r="R605" i="1"/>
  <c r="C606" i="1" s="1"/>
  <c r="K606" i="1"/>
  <c r="L606" i="1" s="1"/>
  <c r="M606" i="1" s="1"/>
  <c r="N606" i="1" s="1"/>
  <c r="J620" i="1"/>
  <c r="E606" i="1" l="1"/>
  <c r="F606" i="1" s="1"/>
  <c r="G607" i="1" s="1"/>
  <c r="I606" i="1"/>
  <c r="O606" i="1" s="1"/>
  <c r="Q606" i="1" s="1"/>
  <c r="B606" i="1" s="1"/>
  <c r="S607" i="1"/>
  <c r="U606" i="1"/>
  <c r="K607" i="1"/>
  <c r="L607" i="1" s="1"/>
  <c r="M607" i="1" s="1"/>
  <c r="N607" i="1" s="1"/>
  <c r="H607" i="1"/>
  <c r="T607" i="1"/>
  <c r="R606" i="1"/>
  <c r="C607" i="1" s="1"/>
  <c r="A608" i="1"/>
  <c r="D607" i="1"/>
  <c r="P607" i="1"/>
  <c r="J621" i="1"/>
  <c r="E607" i="1" l="1"/>
  <c r="F607" i="1" s="1"/>
  <c r="G608" i="1" s="1"/>
  <c r="I607" i="1"/>
  <c r="O607" i="1" s="1"/>
  <c r="Q607" i="1" s="1"/>
  <c r="B607" i="1" s="1"/>
  <c r="S608" i="1"/>
  <c r="R607" i="1"/>
  <c r="C608" i="1" s="1"/>
  <c r="U607" i="1"/>
  <c r="T608" i="1"/>
  <c r="H608" i="1"/>
  <c r="K608" i="1"/>
  <c r="L608" i="1" s="1"/>
  <c r="M608" i="1" s="1"/>
  <c r="N608" i="1" s="1"/>
  <c r="A609" i="1"/>
  <c r="D608" i="1"/>
  <c r="P608" i="1"/>
  <c r="J622" i="1"/>
  <c r="E608" i="1" l="1"/>
  <c r="F608" i="1" s="1"/>
  <c r="G609" i="1" s="1"/>
  <c r="I608" i="1"/>
  <c r="O608" i="1" s="1"/>
  <c r="Q608" i="1" s="1"/>
  <c r="B608" i="1" s="1"/>
  <c r="P609" i="1"/>
  <c r="A610" i="1"/>
  <c r="D609" i="1"/>
  <c r="R608" i="1"/>
  <c r="C609" i="1" s="1"/>
  <c r="K609" i="1"/>
  <c r="L609" i="1" s="1"/>
  <c r="M609" i="1" s="1"/>
  <c r="N609" i="1" s="1"/>
  <c r="S609" i="1"/>
  <c r="T609" i="1"/>
  <c r="H609" i="1"/>
  <c r="U608" i="1"/>
  <c r="J623" i="1"/>
  <c r="I609" i="1" l="1"/>
  <c r="O609" i="1" s="1"/>
  <c r="Q609" i="1" s="1"/>
  <c r="B609" i="1" s="1"/>
  <c r="E609" i="1"/>
  <c r="F609" i="1" s="1"/>
  <c r="G610" i="1" s="1"/>
  <c r="D610" i="1"/>
  <c r="P610" i="1"/>
  <c r="A611" i="1"/>
  <c r="K610" i="1"/>
  <c r="L610" i="1" s="1"/>
  <c r="M610" i="1" s="1"/>
  <c r="N610" i="1" s="1"/>
  <c r="S610" i="1"/>
  <c r="R609" i="1"/>
  <c r="C610" i="1" s="1"/>
  <c r="H610" i="1"/>
  <c r="T610" i="1"/>
  <c r="U609" i="1"/>
  <c r="J624" i="1"/>
  <c r="E610" i="1" l="1"/>
  <c r="F610" i="1" s="1"/>
  <c r="G611" i="1" s="1"/>
  <c r="I610" i="1"/>
  <c r="O610" i="1" s="1"/>
  <c r="Q610" i="1" s="1"/>
  <c r="B610" i="1" s="1"/>
  <c r="D611" i="1"/>
  <c r="P611" i="1"/>
  <c r="A612" i="1"/>
  <c r="K611" i="1"/>
  <c r="L611" i="1" s="1"/>
  <c r="M611" i="1" s="1"/>
  <c r="N611" i="1" s="1"/>
  <c r="U610" i="1"/>
  <c r="R610" i="1"/>
  <c r="C611" i="1" s="1"/>
  <c r="T611" i="1"/>
  <c r="H611" i="1"/>
  <c r="S611" i="1"/>
  <c r="J625" i="1"/>
  <c r="E611" i="1" l="1"/>
  <c r="F611" i="1" s="1"/>
  <c r="G612" i="1" s="1"/>
  <c r="I611" i="1"/>
  <c r="O611" i="1" s="1"/>
  <c r="Q611" i="1" s="1"/>
  <c r="B611" i="1" s="1"/>
  <c r="P612" i="1"/>
  <c r="A613" i="1"/>
  <c r="D612" i="1"/>
  <c r="T612" i="1"/>
  <c r="H612" i="1"/>
  <c r="K612" i="1"/>
  <c r="L612" i="1" s="1"/>
  <c r="M612" i="1" s="1"/>
  <c r="N612" i="1" s="1"/>
  <c r="S612" i="1"/>
  <c r="R611" i="1"/>
  <c r="C612" i="1" s="1"/>
  <c r="U611" i="1"/>
  <c r="J626" i="1"/>
  <c r="I612" i="1" l="1"/>
  <c r="O612" i="1" s="1"/>
  <c r="Q612" i="1" s="1"/>
  <c r="B612" i="1" s="1"/>
  <c r="E612" i="1"/>
  <c r="F612" i="1" s="1"/>
  <c r="G613" i="1" s="1"/>
  <c r="A614" i="1"/>
  <c r="D613" i="1"/>
  <c r="P613" i="1"/>
  <c r="T613" i="1"/>
  <c r="R612" i="1"/>
  <c r="C613" i="1" s="1"/>
  <c r="S613" i="1"/>
  <c r="K613" i="1"/>
  <c r="L613" i="1" s="1"/>
  <c r="M613" i="1" s="1"/>
  <c r="N613" i="1" s="1"/>
  <c r="H613" i="1"/>
  <c r="J627" i="1"/>
  <c r="H614" i="1" l="1"/>
  <c r="E613" i="1"/>
  <c r="F613" i="1" s="1"/>
  <c r="G614" i="1" s="1"/>
  <c r="I613" i="1"/>
  <c r="O613" i="1" s="1"/>
  <c r="Q613" i="1" s="1"/>
  <c r="B613" i="1" s="1"/>
  <c r="A615" i="1"/>
  <c r="D614" i="1"/>
  <c r="P614" i="1"/>
  <c r="U612" i="1"/>
  <c r="U613" i="1"/>
  <c r="T614" i="1"/>
  <c r="R613" i="1"/>
  <c r="C614" i="1" s="1"/>
  <c r="S614" i="1"/>
  <c r="K614" i="1"/>
  <c r="L614" i="1" s="1"/>
  <c r="M614" i="1" s="1"/>
  <c r="N614" i="1" s="1"/>
  <c r="J628" i="1"/>
  <c r="I614" i="1" l="1"/>
  <c r="O614" i="1" s="1"/>
  <c r="Q614" i="1" s="1"/>
  <c r="B614" i="1" s="1"/>
  <c r="E614" i="1"/>
  <c r="F614" i="1" s="1"/>
  <c r="G615" i="1" s="1"/>
  <c r="P615" i="1"/>
  <c r="A616" i="1"/>
  <c r="D615" i="1"/>
  <c r="H615" i="1"/>
  <c r="S615" i="1"/>
  <c r="R614" i="1"/>
  <c r="C615" i="1" s="1"/>
  <c r="K615" i="1"/>
  <c r="L615" i="1" s="1"/>
  <c r="M615" i="1" s="1"/>
  <c r="N615" i="1" s="1"/>
  <c r="T615" i="1"/>
  <c r="U614" i="1"/>
  <c r="J629" i="1"/>
  <c r="I615" i="1" l="1"/>
  <c r="O615" i="1" s="1"/>
  <c r="Q615" i="1" s="1"/>
  <c r="B615" i="1" s="1"/>
  <c r="E615" i="1"/>
  <c r="F615" i="1" s="1"/>
  <c r="G616" i="1" s="1"/>
  <c r="D616" i="1"/>
  <c r="P616" i="1"/>
  <c r="A617" i="1"/>
  <c r="H616" i="1"/>
  <c r="K616" i="1"/>
  <c r="L616" i="1" s="1"/>
  <c r="M616" i="1" s="1"/>
  <c r="N616" i="1" s="1"/>
  <c r="S616" i="1"/>
  <c r="U615" i="1"/>
  <c r="T616" i="1"/>
  <c r="R615" i="1"/>
  <c r="C616" i="1" s="1"/>
  <c r="J630" i="1"/>
  <c r="E616" i="1" l="1"/>
  <c r="F616" i="1" s="1"/>
  <c r="G617" i="1" s="1"/>
  <c r="I616" i="1"/>
  <c r="O616" i="1" s="1"/>
  <c r="Q616" i="1" s="1"/>
  <c r="B616" i="1" s="1"/>
  <c r="A618" i="1"/>
  <c r="D617" i="1"/>
  <c r="P617" i="1"/>
  <c r="T617" i="1"/>
  <c r="U616" i="1"/>
  <c r="H617" i="1"/>
  <c r="S617" i="1"/>
  <c r="K617" i="1"/>
  <c r="L617" i="1" s="1"/>
  <c r="M617" i="1" s="1"/>
  <c r="N617" i="1" s="1"/>
  <c r="R616" i="1"/>
  <c r="C617" i="1" s="1"/>
  <c r="J631" i="1"/>
  <c r="H618" i="1" l="1"/>
  <c r="E617" i="1"/>
  <c r="F617" i="1" s="1"/>
  <c r="G618" i="1" s="1"/>
  <c r="I617" i="1"/>
  <c r="O617" i="1" s="1"/>
  <c r="Q617" i="1" s="1"/>
  <c r="B617" i="1" s="1"/>
  <c r="S618" i="1"/>
  <c r="R617" i="1"/>
  <c r="C618" i="1" s="1"/>
  <c r="T618" i="1"/>
  <c r="K618" i="1"/>
  <c r="L618" i="1" s="1"/>
  <c r="M618" i="1" s="1"/>
  <c r="N618" i="1" s="1"/>
  <c r="U617" i="1"/>
  <c r="A619" i="1"/>
  <c r="D618" i="1"/>
  <c r="P618" i="1"/>
  <c r="J632" i="1"/>
  <c r="I618" i="1" l="1"/>
  <c r="O618" i="1" s="1"/>
  <c r="Q618" i="1" s="1"/>
  <c r="B618" i="1" s="1"/>
  <c r="E618" i="1"/>
  <c r="F618" i="1" s="1"/>
  <c r="G619" i="1" s="1"/>
  <c r="D619" i="1"/>
  <c r="A620" i="1"/>
  <c r="P619" i="1"/>
  <c r="S619" i="1"/>
  <c r="T619" i="1"/>
  <c r="K619" i="1"/>
  <c r="L619" i="1" s="1"/>
  <c r="M619" i="1" s="1"/>
  <c r="N619" i="1" s="1"/>
  <c r="H619" i="1"/>
  <c r="U618" i="1"/>
  <c r="R618" i="1"/>
  <c r="C619" i="1" s="1"/>
  <c r="J633" i="1"/>
  <c r="E619" i="1" l="1"/>
  <c r="F619" i="1" s="1"/>
  <c r="G620" i="1" s="1"/>
  <c r="I619" i="1"/>
  <c r="O619" i="1" s="1"/>
  <c r="Q619" i="1" s="1"/>
  <c r="B619" i="1" s="1"/>
  <c r="R619" i="1"/>
  <c r="C620" i="1" s="1"/>
  <c r="S620" i="1"/>
  <c r="K620" i="1"/>
  <c r="L620" i="1" s="1"/>
  <c r="M620" i="1" s="1"/>
  <c r="N620" i="1" s="1"/>
  <c r="T620" i="1"/>
  <c r="H620" i="1"/>
  <c r="U619" i="1"/>
  <c r="A621" i="1"/>
  <c r="D620" i="1"/>
  <c r="P620" i="1"/>
  <c r="J634" i="1"/>
  <c r="E620" i="1" l="1"/>
  <c r="F620" i="1" s="1"/>
  <c r="G621" i="1" s="1"/>
  <c r="I620" i="1"/>
  <c r="O620" i="1" s="1"/>
  <c r="Q620" i="1" s="1"/>
  <c r="B620" i="1" s="1"/>
  <c r="P621" i="1"/>
  <c r="D621" i="1"/>
  <c r="A622" i="1"/>
  <c r="U620" i="1"/>
  <c r="K621" i="1"/>
  <c r="L621" i="1" s="1"/>
  <c r="M621" i="1" s="1"/>
  <c r="N621" i="1" s="1"/>
  <c r="T621" i="1"/>
  <c r="R620" i="1"/>
  <c r="C621" i="1" s="1"/>
  <c r="S621" i="1"/>
  <c r="H621" i="1"/>
  <c r="J635" i="1"/>
  <c r="I621" i="1" l="1"/>
  <c r="O621" i="1" s="1"/>
  <c r="Q621" i="1" s="1"/>
  <c r="B621" i="1" s="1"/>
  <c r="E621" i="1"/>
  <c r="F621" i="1" s="1"/>
  <c r="G622" i="1" s="1"/>
  <c r="U621" i="1"/>
  <c r="H622" i="1"/>
  <c r="K622" i="1"/>
  <c r="L622" i="1" s="1"/>
  <c r="M622" i="1" s="1"/>
  <c r="N622" i="1" s="1"/>
  <c r="T622" i="1"/>
  <c r="S622" i="1"/>
  <c r="R621" i="1"/>
  <c r="C622" i="1" s="1"/>
  <c r="P622" i="1"/>
  <c r="A623" i="1"/>
  <c r="D622" i="1"/>
  <c r="J636" i="1"/>
  <c r="E622" i="1" l="1"/>
  <c r="F622" i="1" s="1"/>
  <c r="G623" i="1" s="1"/>
  <c r="I622" i="1"/>
  <c r="O622" i="1" s="1"/>
  <c r="Q622" i="1" s="1"/>
  <c r="B622" i="1" s="1"/>
  <c r="P623" i="1"/>
  <c r="A624" i="1"/>
  <c r="D623" i="1"/>
  <c r="R622" i="1"/>
  <c r="C623" i="1" s="1"/>
  <c r="H623" i="1"/>
  <c r="S623" i="1"/>
  <c r="U622" i="1"/>
  <c r="T623" i="1"/>
  <c r="K623" i="1"/>
  <c r="L623" i="1" s="1"/>
  <c r="M623" i="1" s="1"/>
  <c r="N623" i="1" s="1"/>
  <c r="J637" i="1"/>
  <c r="I623" i="1" l="1"/>
  <c r="O623" i="1" s="1"/>
  <c r="Q623" i="1" s="1"/>
  <c r="B623" i="1" s="1"/>
  <c r="E623" i="1"/>
  <c r="F623" i="1" s="1"/>
  <c r="G624" i="1" s="1"/>
  <c r="A625" i="1"/>
  <c r="D624" i="1"/>
  <c r="P624" i="1"/>
  <c r="T624" i="1"/>
  <c r="K624" i="1"/>
  <c r="L624" i="1" s="1"/>
  <c r="M624" i="1" s="1"/>
  <c r="N624" i="1" s="1"/>
  <c r="H624" i="1"/>
  <c r="R623" i="1"/>
  <c r="C624" i="1" s="1"/>
  <c r="U623" i="1"/>
  <c r="S624" i="1"/>
  <c r="J638" i="1"/>
  <c r="I624" i="1" l="1"/>
  <c r="O624" i="1" s="1"/>
  <c r="Q624" i="1" s="1"/>
  <c r="B624" i="1" s="1"/>
  <c r="E624" i="1"/>
  <c r="F624" i="1" s="1"/>
  <c r="G625" i="1" s="1"/>
  <c r="U624" i="1"/>
  <c r="R624" i="1"/>
  <c r="C625" i="1" s="1"/>
  <c r="H625" i="1"/>
  <c r="K625" i="1"/>
  <c r="L625" i="1" s="1"/>
  <c r="M625" i="1" s="1"/>
  <c r="N625" i="1" s="1"/>
  <c r="S625" i="1"/>
  <c r="T625" i="1"/>
  <c r="A626" i="1"/>
  <c r="D625" i="1"/>
  <c r="P625" i="1"/>
  <c r="J639" i="1"/>
  <c r="E625" i="1" l="1"/>
  <c r="F625" i="1" s="1"/>
  <c r="G626" i="1" s="1"/>
  <c r="I625" i="1"/>
  <c r="O625" i="1" s="1"/>
  <c r="Q625" i="1" s="1"/>
  <c r="B625" i="1" s="1"/>
  <c r="T626" i="1"/>
  <c r="R625" i="1"/>
  <c r="C626" i="1" s="1"/>
  <c r="S626" i="1"/>
  <c r="U625" i="1"/>
  <c r="H626" i="1"/>
  <c r="K626" i="1"/>
  <c r="L626" i="1" s="1"/>
  <c r="M626" i="1" s="1"/>
  <c r="N626" i="1" s="1"/>
  <c r="P626" i="1"/>
  <c r="D626" i="1"/>
  <c r="A627" i="1"/>
  <c r="J640" i="1"/>
  <c r="E626" i="1" l="1"/>
  <c r="F626" i="1" s="1"/>
  <c r="G627" i="1" s="1"/>
  <c r="I626" i="1"/>
  <c r="O626" i="1" s="1"/>
  <c r="Q626" i="1" s="1"/>
  <c r="B626" i="1" s="1"/>
  <c r="A628" i="1"/>
  <c r="D627" i="1"/>
  <c r="P627" i="1"/>
  <c r="S627" i="1"/>
  <c r="K627" i="1"/>
  <c r="L627" i="1" s="1"/>
  <c r="M627" i="1" s="1"/>
  <c r="N627" i="1" s="1"/>
  <c r="U626" i="1"/>
  <c r="T627" i="1"/>
  <c r="R626" i="1"/>
  <c r="C627" i="1" s="1"/>
  <c r="H627" i="1"/>
  <c r="J641" i="1"/>
  <c r="I627" i="1" l="1"/>
  <c r="O627" i="1" s="1"/>
  <c r="Q627" i="1" s="1"/>
  <c r="B627" i="1" s="1"/>
  <c r="E627" i="1"/>
  <c r="F627" i="1" s="1"/>
  <c r="G628" i="1" s="1"/>
  <c r="T628" i="1"/>
  <c r="R627" i="1"/>
  <c r="C628" i="1" s="1"/>
  <c r="S628" i="1"/>
  <c r="U627" i="1"/>
  <c r="K628" i="1"/>
  <c r="L628" i="1" s="1"/>
  <c r="M628" i="1" s="1"/>
  <c r="N628" i="1" s="1"/>
  <c r="H628" i="1"/>
  <c r="P628" i="1"/>
  <c r="A629" i="1"/>
  <c r="D628" i="1"/>
  <c r="J642" i="1"/>
  <c r="E628" i="1" l="1"/>
  <c r="F628" i="1" s="1"/>
  <c r="G629" i="1" s="1"/>
  <c r="I628" i="1"/>
  <c r="O628" i="1" s="1"/>
  <c r="Q628" i="1" s="1"/>
  <c r="B628" i="1" s="1"/>
  <c r="A630" i="1"/>
  <c r="D629" i="1"/>
  <c r="P629" i="1"/>
  <c r="T629" i="1"/>
  <c r="H629" i="1"/>
  <c r="R628" i="1"/>
  <c r="C629" i="1" s="1"/>
  <c r="K629" i="1"/>
  <c r="L629" i="1" s="1"/>
  <c r="M629" i="1" s="1"/>
  <c r="N629" i="1" s="1"/>
  <c r="U628" i="1"/>
  <c r="S629" i="1"/>
  <c r="J643" i="1"/>
  <c r="I629" i="1" l="1"/>
  <c r="O629" i="1" s="1"/>
  <c r="Q629" i="1" s="1"/>
  <c r="B629" i="1" s="1"/>
  <c r="E629" i="1"/>
  <c r="F629" i="1" s="1"/>
  <c r="G630" i="1" s="1"/>
  <c r="D630" i="1"/>
  <c r="A631" i="1"/>
  <c r="P630" i="1"/>
  <c r="K630" i="1"/>
  <c r="L630" i="1" s="1"/>
  <c r="M630" i="1" s="1"/>
  <c r="N630" i="1" s="1"/>
  <c r="H630" i="1"/>
  <c r="R629" i="1"/>
  <c r="C630" i="1" s="1"/>
  <c r="S630" i="1"/>
  <c r="U629" i="1"/>
  <c r="T630" i="1"/>
  <c r="J644" i="1"/>
  <c r="E630" i="1" l="1"/>
  <c r="F630" i="1" s="1"/>
  <c r="G631" i="1" s="1"/>
  <c r="I630" i="1"/>
  <c r="O630" i="1" s="1"/>
  <c r="Q630" i="1" s="1"/>
  <c r="B630" i="1" s="1"/>
  <c r="P631" i="1"/>
  <c r="A632" i="1"/>
  <c r="D631" i="1"/>
  <c r="K631" i="1"/>
  <c r="L631" i="1" s="1"/>
  <c r="M631" i="1" s="1"/>
  <c r="N631" i="1" s="1"/>
  <c r="R630" i="1"/>
  <c r="C631" i="1" s="1"/>
  <c r="S631" i="1"/>
  <c r="T631" i="1"/>
  <c r="H631" i="1"/>
  <c r="U630" i="1"/>
  <c r="J645" i="1"/>
  <c r="I631" i="1" l="1"/>
  <c r="O631" i="1" s="1"/>
  <c r="Q631" i="1" s="1"/>
  <c r="B631" i="1" s="1"/>
  <c r="E631" i="1"/>
  <c r="F631" i="1" s="1"/>
  <c r="G632" i="1" s="1"/>
  <c r="K632" i="1"/>
  <c r="L632" i="1" s="1"/>
  <c r="M632" i="1" s="1"/>
  <c r="N632" i="1" s="1"/>
  <c r="S632" i="1"/>
  <c r="H632" i="1"/>
  <c r="T632" i="1"/>
  <c r="R631" i="1"/>
  <c r="C632" i="1" s="1"/>
  <c r="U631" i="1"/>
  <c r="P632" i="1"/>
  <c r="A633" i="1"/>
  <c r="D632" i="1"/>
  <c r="J646" i="1"/>
  <c r="E632" i="1" l="1"/>
  <c r="F632" i="1" s="1"/>
  <c r="G633" i="1" s="1"/>
  <c r="I632" i="1"/>
  <c r="O632" i="1" s="1"/>
  <c r="Q632" i="1" s="1"/>
  <c r="B632" i="1" s="1"/>
  <c r="P633" i="1"/>
  <c r="D633" i="1"/>
  <c r="A634" i="1"/>
  <c r="T633" i="1"/>
  <c r="K633" i="1"/>
  <c r="L633" i="1" s="1"/>
  <c r="M633" i="1" s="1"/>
  <c r="N633" i="1" s="1"/>
  <c r="H633" i="1"/>
  <c r="R632" i="1"/>
  <c r="C633" i="1" s="1"/>
  <c r="U632" i="1"/>
  <c r="S633" i="1"/>
  <c r="J647" i="1"/>
  <c r="I633" i="1" l="1"/>
  <c r="O633" i="1" s="1"/>
  <c r="Q633" i="1" s="1"/>
  <c r="E633" i="1"/>
  <c r="F633" i="1" s="1"/>
  <c r="G634" i="1" s="1"/>
  <c r="T634" i="1"/>
  <c r="S634" i="1"/>
  <c r="R633" i="1"/>
  <c r="C634" i="1" s="1"/>
  <c r="H634" i="1"/>
  <c r="K634" i="1"/>
  <c r="L634" i="1" s="1"/>
  <c r="M634" i="1" s="1"/>
  <c r="N634" i="1" s="1"/>
  <c r="D634" i="1"/>
  <c r="P634" i="1"/>
  <c r="A635" i="1"/>
  <c r="J648" i="1"/>
  <c r="U633" i="1" l="1"/>
  <c r="I634" i="1"/>
  <c r="O634" i="1" s="1"/>
  <c r="Q634" i="1" s="1"/>
  <c r="B634" i="1" s="1"/>
  <c r="E634" i="1"/>
  <c r="F634" i="1" s="1"/>
  <c r="G635" i="1" s="1"/>
  <c r="A636" i="1"/>
  <c r="D635" i="1"/>
  <c r="P635" i="1"/>
  <c r="S635" i="1"/>
  <c r="K635" i="1"/>
  <c r="L635" i="1" s="1"/>
  <c r="M635" i="1" s="1"/>
  <c r="N635" i="1" s="1"/>
  <c r="H635" i="1"/>
  <c r="R634" i="1"/>
  <c r="C635" i="1" s="1"/>
  <c r="U634" i="1"/>
  <c r="T635" i="1"/>
  <c r="B633" i="1"/>
  <c r="J649" i="1"/>
  <c r="I635" i="1" l="1"/>
  <c r="O635" i="1" s="1"/>
  <c r="Q635" i="1" s="1"/>
  <c r="B635" i="1" s="1"/>
  <c r="E635" i="1"/>
  <c r="F635" i="1" s="1"/>
  <c r="G636" i="1" s="1"/>
  <c r="R635" i="1"/>
  <c r="C636" i="1" s="1"/>
  <c r="K636" i="1"/>
  <c r="L636" i="1" s="1"/>
  <c r="M636" i="1" s="1"/>
  <c r="N636" i="1" s="1"/>
  <c r="S636" i="1"/>
  <c r="T636" i="1"/>
  <c r="H636" i="1"/>
  <c r="U635" i="1"/>
  <c r="D636" i="1"/>
  <c r="P636" i="1"/>
  <c r="A637" i="1"/>
  <c r="J650" i="1"/>
  <c r="E636" i="1" l="1"/>
  <c r="F636" i="1" s="1"/>
  <c r="G637" i="1" s="1"/>
  <c r="T637" i="1"/>
  <c r="S637" i="1"/>
  <c r="U636" i="1"/>
  <c r="K637" i="1"/>
  <c r="L637" i="1" s="1"/>
  <c r="M637" i="1" s="1"/>
  <c r="N637" i="1" s="1"/>
  <c r="R636" i="1"/>
  <c r="C637" i="1" s="1"/>
  <c r="H637" i="1"/>
  <c r="D637" i="1"/>
  <c r="P637" i="1"/>
  <c r="A638" i="1"/>
  <c r="I636" i="1"/>
  <c r="O636" i="1" s="1"/>
  <c r="Q636" i="1" s="1"/>
  <c r="B636" i="1" s="1"/>
  <c r="J651" i="1"/>
  <c r="E637" i="1" l="1"/>
  <c r="F637" i="1" s="1"/>
  <c r="G638" i="1" s="1"/>
  <c r="I637" i="1"/>
  <c r="O637" i="1" s="1"/>
  <c r="Q637" i="1" s="1"/>
  <c r="B637" i="1" s="1"/>
  <c r="H638" i="1"/>
  <c r="U637" i="1"/>
  <c r="R637" i="1"/>
  <c r="C638" i="1" s="1"/>
  <c r="S638" i="1"/>
  <c r="K638" i="1"/>
  <c r="L638" i="1" s="1"/>
  <c r="M638" i="1" s="1"/>
  <c r="N638" i="1" s="1"/>
  <c r="T638" i="1"/>
  <c r="A639" i="1"/>
  <c r="D638" i="1"/>
  <c r="P638" i="1"/>
  <c r="J652" i="1"/>
  <c r="I638" i="1" l="1"/>
  <c r="O638" i="1" s="1"/>
  <c r="Q638" i="1" s="1"/>
  <c r="B638" i="1" s="1"/>
  <c r="E638" i="1"/>
  <c r="F638" i="1" s="1"/>
  <c r="G639" i="1" s="1"/>
  <c r="D639" i="1"/>
  <c r="A640" i="1"/>
  <c r="P639" i="1"/>
  <c r="K639" i="1"/>
  <c r="L639" i="1" s="1"/>
  <c r="M639" i="1" s="1"/>
  <c r="N639" i="1" s="1"/>
  <c r="S639" i="1"/>
  <c r="H639" i="1"/>
  <c r="U638" i="1"/>
  <c r="T639" i="1"/>
  <c r="R638" i="1"/>
  <c r="C639" i="1" s="1"/>
  <c r="J653" i="1"/>
  <c r="H640" i="1" l="1"/>
  <c r="E639" i="1"/>
  <c r="F639" i="1" s="1"/>
  <c r="G640" i="1" s="1"/>
  <c r="I639" i="1"/>
  <c r="O639" i="1" s="1"/>
  <c r="Q639" i="1" s="1"/>
  <c r="B639" i="1" s="1"/>
  <c r="A641" i="1"/>
  <c r="P640" i="1"/>
  <c r="D640" i="1"/>
  <c r="K640" i="1"/>
  <c r="L640" i="1" s="1"/>
  <c r="M640" i="1" s="1"/>
  <c r="N640" i="1" s="1"/>
  <c r="U639" i="1"/>
  <c r="T640" i="1"/>
  <c r="S640" i="1"/>
  <c r="R639" i="1"/>
  <c r="C640" i="1" s="1"/>
  <c r="J654" i="1"/>
  <c r="I640" i="1" l="1"/>
  <c r="O640" i="1" s="1"/>
  <c r="Q640" i="1" s="1"/>
  <c r="B640" i="1" s="1"/>
  <c r="E640" i="1"/>
  <c r="F640" i="1" s="1"/>
  <c r="G641" i="1" s="1"/>
  <c r="H641" i="1"/>
  <c r="S641" i="1"/>
  <c r="R640" i="1"/>
  <c r="C641" i="1" s="1"/>
  <c r="K641" i="1"/>
  <c r="L641" i="1" s="1"/>
  <c r="M641" i="1" s="1"/>
  <c r="N641" i="1" s="1"/>
  <c r="U640" i="1"/>
  <c r="T641" i="1"/>
  <c r="P641" i="1"/>
  <c r="A642" i="1"/>
  <c r="D641" i="1"/>
  <c r="J655" i="1"/>
  <c r="E641" i="1" l="1"/>
  <c r="F641" i="1" s="1"/>
  <c r="G642" i="1" s="1"/>
  <c r="I641" i="1"/>
  <c r="O641" i="1" s="1"/>
  <c r="Q641" i="1" s="1"/>
  <c r="B641" i="1" s="1"/>
  <c r="S642" i="1"/>
  <c r="H642" i="1"/>
  <c r="U641" i="1"/>
  <c r="R641" i="1"/>
  <c r="C642" i="1" s="1"/>
  <c r="K642" i="1"/>
  <c r="L642" i="1" s="1"/>
  <c r="M642" i="1" s="1"/>
  <c r="N642" i="1" s="1"/>
  <c r="T642" i="1"/>
  <c r="A643" i="1"/>
  <c r="D642" i="1"/>
  <c r="P642" i="1"/>
  <c r="J656" i="1"/>
  <c r="E642" i="1" l="1"/>
  <c r="F642" i="1" s="1"/>
  <c r="G643" i="1" s="1"/>
  <c r="I642" i="1"/>
  <c r="O642" i="1" s="1"/>
  <c r="Q642" i="1" s="1"/>
  <c r="B642" i="1" s="1"/>
  <c r="T643" i="1"/>
  <c r="K643" i="1"/>
  <c r="L643" i="1" s="1"/>
  <c r="M643" i="1" s="1"/>
  <c r="N643" i="1" s="1"/>
  <c r="R642" i="1"/>
  <c r="C643" i="1" s="1"/>
  <c r="S643" i="1"/>
  <c r="U642" i="1"/>
  <c r="H643" i="1"/>
  <c r="A644" i="1"/>
  <c r="D643" i="1"/>
  <c r="P643" i="1"/>
  <c r="J657" i="1"/>
  <c r="E643" i="1" l="1"/>
  <c r="F643" i="1" s="1"/>
  <c r="G644" i="1" s="1"/>
  <c r="H644" i="1"/>
  <c r="I643" i="1"/>
  <c r="O643" i="1" s="1"/>
  <c r="Q643" i="1" s="1"/>
  <c r="B643" i="1" s="1"/>
  <c r="U643" i="1"/>
  <c r="R643" i="1"/>
  <c r="C644" i="1" s="1"/>
  <c r="S644" i="1"/>
  <c r="K644" i="1"/>
  <c r="L644" i="1" s="1"/>
  <c r="M644" i="1" s="1"/>
  <c r="N644" i="1" s="1"/>
  <c r="T644" i="1"/>
  <c r="D644" i="1"/>
  <c r="P644" i="1"/>
  <c r="A645" i="1"/>
  <c r="J658" i="1"/>
  <c r="I644" i="1" l="1"/>
  <c r="O644" i="1" s="1"/>
  <c r="Q644" i="1" s="1"/>
  <c r="B644" i="1" s="1"/>
  <c r="E644" i="1"/>
  <c r="F644" i="1" s="1"/>
  <c r="G645" i="1" s="1"/>
  <c r="A646" i="1"/>
  <c r="P645" i="1"/>
  <c r="D645" i="1"/>
  <c r="S645" i="1"/>
  <c r="K645" i="1"/>
  <c r="L645" i="1" s="1"/>
  <c r="M645" i="1" s="1"/>
  <c r="N645" i="1" s="1"/>
  <c r="H645" i="1"/>
  <c r="T645" i="1"/>
  <c r="R644" i="1"/>
  <c r="C645" i="1" s="1"/>
  <c r="U644" i="1"/>
  <c r="J659" i="1"/>
  <c r="H646" i="1" l="1"/>
  <c r="E645" i="1"/>
  <c r="F645" i="1" s="1"/>
  <c r="G646" i="1" s="1"/>
  <c r="I646" i="1" s="1"/>
  <c r="I645" i="1"/>
  <c r="O645" i="1" s="1"/>
  <c r="Q645" i="1" s="1"/>
  <c r="B645" i="1" s="1"/>
  <c r="K646" i="1"/>
  <c r="L646" i="1" s="1"/>
  <c r="M646" i="1" s="1"/>
  <c r="N646" i="1" s="1"/>
  <c r="T646" i="1"/>
  <c r="U645" i="1"/>
  <c r="R645" i="1"/>
  <c r="C646" i="1" s="1"/>
  <c r="S646" i="1"/>
  <c r="P646" i="1"/>
  <c r="A647" i="1"/>
  <c r="D646" i="1"/>
  <c r="J660" i="1"/>
  <c r="E646" i="1" l="1"/>
  <c r="F646" i="1" s="1"/>
  <c r="G647" i="1" s="1"/>
  <c r="O646" i="1"/>
  <c r="Q646" i="1" s="1"/>
  <c r="B646" i="1" s="1"/>
  <c r="K647" i="1"/>
  <c r="L647" i="1" s="1"/>
  <c r="M647" i="1" s="1"/>
  <c r="N647" i="1" s="1"/>
  <c r="T647" i="1"/>
  <c r="H647" i="1"/>
  <c r="U646" i="1"/>
  <c r="S647" i="1"/>
  <c r="R646" i="1"/>
  <c r="C647" i="1" s="1"/>
  <c r="D647" i="1"/>
  <c r="P647" i="1"/>
  <c r="A648" i="1"/>
  <c r="J661" i="1"/>
  <c r="E647" i="1" l="1"/>
  <c r="F647" i="1" s="1"/>
  <c r="G648" i="1" s="1"/>
  <c r="I647" i="1"/>
  <c r="O647" i="1" s="1"/>
  <c r="Q647" i="1" s="1"/>
  <c r="B647" i="1" s="1"/>
  <c r="T648" i="1"/>
  <c r="H648" i="1"/>
  <c r="R647" i="1"/>
  <c r="C648" i="1" s="1"/>
  <c r="U647" i="1"/>
  <c r="S648" i="1"/>
  <c r="K648" i="1"/>
  <c r="L648" i="1" s="1"/>
  <c r="M648" i="1" s="1"/>
  <c r="N648" i="1" s="1"/>
  <c r="A649" i="1"/>
  <c r="P648" i="1"/>
  <c r="D648" i="1"/>
  <c r="J662" i="1"/>
  <c r="E648" i="1" l="1"/>
  <c r="F648" i="1" s="1"/>
  <c r="G649" i="1" s="1"/>
  <c r="I648" i="1"/>
  <c r="O648" i="1" s="1"/>
  <c r="Q648" i="1" s="1"/>
  <c r="B648" i="1" s="1"/>
  <c r="S649" i="1"/>
  <c r="K649" i="1"/>
  <c r="L649" i="1" s="1"/>
  <c r="M649" i="1" s="1"/>
  <c r="N649" i="1" s="1"/>
  <c r="R648" i="1"/>
  <c r="C649" i="1" s="1"/>
  <c r="H649" i="1"/>
  <c r="T649" i="1"/>
  <c r="U648" i="1"/>
  <c r="A650" i="1"/>
  <c r="P649" i="1"/>
  <c r="D649" i="1"/>
  <c r="E649" i="1" s="1"/>
  <c r="F649" i="1" s="1"/>
  <c r="J663" i="1"/>
  <c r="G650" i="1" l="1"/>
  <c r="U649" i="1"/>
  <c r="S650" i="1"/>
  <c r="R649" i="1"/>
  <c r="C650" i="1" s="1"/>
  <c r="K650" i="1"/>
  <c r="L650" i="1" s="1"/>
  <c r="M650" i="1" s="1"/>
  <c r="N650" i="1" s="1"/>
  <c r="T650" i="1"/>
  <c r="H650" i="1"/>
  <c r="A651" i="1"/>
  <c r="P650" i="1"/>
  <c r="D650" i="1"/>
  <c r="E650" i="1" s="1"/>
  <c r="F650" i="1" s="1"/>
  <c r="G651" i="1" s="1"/>
  <c r="I649" i="1"/>
  <c r="O649" i="1" s="1"/>
  <c r="Q649" i="1" s="1"/>
  <c r="B649" i="1" s="1"/>
  <c r="J664" i="1"/>
  <c r="I650" i="1" l="1"/>
  <c r="O650" i="1" s="1"/>
  <c r="Q650" i="1" s="1"/>
  <c r="B650" i="1" s="1"/>
  <c r="D651" i="1"/>
  <c r="E651" i="1" s="1"/>
  <c r="F651" i="1" s="1"/>
  <c r="G652" i="1" s="1"/>
  <c r="A652" i="1"/>
  <c r="P651" i="1"/>
  <c r="T651" i="1"/>
  <c r="H651" i="1"/>
  <c r="I651" i="1" s="1"/>
  <c r="U650" i="1"/>
  <c r="K651" i="1"/>
  <c r="L651" i="1" s="1"/>
  <c r="M651" i="1" s="1"/>
  <c r="N651" i="1" s="1"/>
  <c r="R650" i="1"/>
  <c r="C651" i="1" s="1"/>
  <c r="S651" i="1"/>
  <c r="J665" i="1"/>
  <c r="A653" i="1" l="1"/>
  <c r="P652" i="1"/>
  <c r="D652" i="1"/>
  <c r="E652" i="1" s="1"/>
  <c r="F652" i="1" s="1"/>
  <c r="G653" i="1" s="1"/>
  <c r="O651" i="1"/>
  <c r="Q651" i="1" s="1"/>
  <c r="B651" i="1" s="1"/>
  <c r="K652" i="1"/>
  <c r="L652" i="1" s="1"/>
  <c r="M652" i="1" s="1"/>
  <c r="N652" i="1" s="1"/>
  <c r="R651" i="1"/>
  <c r="C652" i="1" s="1"/>
  <c r="U651" i="1"/>
  <c r="H652" i="1"/>
  <c r="T652" i="1"/>
  <c r="S652" i="1"/>
  <c r="J666" i="1"/>
  <c r="H653" i="1" l="1"/>
  <c r="I653" i="1" s="1"/>
  <c r="R652" i="1"/>
  <c r="C653" i="1" s="1"/>
  <c r="U652" i="1"/>
  <c r="S653" i="1"/>
  <c r="T653" i="1"/>
  <c r="K653" i="1"/>
  <c r="L653" i="1" s="1"/>
  <c r="M653" i="1" s="1"/>
  <c r="N653" i="1" s="1"/>
  <c r="D653" i="1"/>
  <c r="E653" i="1" s="1"/>
  <c r="F653" i="1" s="1"/>
  <c r="G654" i="1" s="1"/>
  <c r="A654" i="1"/>
  <c r="P653" i="1"/>
  <c r="I652" i="1"/>
  <c r="O652" i="1" s="1"/>
  <c r="Q652" i="1" s="1"/>
  <c r="B652" i="1" s="1"/>
  <c r="J667" i="1"/>
  <c r="P654" i="1" l="1"/>
  <c r="D654" i="1"/>
  <c r="E654" i="1" s="1"/>
  <c r="F654" i="1" s="1"/>
  <c r="G655" i="1" s="1"/>
  <c r="A655" i="1"/>
  <c r="O653" i="1"/>
  <c r="Q653" i="1" s="1"/>
  <c r="S654" i="1"/>
  <c r="H654" i="1"/>
  <c r="R653" i="1"/>
  <c r="C654" i="1" s="1"/>
  <c r="T654" i="1"/>
  <c r="K654" i="1"/>
  <c r="L654" i="1" s="1"/>
  <c r="M654" i="1" s="1"/>
  <c r="N654" i="1" s="1"/>
  <c r="J668" i="1"/>
  <c r="H655" i="1" l="1"/>
  <c r="I655" i="1" s="1"/>
  <c r="B653" i="1"/>
  <c r="U653" i="1"/>
  <c r="I654" i="1"/>
  <c r="O654" i="1" s="1"/>
  <c r="Q654" i="1" s="1"/>
  <c r="B654" i="1" s="1"/>
  <c r="K655" i="1"/>
  <c r="L655" i="1" s="1"/>
  <c r="M655" i="1" s="1"/>
  <c r="N655" i="1" s="1"/>
  <c r="U654" i="1"/>
  <c r="T655" i="1"/>
  <c r="R654" i="1"/>
  <c r="C655" i="1" s="1"/>
  <c r="S655" i="1"/>
  <c r="P655" i="1"/>
  <c r="D655" i="1"/>
  <c r="E655" i="1" s="1"/>
  <c r="F655" i="1" s="1"/>
  <c r="G656" i="1" s="1"/>
  <c r="A656" i="1"/>
  <c r="J669" i="1"/>
  <c r="O655" i="1" l="1"/>
  <c r="Q655" i="1" s="1"/>
  <c r="B655" i="1" s="1"/>
  <c r="P656" i="1"/>
  <c r="D656" i="1"/>
  <c r="E656" i="1" s="1"/>
  <c r="F656" i="1" s="1"/>
  <c r="G657" i="1" s="1"/>
  <c r="A657" i="1"/>
  <c r="H656" i="1"/>
  <c r="I656" i="1" s="1"/>
  <c r="T656" i="1"/>
  <c r="K656" i="1"/>
  <c r="L656" i="1" s="1"/>
  <c r="M656" i="1" s="1"/>
  <c r="N656" i="1" s="1"/>
  <c r="R655" i="1"/>
  <c r="C656" i="1" s="1"/>
  <c r="S656" i="1"/>
  <c r="U655" i="1"/>
  <c r="J670" i="1"/>
  <c r="O656" i="1" l="1"/>
  <c r="Q656" i="1" s="1"/>
  <c r="B656" i="1" s="1"/>
  <c r="H657" i="1"/>
  <c r="I657" i="1" s="1"/>
  <c r="T657" i="1"/>
  <c r="R656" i="1"/>
  <c r="C657" i="1" s="1"/>
  <c r="U656" i="1"/>
  <c r="S657" i="1"/>
  <c r="K657" i="1"/>
  <c r="L657" i="1" s="1"/>
  <c r="M657" i="1" s="1"/>
  <c r="N657" i="1" s="1"/>
  <c r="D657" i="1"/>
  <c r="E657" i="1" s="1"/>
  <c r="F657" i="1" s="1"/>
  <c r="G658" i="1" s="1"/>
  <c r="A658" i="1"/>
  <c r="P657" i="1"/>
  <c r="J671" i="1"/>
  <c r="S658" i="1" l="1"/>
  <c r="T658" i="1"/>
  <c r="H658" i="1"/>
  <c r="I658" i="1" s="1"/>
  <c r="U657" i="1"/>
  <c r="R657" i="1"/>
  <c r="C658" i="1" s="1"/>
  <c r="K658" i="1"/>
  <c r="L658" i="1" s="1"/>
  <c r="M658" i="1" s="1"/>
  <c r="N658" i="1" s="1"/>
  <c r="O657" i="1"/>
  <c r="Q657" i="1" s="1"/>
  <c r="B657" i="1" s="1"/>
  <c r="P658" i="1"/>
  <c r="D658" i="1"/>
  <c r="E658" i="1" s="1"/>
  <c r="F658" i="1" s="1"/>
  <c r="G659" i="1" s="1"/>
  <c r="A659" i="1"/>
  <c r="J672" i="1"/>
  <c r="O658" i="1" l="1"/>
  <c r="Q658" i="1" s="1"/>
  <c r="B658" i="1" s="1"/>
  <c r="H659" i="1"/>
  <c r="I659" i="1" s="1"/>
  <c r="A660" i="1"/>
  <c r="D659" i="1"/>
  <c r="E659" i="1" s="1"/>
  <c r="F659" i="1" s="1"/>
  <c r="G660" i="1" s="1"/>
  <c r="P659" i="1"/>
  <c r="S659" i="1"/>
  <c r="T659" i="1"/>
  <c r="K659" i="1"/>
  <c r="L659" i="1" s="1"/>
  <c r="M659" i="1" s="1"/>
  <c r="N659" i="1" s="1"/>
  <c r="R658" i="1"/>
  <c r="C659" i="1" s="1"/>
  <c r="U658" i="1"/>
  <c r="J673" i="1"/>
  <c r="O659" i="1" l="1"/>
  <c r="Q659" i="1" s="1"/>
  <c r="B659" i="1" s="1"/>
  <c r="H660" i="1"/>
  <c r="I660" i="1" s="1"/>
  <c r="S660" i="1"/>
  <c r="K660" i="1"/>
  <c r="L660" i="1" s="1"/>
  <c r="M660" i="1" s="1"/>
  <c r="N660" i="1" s="1"/>
  <c r="R659" i="1"/>
  <c r="C660" i="1" s="1"/>
  <c r="U659" i="1"/>
  <c r="T660" i="1"/>
  <c r="A661" i="1"/>
  <c r="P660" i="1"/>
  <c r="D660" i="1"/>
  <c r="E660" i="1" s="1"/>
  <c r="F660" i="1" s="1"/>
  <c r="G661" i="1" s="1"/>
  <c r="J674" i="1"/>
  <c r="O660" i="1" l="1"/>
  <c r="Q660" i="1" s="1"/>
  <c r="B660" i="1" s="1"/>
  <c r="A662" i="1"/>
  <c r="P661" i="1"/>
  <c r="D661" i="1"/>
  <c r="E661" i="1" s="1"/>
  <c r="F661" i="1" s="1"/>
  <c r="G662" i="1" s="1"/>
  <c r="H661" i="1"/>
  <c r="I661" i="1" s="1"/>
  <c r="K661" i="1"/>
  <c r="L661" i="1" s="1"/>
  <c r="M661" i="1" s="1"/>
  <c r="N661" i="1" s="1"/>
  <c r="U660" i="1"/>
  <c r="T661" i="1"/>
  <c r="S661" i="1"/>
  <c r="R660" i="1"/>
  <c r="C661" i="1" s="1"/>
  <c r="J675" i="1"/>
  <c r="O661" i="1" l="1"/>
  <c r="Q661" i="1" s="1"/>
  <c r="B661" i="1" s="1"/>
  <c r="U661" i="1"/>
  <c r="S662" i="1"/>
  <c r="T662" i="1"/>
  <c r="K662" i="1"/>
  <c r="L662" i="1" s="1"/>
  <c r="M662" i="1" s="1"/>
  <c r="N662" i="1" s="1"/>
  <c r="H662" i="1"/>
  <c r="R661" i="1"/>
  <c r="C662" i="1" s="1"/>
  <c r="P662" i="1"/>
  <c r="D662" i="1"/>
  <c r="E662" i="1" s="1"/>
  <c r="F662" i="1" s="1"/>
  <c r="G663" i="1" s="1"/>
  <c r="A663" i="1"/>
  <c r="J676" i="1"/>
  <c r="A664" i="1" l="1"/>
  <c r="P663" i="1"/>
  <c r="D663" i="1"/>
  <c r="E663" i="1" s="1"/>
  <c r="F663" i="1" s="1"/>
  <c r="G664" i="1" s="1"/>
  <c r="S663" i="1"/>
  <c r="U662" i="1"/>
  <c r="R662" i="1"/>
  <c r="C663" i="1" s="1"/>
  <c r="K663" i="1"/>
  <c r="L663" i="1" s="1"/>
  <c r="M663" i="1" s="1"/>
  <c r="N663" i="1" s="1"/>
  <c r="T663" i="1"/>
  <c r="H663" i="1"/>
  <c r="I663" i="1" s="1"/>
  <c r="I662" i="1"/>
  <c r="O662" i="1" s="1"/>
  <c r="Q662" i="1" s="1"/>
  <c r="B662" i="1" s="1"/>
  <c r="J677" i="1"/>
  <c r="O663" i="1" l="1"/>
  <c r="Q663" i="1" s="1"/>
  <c r="B663" i="1" s="1"/>
  <c r="H664" i="1"/>
  <c r="I664" i="1" s="1"/>
  <c r="R663" i="1"/>
  <c r="C664" i="1" s="1"/>
  <c r="K664" i="1"/>
  <c r="L664" i="1" s="1"/>
  <c r="M664" i="1" s="1"/>
  <c r="N664" i="1" s="1"/>
  <c r="T664" i="1"/>
  <c r="S664" i="1"/>
  <c r="U663" i="1"/>
  <c r="P664" i="1"/>
  <c r="D664" i="1"/>
  <c r="E664" i="1" s="1"/>
  <c r="F664" i="1" s="1"/>
  <c r="G665" i="1" s="1"/>
  <c r="A665" i="1"/>
  <c r="J678" i="1"/>
  <c r="O664" i="1" l="1"/>
  <c r="Q664" i="1" s="1"/>
  <c r="B664" i="1" s="1"/>
  <c r="P665" i="1"/>
  <c r="D665" i="1"/>
  <c r="E665" i="1" s="1"/>
  <c r="F665" i="1" s="1"/>
  <c r="G666" i="1" s="1"/>
  <c r="A666" i="1"/>
  <c r="T665" i="1"/>
  <c r="K665" i="1"/>
  <c r="L665" i="1" s="1"/>
  <c r="M665" i="1" s="1"/>
  <c r="N665" i="1" s="1"/>
  <c r="S665" i="1"/>
  <c r="U664" i="1"/>
  <c r="H665" i="1"/>
  <c r="R664" i="1"/>
  <c r="C665" i="1" s="1"/>
  <c r="J679" i="1"/>
  <c r="H666" i="1" l="1"/>
  <c r="I666" i="1" s="1"/>
  <c r="I665" i="1"/>
  <c r="O665" i="1" s="1"/>
  <c r="Q665" i="1" s="1"/>
  <c r="B665" i="1" s="1"/>
  <c r="S666" i="1"/>
  <c r="T666" i="1"/>
  <c r="R665" i="1"/>
  <c r="C666" i="1" s="1"/>
  <c r="U665" i="1"/>
  <c r="K666" i="1"/>
  <c r="L666" i="1" s="1"/>
  <c r="M666" i="1" s="1"/>
  <c r="N666" i="1" s="1"/>
  <c r="P666" i="1"/>
  <c r="D666" i="1"/>
  <c r="E666" i="1" s="1"/>
  <c r="F666" i="1" s="1"/>
  <c r="G667" i="1" s="1"/>
  <c r="A667" i="1"/>
  <c r="J680" i="1"/>
  <c r="O666" i="1" l="1"/>
  <c r="Q666" i="1" s="1"/>
  <c r="B666" i="1" s="1"/>
  <c r="U666" i="1"/>
  <c r="S667" i="1"/>
  <c r="H667" i="1"/>
  <c r="I667" i="1" s="1"/>
  <c r="K667" i="1"/>
  <c r="L667" i="1" s="1"/>
  <c r="M667" i="1" s="1"/>
  <c r="N667" i="1" s="1"/>
  <c r="T667" i="1"/>
  <c r="R666" i="1"/>
  <c r="C667" i="1" s="1"/>
  <c r="A668" i="1"/>
  <c r="P667" i="1"/>
  <c r="D667" i="1"/>
  <c r="E667" i="1" s="1"/>
  <c r="F667" i="1" s="1"/>
  <c r="G668" i="1" s="1"/>
  <c r="J681" i="1"/>
  <c r="P668" i="1" l="1"/>
  <c r="A669" i="1"/>
  <c r="D668" i="1"/>
  <c r="E668" i="1" s="1"/>
  <c r="F668" i="1" s="1"/>
  <c r="G669" i="1" s="1"/>
  <c r="O667" i="1"/>
  <c r="Q667" i="1" s="1"/>
  <c r="B667" i="1" s="1"/>
  <c r="H668" i="1"/>
  <c r="I668" i="1" s="1"/>
  <c r="R667" i="1"/>
  <c r="C668" i="1" s="1"/>
  <c r="T668" i="1"/>
  <c r="K668" i="1"/>
  <c r="L668" i="1" s="1"/>
  <c r="M668" i="1" s="1"/>
  <c r="N668" i="1" s="1"/>
  <c r="S668" i="1"/>
  <c r="U667" i="1"/>
  <c r="J682" i="1"/>
  <c r="O668" i="1" l="1"/>
  <c r="Q668" i="1" s="1"/>
  <c r="B668" i="1" s="1"/>
  <c r="P669" i="1"/>
  <c r="A670" i="1"/>
  <c r="D669" i="1"/>
  <c r="E669" i="1" s="1"/>
  <c r="F669" i="1" s="1"/>
  <c r="G670" i="1" s="1"/>
  <c r="U668" i="1"/>
  <c r="K669" i="1"/>
  <c r="L669" i="1" s="1"/>
  <c r="M669" i="1" s="1"/>
  <c r="N669" i="1" s="1"/>
  <c r="H669" i="1"/>
  <c r="S669" i="1"/>
  <c r="R668" i="1"/>
  <c r="C669" i="1" s="1"/>
  <c r="T669" i="1"/>
  <c r="J683" i="1"/>
  <c r="H670" i="1" l="1"/>
  <c r="I670" i="1" s="1"/>
  <c r="D670" i="1"/>
  <c r="E670" i="1" s="1"/>
  <c r="F670" i="1" s="1"/>
  <c r="G671" i="1" s="1"/>
  <c r="A671" i="1"/>
  <c r="P670" i="1"/>
  <c r="R669" i="1"/>
  <c r="C670" i="1" s="1"/>
  <c r="T670" i="1"/>
  <c r="S670" i="1"/>
  <c r="U669" i="1"/>
  <c r="K670" i="1"/>
  <c r="L670" i="1" s="1"/>
  <c r="M670" i="1" s="1"/>
  <c r="N670" i="1" s="1"/>
  <c r="I669" i="1"/>
  <c r="O669" i="1" s="1"/>
  <c r="Q669" i="1" s="1"/>
  <c r="B669" i="1" s="1"/>
  <c r="J684" i="1"/>
  <c r="O670" i="1" l="1"/>
  <c r="Q670" i="1" s="1"/>
  <c r="B670" i="1" s="1"/>
  <c r="A672" i="1"/>
  <c r="D671" i="1"/>
  <c r="E671" i="1" s="1"/>
  <c r="F671" i="1" s="1"/>
  <c r="G672" i="1" s="1"/>
  <c r="P671" i="1"/>
  <c r="R670" i="1"/>
  <c r="C671" i="1" s="1"/>
  <c r="H671" i="1"/>
  <c r="I671" i="1" s="1"/>
  <c r="K671" i="1"/>
  <c r="L671" i="1" s="1"/>
  <c r="M671" i="1" s="1"/>
  <c r="N671" i="1" s="1"/>
  <c r="T671" i="1"/>
  <c r="S671" i="1"/>
  <c r="U670" i="1"/>
  <c r="J685" i="1"/>
  <c r="O671" i="1" l="1"/>
  <c r="Q671" i="1" s="1"/>
  <c r="B671" i="1" s="1"/>
  <c r="K672" i="1"/>
  <c r="L672" i="1" s="1"/>
  <c r="M672" i="1" s="1"/>
  <c r="N672" i="1" s="1"/>
  <c r="R671" i="1"/>
  <c r="C672" i="1" s="1"/>
  <c r="U671" i="1"/>
  <c r="H672" i="1"/>
  <c r="S672" i="1"/>
  <c r="T672" i="1"/>
  <c r="D672" i="1"/>
  <c r="E672" i="1" s="1"/>
  <c r="F672" i="1" s="1"/>
  <c r="G673" i="1" s="1"/>
  <c r="A673" i="1"/>
  <c r="P672" i="1"/>
  <c r="J686" i="1"/>
  <c r="R672" i="1" l="1"/>
  <c r="C673" i="1" s="1"/>
  <c r="T673" i="1"/>
  <c r="K673" i="1"/>
  <c r="L673" i="1" s="1"/>
  <c r="M673" i="1" s="1"/>
  <c r="N673" i="1" s="1"/>
  <c r="S673" i="1"/>
  <c r="U672" i="1"/>
  <c r="A674" i="1"/>
  <c r="D673" i="1"/>
  <c r="E673" i="1" s="1"/>
  <c r="F673" i="1" s="1"/>
  <c r="G674" i="1" s="1"/>
  <c r="P673" i="1"/>
  <c r="H673" i="1"/>
  <c r="I673" i="1" s="1"/>
  <c r="I672" i="1"/>
  <c r="O672" i="1" s="1"/>
  <c r="Q672" i="1" s="1"/>
  <c r="B672" i="1" s="1"/>
  <c r="J687" i="1"/>
  <c r="O673" i="1" l="1"/>
  <c r="Q673" i="1" s="1"/>
  <c r="B673" i="1" s="1"/>
  <c r="D674" i="1"/>
  <c r="E674" i="1" s="1"/>
  <c r="F674" i="1" s="1"/>
  <c r="G675" i="1" s="1"/>
  <c r="A675" i="1"/>
  <c r="P674" i="1"/>
  <c r="T674" i="1"/>
  <c r="U673" i="1"/>
  <c r="R673" i="1"/>
  <c r="C674" i="1" s="1"/>
  <c r="S674" i="1"/>
  <c r="K674" i="1"/>
  <c r="L674" i="1" s="1"/>
  <c r="M674" i="1" s="1"/>
  <c r="N674" i="1" s="1"/>
  <c r="H674" i="1"/>
  <c r="J688" i="1"/>
  <c r="A676" i="1" l="1"/>
  <c r="D675" i="1"/>
  <c r="E675" i="1" s="1"/>
  <c r="F675" i="1" s="1"/>
  <c r="G676" i="1" s="1"/>
  <c r="P675" i="1"/>
  <c r="U674" i="1"/>
  <c r="S675" i="1"/>
  <c r="R674" i="1"/>
  <c r="C675" i="1" s="1"/>
  <c r="T675" i="1"/>
  <c r="K675" i="1"/>
  <c r="L675" i="1" s="1"/>
  <c r="M675" i="1" s="1"/>
  <c r="N675" i="1" s="1"/>
  <c r="H675" i="1"/>
  <c r="I675" i="1" s="1"/>
  <c r="I674" i="1"/>
  <c r="O674" i="1" s="1"/>
  <c r="Q674" i="1" s="1"/>
  <c r="B674" i="1" s="1"/>
  <c r="J689" i="1"/>
  <c r="D676" i="1" l="1"/>
  <c r="E676" i="1" s="1"/>
  <c r="F676" i="1" s="1"/>
  <c r="G677" i="1" s="1"/>
  <c r="P676" i="1"/>
  <c r="A677" i="1"/>
  <c r="O675" i="1"/>
  <c r="Q675" i="1" s="1"/>
  <c r="B675" i="1" s="1"/>
  <c r="T676" i="1"/>
  <c r="R675" i="1"/>
  <c r="C676" i="1" s="1"/>
  <c r="H676" i="1"/>
  <c r="I676" i="1" s="1"/>
  <c r="U675" i="1"/>
  <c r="S676" i="1"/>
  <c r="K676" i="1"/>
  <c r="L676" i="1" s="1"/>
  <c r="M676" i="1" s="1"/>
  <c r="N676" i="1" s="1"/>
  <c r="J690" i="1"/>
  <c r="O676" i="1" l="1"/>
  <c r="Q676" i="1" s="1"/>
  <c r="S677" i="1"/>
  <c r="H677" i="1"/>
  <c r="I677" i="1" s="1"/>
  <c r="R676" i="1"/>
  <c r="C677" i="1" s="1"/>
  <c r="T677" i="1"/>
  <c r="K677" i="1"/>
  <c r="L677" i="1" s="1"/>
  <c r="M677" i="1" s="1"/>
  <c r="N677" i="1" s="1"/>
  <c r="A678" i="1"/>
  <c r="P677" i="1"/>
  <c r="D677" i="1"/>
  <c r="E677" i="1" s="1"/>
  <c r="F677" i="1" s="1"/>
  <c r="G678" i="1" s="1"/>
  <c r="J691" i="1"/>
  <c r="B676" i="1" l="1"/>
  <c r="O677" i="1"/>
  <c r="Q677" i="1" s="1"/>
  <c r="B677" i="1" s="1"/>
  <c r="A679" i="1"/>
  <c r="P678" i="1"/>
  <c r="D678" i="1"/>
  <c r="E678" i="1" s="1"/>
  <c r="F678" i="1" s="1"/>
  <c r="G679" i="1" s="1"/>
  <c r="S678" i="1"/>
  <c r="R677" i="1"/>
  <c r="C678" i="1" s="1"/>
  <c r="H678" i="1"/>
  <c r="I678" i="1" s="1"/>
  <c r="K678" i="1"/>
  <c r="L678" i="1" s="1"/>
  <c r="M678" i="1" s="1"/>
  <c r="N678" i="1" s="1"/>
  <c r="U677" i="1"/>
  <c r="T678" i="1"/>
  <c r="U676" i="1"/>
  <c r="J692" i="1"/>
  <c r="H679" i="1" l="1"/>
  <c r="I679" i="1" s="1"/>
  <c r="P679" i="1"/>
  <c r="D679" i="1"/>
  <c r="E679" i="1" s="1"/>
  <c r="F679" i="1" s="1"/>
  <c r="G680" i="1" s="1"/>
  <c r="A680" i="1"/>
  <c r="O678" i="1"/>
  <c r="Q678" i="1" s="1"/>
  <c r="B678" i="1" s="1"/>
  <c r="T679" i="1"/>
  <c r="U678" i="1"/>
  <c r="R678" i="1"/>
  <c r="C679" i="1" s="1"/>
  <c r="K679" i="1"/>
  <c r="L679" i="1" s="1"/>
  <c r="M679" i="1" s="1"/>
  <c r="N679" i="1" s="1"/>
  <c r="S679" i="1"/>
  <c r="J693" i="1"/>
  <c r="O679" i="1" l="1"/>
  <c r="Q679" i="1" s="1"/>
  <c r="B679" i="1" s="1"/>
  <c r="A681" i="1"/>
  <c r="P680" i="1"/>
  <c r="D680" i="1"/>
  <c r="E680" i="1" s="1"/>
  <c r="F680" i="1" s="1"/>
  <c r="G681" i="1" s="1"/>
  <c r="H680" i="1"/>
  <c r="I680" i="1" s="1"/>
  <c r="T680" i="1"/>
  <c r="R679" i="1"/>
  <c r="C680" i="1" s="1"/>
  <c r="U679" i="1"/>
  <c r="S680" i="1"/>
  <c r="K680" i="1"/>
  <c r="L680" i="1" s="1"/>
  <c r="M680" i="1" s="1"/>
  <c r="N680" i="1" s="1"/>
  <c r="J694" i="1"/>
  <c r="O680" i="1" l="1"/>
  <c r="Q680" i="1" s="1"/>
  <c r="B680" i="1" s="1"/>
  <c r="H681" i="1"/>
  <c r="I681" i="1" s="1"/>
  <c r="S681" i="1"/>
  <c r="T681" i="1"/>
  <c r="K681" i="1"/>
  <c r="L681" i="1" s="1"/>
  <c r="M681" i="1" s="1"/>
  <c r="N681" i="1" s="1"/>
  <c r="U680" i="1"/>
  <c r="R680" i="1"/>
  <c r="C681" i="1" s="1"/>
  <c r="P681" i="1"/>
  <c r="D681" i="1"/>
  <c r="E681" i="1" s="1"/>
  <c r="F681" i="1" s="1"/>
  <c r="G682" i="1" s="1"/>
  <c r="A682" i="1"/>
  <c r="J695" i="1"/>
  <c r="O681" i="1" l="1"/>
  <c r="Q681" i="1" s="1"/>
  <c r="B681" i="1" s="1"/>
  <c r="H682" i="1"/>
  <c r="I682" i="1" s="1"/>
  <c r="T682" i="1"/>
  <c r="S682" i="1"/>
  <c r="R681" i="1"/>
  <c r="C682" i="1" s="1"/>
  <c r="K682" i="1"/>
  <c r="L682" i="1" s="1"/>
  <c r="M682" i="1" s="1"/>
  <c r="N682" i="1" s="1"/>
  <c r="U681" i="1"/>
  <c r="D682" i="1"/>
  <c r="E682" i="1" s="1"/>
  <c r="F682" i="1" s="1"/>
  <c r="G683" i="1" s="1"/>
  <c r="A683" i="1"/>
  <c r="P682" i="1"/>
  <c r="J696" i="1"/>
  <c r="O682" i="1" l="1"/>
  <c r="Q682" i="1" s="1"/>
  <c r="B682" i="1" s="1"/>
  <c r="D683" i="1"/>
  <c r="E683" i="1" s="1"/>
  <c r="F683" i="1" s="1"/>
  <c r="G684" i="1" s="1"/>
  <c r="P683" i="1"/>
  <c r="A684" i="1"/>
  <c r="H683" i="1"/>
  <c r="I683" i="1" s="1"/>
  <c r="U682" i="1"/>
  <c r="R682" i="1"/>
  <c r="C683" i="1" s="1"/>
  <c r="S683" i="1"/>
  <c r="T683" i="1"/>
  <c r="K683" i="1"/>
  <c r="L683" i="1" s="1"/>
  <c r="M683" i="1" s="1"/>
  <c r="N683" i="1" s="1"/>
  <c r="J697" i="1"/>
  <c r="O683" i="1" l="1"/>
  <c r="Q683" i="1" s="1"/>
  <c r="B683" i="1" s="1"/>
  <c r="R683" i="1"/>
  <c r="C684" i="1" s="1"/>
  <c r="U683" i="1"/>
  <c r="T684" i="1"/>
  <c r="S684" i="1"/>
  <c r="H684" i="1"/>
  <c r="I684" i="1" s="1"/>
  <c r="K684" i="1"/>
  <c r="L684" i="1" s="1"/>
  <c r="M684" i="1" s="1"/>
  <c r="N684" i="1" s="1"/>
  <c r="P684" i="1"/>
  <c r="A685" i="1"/>
  <c r="D684" i="1"/>
  <c r="E684" i="1" s="1"/>
  <c r="F684" i="1" s="1"/>
  <c r="G685" i="1" s="1"/>
  <c r="J698" i="1"/>
  <c r="T685" i="1" l="1"/>
  <c r="U684" i="1"/>
  <c r="S685" i="1"/>
  <c r="R684" i="1"/>
  <c r="C685" i="1" s="1"/>
  <c r="K685" i="1"/>
  <c r="L685" i="1" s="1"/>
  <c r="M685" i="1" s="1"/>
  <c r="N685" i="1" s="1"/>
  <c r="O684" i="1"/>
  <c r="Q684" i="1" s="1"/>
  <c r="B684" i="1" s="1"/>
  <c r="D685" i="1"/>
  <c r="E685" i="1" s="1"/>
  <c r="F685" i="1" s="1"/>
  <c r="G686" i="1" s="1"/>
  <c r="A686" i="1"/>
  <c r="P685" i="1"/>
  <c r="H685" i="1"/>
  <c r="I685" i="1" s="1"/>
  <c r="J699" i="1"/>
  <c r="O685" i="1" l="1"/>
  <c r="Q685" i="1" s="1"/>
  <c r="B685" i="1" s="1"/>
  <c r="T686" i="1"/>
  <c r="R685" i="1"/>
  <c r="C686" i="1" s="1"/>
  <c r="H686" i="1"/>
  <c r="I686" i="1" s="1"/>
  <c r="S686" i="1"/>
  <c r="U685" i="1"/>
  <c r="K686" i="1"/>
  <c r="L686" i="1" s="1"/>
  <c r="M686" i="1" s="1"/>
  <c r="N686" i="1" s="1"/>
  <c r="D686" i="1"/>
  <c r="E686" i="1" s="1"/>
  <c r="F686" i="1" s="1"/>
  <c r="G687" i="1" s="1"/>
  <c r="A687" i="1"/>
  <c r="P686" i="1"/>
  <c r="J700" i="1"/>
  <c r="O686" i="1" l="1"/>
  <c r="Q686" i="1" s="1"/>
  <c r="B686" i="1" s="1"/>
  <c r="T687" i="1"/>
  <c r="K687" i="1"/>
  <c r="L687" i="1" s="1"/>
  <c r="M687" i="1" s="1"/>
  <c r="N687" i="1" s="1"/>
  <c r="S687" i="1"/>
  <c r="H687" i="1"/>
  <c r="I687" i="1" s="1"/>
  <c r="U686" i="1"/>
  <c r="R686" i="1"/>
  <c r="C687" i="1" s="1"/>
  <c r="A688" i="1"/>
  <c r="P687" i="1"/>
  <c r="D687" i="1"/>
  <c r="E687" i="1" s="1"/>
  <c r="F687" i="1" s="1"/>
  <c r="G688" i="1" s="1"/>
  <c r="J701" i="1"/>
  <c r="O687" i="1" l="1"/>
  <c r="Q687" i="1" s="1"/>
  <c r="B687" i="1" s="1"/>
  <c r="S688" i="1"/>
  <c r="U687" i="1"/>
  <c r="R687" i="1"/>
  <c r="C688" i="1" s="1"/>
  <c r="K688" i="1"/>
  <c r="L688" i="1" s="1"/>
  <c r="M688" i="1" s="1"/>
  <c r="N688" i="1" s="1"/>
  <c r="T688" i="1"/>
  <c r="P688" i="1"/>
  <c r="D688" i="1"/>
  <c r="E688" i="1" s="1"/>
  <c r="F688" i="1" s="1"/>
  <c r="G689" i="1" s="1"/>
  <c r="A689" i="1"/>
  <c r="H688" i="1"/>
  <c r="I688" i="1" s="1"/>
  <c r="J702" i="1"/>
  <c r="O688" i="1" l="1"/>
  <c r="Q688" i="1" s="1"/>
  <c r="B688" i="1" s="1"/>
  <c r="D689" i="1"/>
  <c r="E689" i="1" s="1"/>
  <c r="F689" i="1" s="1"/>
  <c r="G690" i="1" s="1"/>
  <c r="A690" i="1"/>
  <c r="P689" i="1"/>
  <c r="H689" i="1"/>
  <c r="I689" i="1" s="1"/>
  <c r="S689" i="1"/>
  <c r="U688" i="1"/>
  <c r="T689" i="1"/>
  <c r="R688" i="1"/>
  <c r="C689" i="1" s="1"/>
  <c r="K689" i="1"/>
  <c r="L689" i="1" s="1"/>
  <c r="M689" i="1" s="1"/>
  <c r="N689" i="1" s="1"/>
  <c r="J703" i="1"/>
  <c r="O689" i="1" l="1"/>
  <c r="Q689" i="1" s="1"/>
  <c r="B689" i="1" s="1"/>
  <c r="S690" i="1"/>
  <c r="H690" i="1"/>
  <c r="I690" i="1" s="1"/>
  <c r="R689" i="1"/>
  <c r="C690" i="1" s="1"/>
  <c r="K690" i="1"/>
  <c r="L690" i="1" s="1"/>
  <c r="M690" i="1" s="1"/>
  <c r="N690" i="1" s="1"/>
  <c r="U689" i="1"/>
  <c r="T690" i="1"/>
  <c r="A691" i="1"/>
  <c r="D690" i="1"/>
  <c r="E690" i="1" s="1"/>
  <c r="F690" i="1" s="1"/>
  <c r="G691" i="1" s="1"/>
  <c r="P690" i="1"/>
  <c r="J704" i="1"/>
  <c r="O690" i="1" l="1"/>
  <c r="Q690" i="1" s="1"/>
  <c r="B690" i="1" s="1"/>
  <c r="D691" i="1"/>
  <c r="E691" i="1" s="1"/>
  <c r="F691" i="1" s="1"/>
  <c r="G692" i="1" s="1"/>
  <c r="A692" i="1"/>
  <c r="P691" i="1"/>
  <c r="S691" i="1"/>
  <c r="K691" i="1"/>
  <c r="L691" i="1" s="1"/>
  <c r="M691" i="1" s="1"/>
  <c r="N691" i="1" s="1"/>
  <c r="U690" i="1"/>
  <c r="T691" i="1"/>
  <c r="R690" i="1"/>
  <c r="C691" i="1" s="1"/>
  <c r="H691" i="1"/>
  <c r="I691" i="1" s="1"/>
  <c r="J705" i="1"/>
  <c r="O691" i="1" l="1"/>
  <c r="Q691" i="1" s="1"/>
  <c r="B691" i="1" s="1"/>
  <c r="A693" i="1"/>
  <c r="P692" i="1"/>
  <c r="D692" i="1"/>
  <c r="E692" i="1" s="1"/>
  <c r="F692" i="1" s="1"/>
  <c r="G693" i="1" s="1"/>
  <c r="R691" i="1"/>
  <c r="C692" i="1" s="1"/>
  <c r="S692" i="1"/>
  <c r="H692" i="1"/>
  <c r="I692" i="1" s="1"/>
  <c r="U691" i="1"/>
  <c r="K692" i="1"/>
  <c r="L692" i="1" s="1"/>
  <c r="M692" i="1" s="1"/>
  <c r="N692" i="1" s="1"/>
  <c r="T692" i="1"/>
  <c r="J706" i="1"/>
  <c r="R692" i="1" l="1"/>
  <c r="C693" i="1" s="1"/>
  <c r="U692" i="1"/>
  <c r="K693" i="1"/>
  <c r="L693" i="1" s="1"/>
  <c r="M693" i="1" s="1"/>
  <c r="N693" i="1" s="1"/>
  <c r="T693" i="1"/>
  <c r="H693" i="1"/>
  <c r="I693" i="1" s="1"/>
  <c r="S693" i="1"/>
  <c r="O692" i="1"/>
  <c r="Q692" i="1" s="1"/>
  <c r="B692" i="1" s="1"/>
  <c r="A694" i="1"/>
  <c r="D693" i="1"/>
  <c r="E693" i="1" s="1"/>
  <c r="F693" i="1" s="1"/>
  <c r="G694" i="1" s="1"/>
  <c r="P693" i="1"/>
  <c r="J707" i="1"/>
  <c r="O693" i="1" l="1"/>
  <c r="Q693" i="1" s="1"/>
  <c r="B693" i="1" s="1"/>
  <c r="A695" i="1"/>
  <c r="P694" i="1"/>
  <c r="D694" i="1"/>
  <c r="E694" i="1" s="1"/>
  <c r="F694" i="1" s="1"/>
  <c r="G695" i="1" s="1"/>
  <c r="T694" i="1"/>
  <c r="U693" i="1"/>
  <c r="R693" i="1"/>
  <c r="C694" i="1" s="1"/>
  <c r="S694" i="1"/>
  <c r="K694" i="1"/>
  <c r="L694" i="1" s="1"/>
  <c r="M694" i="1" s="1"/>
  <c r="N694" i="1" s="1"/>
  <c r="H694" i="1"/>
  <c r="I694" i="1" s="1"/>
  <c r="J708" i="1"/>
  <c r="T695" i="1" l="1"/>
  <c r="S695" i="1"/>
  <c r="H695" i="1"/>
  <c r="I695" i="1" s="1"/>
  <c r="R694" i="1"/>
  <c r="C695" i="1" s="1"/>
  <c r="K695" i="1"/>
  <c r="L695" i="1" s="1"/>
  <c r="M695" i="1" s="1"/>
  <c r="N695" i="1" s="1"/>
  <c r="O694" i="1"/>
  <c r="Q694" i="1" s="1"/>
  <c r="D695" i="1"/>
  <c r="E695" i="1" s="1"/>
  <c r="F695" i="1" s="1"/>
  <c r="G696" i="1" s="1"/>
  <c r="P695" i="1"/>
  <c r="A696" i="1"/>
  <c r="J709" i="1"/>
  <c r="U694" i="1" l="1"/>
  <c r="B694" i="1"/>
  <c r="O695" i="1"/>
  <c r="Q695" i="1" s="1"/>
  <c r="B695" i="1" s="1"/>
  <c r="A697" i="1"/>
  <c r="P696" i="1"/>
  <c r="D696" i="1"/>
  <c r="E696" i="1" s="1"/>
  <c r="F696" i="1" s="1"/>
  <c r="G697" i="1" s="1"/>
  <c r="H696" i="1"/>
  <c r="I696" i="1" s="1"/>
  <c r="S696" i="1"/>
  <c r="R695" i="1"/>
  <c r="C696" i="1" s="1"/>
  <c r="T696" i="1"/>
  <c r="U695" i="1"/>
  <c r="K696" i="1"/>
  <c r="L696" i="1" s="1"/>
  <c r="M696" i="1" s="1"/>
  <c r="N696" i="1" s="1"/>
  <c r="J710" i="1"/>
  <c r="O696" i="1" l="1"/>
  <c r="H697" i="1"/>
  <c r="I697" i="1" s="1"/>
  <c r="S697" i="1"/>
  <c r="U696" i="1"/>
  <c r="R696" i="1"/>
  <c r="C697" i="1" s="1"/>
  <c r="K697" i="1"/>
  <c r="L697" i="1" s="1"/>
  <c r="M697" i="1" s="1"/>
  <c r="N697" i="1" s="1"/>
  <c r="T697" i="1"/>
  <c r="A698" i="1"/>
  <c r="P697" i="1"/>
  <c r="D697" i="1"/>
  <c r="E697" i="1" s="1"/>
  <c r="J711" i="1"/>
  <c r="F697" i="1" l="1"/>
  <c r="G698" i="1" s="1"/>
  <c r="Q696" i="1"/>
  <c r="O697" i="1"/>
  <c r="Q697" i="1" s="1"/>
  <c r="B697" i="1" s="1"/>
  <c r="H698" i="1"/>
  <c r="T698" i="1"/>
  <c r="R697" i="1"/>
  <c r="C698" i="1" s="1"/>
  <c r="K698" i="1"/>
  <c r="L698" i="1" s="1"/>
  <c r="M698" i="1" s="1"/>
  <c r="N698" i="1" s="1"/>
  <c r="U697" i="1"/>
  <c r="S698" i="1"/>
  <c r="D698" i="1"/>
  <c r="E698" i="1" s="1"/>
  <c r="P698" i="1"/>
  <c r="A699" i="1"/>
  <c r="J712" i="1"/>
  <c r="I698" i="1" l="1"/>
  <c r="F698" i="1"/>
  <c r="G699" i="1" s="1"/>
  <c r="B696" i="1"/>
  <c r="A700" i="1"/>
  <c r="P699" i="1"/>
  <c r="D699" i="1"/>
  <c r="E699" i="1" s="1"/>
  <c r="K699" i="1"/>
  <c r="L699" i="1" s="1"/>
  <c r="M699" i="1" s="1"/>
  <c r="N699" i="1" s="1"/>
  <c r="U698" i="1"/>
  <c r="H699" i="1"/>
  <c r="T699" i="1"/>
  <c r="R698" i="1"/>
  <c r="C699" i="1" s="1"/>
  <c r="S699" i="1"/>
  <c r="J713" i="1"/>
  <c r="O698" i="1" l="1"/>
  <c r="F699" i="1"/>
  <c r="G700" i="1" s="1"/>
  <c r="I699" i="1"/>
  <c r="U699" i="1"/>
  <c r="R699" i="1"/>
  <c r="C700" i="1" s="1"/>
  <c r="S700" i="1"/>
  <c r="K700" i="1"/>
  <c r="L700" i="1" s="1"/>
  <c r="M700" i="1" s="1"/>
  <c r="N700" i="1" s="1"/>
  <c r="T700" i="1"/>
  <c r="H700" i="1"/>
  <c r="A701" i="1"/>
  <c r="P700" i="1"/>
  <c r="D700" i="1"/>
  <c r="E700" i="1" s="1"/>
  <c r="J714" i="1"/>
  <c r="Q698" i="1" l="1"/>
  <c r="I700" i="1"/>
  <c r="F700" i="1"/>
  <c r="G701" i="1" s="1"/>
  <c r="O699" i="1"/>
  <c r="K701" i="1"/>
  <c r="L701" i="1" s="1"/>
  <c r="M701" i="1" s="1"/>
  <c r="N701" i="1" s="1"/>
  <c r="T701" i="1"/>
  <c r="S701" i="1"/>
  <c r="U700" i="1"/>
  <c r="H701" i="1"/>
  <c r="R700" i="1"/>
  <c r="C701" i="1" s="1"/>
  <c r="A702" i="1"/>
  <c r="P701" i="1"/>
  <c r="D701" i="1"/>
  <c r="E701" i="1" s="1"/>
  <c r="J715" i="1"/>
  <c r="O700" i="1" l="1"/>
  <c r="B698" i="1"/>
  <c r="I701" i="1"/>
  <c r="F701" i="1"/>
  <c r="G702" i="1" s="1"/>
  <c r="Q699" i="1"/>
  <c r="P702" i="1"/>
  <c r="D702" i="1"/>
  <c r="E702" i="1" s="1"/>
  <c r="F702" i="1" s="1"/>
  <c r="A703" i="1"/>
  <c r="R701" i="1"/>
  <c r="C702" i="1" s="1"/>
  <c r="H702" i="1"/>
  <c r="S702" i="1"/>
  <c r="U701" i="1"/>
  <c r="K702" i="1"/>
  <c r="L702" i="1" s="1"/>
  <c r="M702" i="1" s="1"/>
  <c r="N702" i="1" s="1"/>
  <c r="T702" i="1"/>
  <c r="J716" i="1"/>
  <c r="G703" i="1" l="1"/>
  <c r="Q700" i="1"/>
  <c r="O701" i="1"/>
  <c r="I702" i="1"/>
  <c r="O702" i="1" s="1"/>
  <c r="B699" i="1"/>
  <c r="A704" i="1"/>
  <c r="P703" i="1"/>
  <c r="D703" i="1"/>
  <c r="E703" i="1" s="1"/>
  <c r="T703" i="1"/>
  <c r="K703" i="1"/>
  <c r="L703" i="1" s="1"/>
  <c r="M703" i="1" s="1"/>
  <c r="N703" i="1" s="1"/>
  <c r="U702" i="1"/>
  <c r="H703" i="1"/>
  <c r="S703" i="1"/>
  <c r="R702" i="1"/>
  <c r="C703" i="1" s="1"/>
  <c r="J717" i="1"/>
  <c r="I703" i="1" l="1"/>
  <c r="O703" i="1" s="1"/>
  <c r="Q701" i="1"/>
  <c r="B701" i="1" s="1"/>
  <c r="B700" i="1"/>
  <c r="F703" i="1"/>
  <c r="G704" i="1" s="1"/>
  <c r="Q702" i="1"/>
  <c r="U703" i="1"/>
  <c r="T704" i="1"/>
  <c r="H704" i="1"/>
  <c r="S704" i="1"/>
  <c r="R703" i="1"/>
  <c r="C704" i="1" s="1"/>
  <c r="K704" i="1"/>
  <c r="L704" i="1" s="1"/>
  <c r="M704" i="1" s="1"/>
  <c r="N704" i="1" s="1"/>
  <c r="P704" i="1"/>
  <c r="D704" i="1"/>
  <c r="E704" i="1" s="1"/>
  <c r="A705" i="1"/>
  <c r="J718" i="1"/>
  <c r="F704" i="1" l="1"/>
  <c r="G705" i="1" s="1"/>
  <c r="I704" i="1"/>
  <c r="O704" i="1" s="1"/>
  <c r="Q703" i="1"/>
  <c r="B702" i="1"/>
  <c r="P705" i="1"/>
  <c r="D705" i="1"/>
  <c r="E705" i="1" s="1"/>
  <c r="A706" i="1"/>
  <c r="K705" i="1"/>
  <c r="L705" i="1" s="1"/>
  <c r="M705" i="1" s="1"/>
  <c r="N705" i="1" s="1"/>
  <c r="S705" i="1"/>
  <c r="T705" i="1"/>
  <c r="H705" i="1"/>
  <c r="U704" i="1"/>
  <c r="R704" i="1"/>
  <c r="C705" i="1" s="1"/>
  <c r="J719" i="1"/>
  <c r="I705" i="1" l="1"/>
  <c r="Q704" i="1"/>
  <c r="F705" i="1"/>
  <c r="G706" i="1" s="1"/>
  <c r="B703" i="1"/>
  <c r="U705" i="1"/>
  <c r="K706" i="1"/>
  <c r="L706" i="1" s="1"/>
  <c r="M706" i="1" s="1"/>
  <c r="N706" i="1" s="1"/>
  <c r="H706" i="1"/>
  <c r="R705" i="1"/>
  <c r="C706" i="1" s="1"/>
  <c r="S706" i="1"/>
  <c r="T706" i="1"/>
  <c r="D706" i="1"/>
  <c r="E706" i="1" s="1"/>
  <c r="A707" i="1"/>
  <c r="P706" i="1"/>
  <c r="J720" i="1"/>
  <c r="O705" i="1" l="1"/>
  <c r="F706" i="1"/>
  <c r="G707" i="1" s="1"/>
  <c r="I706" i="1"/>
  <c r="O706" i="1" s="1"/>
  <c r="B704" i="1"/>
  <c r="U706" i="1"/>
  <c r="K707" i="1"/>
  <c r="L707" i="1" s="1"/>
  <c r="M707" i="1" s="1"/>
  <c r="N707" i="1" s="1"/>
  <c r="T707" i="1"/>
  <c r="S707" i="1"/>
  <c r="R706" i="1"/>
  <c r="C707" i="1" s="1"/>
  <c r="H707" i="1"/>
  <c r="D707" i="1"/>
  <c r="E707" i="1" s="1"/>
  <c r="F707" i="1" s="1"/>
  <c r="A708" i="1"/>
  <c r="P707" i="1"/>
  <c r="J721" i="1"/>
  <c r="G708" i="1" l="1"/>
  <c r="I707" i="1"/>
  <c r="Q705" i="1"/>
  <c r="B705" i="1" s="1"/>
  <c r="Q706" i="1"/>
  <c r="T708" i="1"/>
  <c r="K708" i="1"/>
  <c r="L708" i="1" s="1"/>
  <c r="M708" i="1" s="1"/>
  <c r="N708" i="1" s="1"/>
  <c r="S708" i="1"/>
  <c r="R707" i="1"/>
  <c r="C708" i="1" s="1"/>
  <c r="H708" i="1"/>
  <c r="U707" i="1"/>
  <c r="D708" i="1"/>
  <c r="E708" i="1" s="1"/>
  <c r="A709" i="1"/>
  <c r="P708" i="1"/>
  <c r="J722" i="1"/>
  <c r="I708" i="1" l="1"/>
  <c r="O708" i="1" s="1"/>
  <c r="O707" i="1"/>
  <c r="Q707" i="1" s="1"/>
  <c r="B707" i="1" s="1"/>
  <c r="F708" i="1"/>
  <c r="G709" i="1" s="1"/>
  <c r="B706" i="1"/>
  <c r="A710" i="1"/>
  <c r="P709" i="1"/>
  <c r="D709" i="1"/>
  <c r="E709" i="1" s="1"/>
  <c r="F709" i="1" s="1"/>
  <c r="T709" i="1"/>
  <c r="R708" i="1"/>
  <c r="C709" i="1" s="1"/>
  <c r="U708" i="1"/>
  <c r="S709" i="1"/>
  <c r="H709" i="1"/>
  <c r="K709" i="1"/>
  <c r="L709" i="1" s="1"/>
  <c r="M709" i="1" s="1"/>
  <c r="N709" i="1" s="1"/>
  <c r="J723" i="1"/>
  <c r="G710" i="1" l="1"/>
  <c r="I709" i="1"/>
  <c r="Q708" i="1"/>
  <c r="R709" i="1"/>
  <c r="C710" i="1" s="1"/>
  <c r="K710" i="1"/>
  <c r="L710" i="1" s="1"/>
  <c r="M710" i="1" s="1"/>
  <c r="N710" i="1" s="1"/>
  <c r="H710" i="1"/>
  <c r="T710" i="1"/>
  <c r="S710" i="1"/>
  <c r="U709" i="1"/>
  <c r="D710" i="1"/>
  <c r="E710" i="1" s="1"/>
  <c r="F710" i="1" s="1"/>
  <c r="G711" i="1" s="1"/>
  <c r="A711" i="1"/>
  <c r="P710" i="1"/>
  <c r="J724" i="1"/>
  <c r="I710" i="1" l="1"/>
  <c r="O710" i="1" s="1"/>
  <c r="Q710" i="1" s="1"/>
  <c r="B710" i="1" s="1"/>
  <c r="O709" i="1"/>
  <c r="B708" i="1"/>
  <c r="A712" i="1"/>
  <c r="D711" i="1"/>
  <c r="E711" i="1" s="1"/>
  <c r="F711" i="1" s="1"/>
  <c r="G712" i="1" s="1"/>
  <c r="P711" i="1"/>
  <c r="U710" i="1"/>
  <c r="S711" i="1"/>
  <c r="K711" i="1"/>
  <c r="L711" i="1" s="1"/>
  <c r="M711" i="1" s="1"/>
  <c r="N711" i="1" s="1"/>
  <c r="H711" i="1"/>
  <c r="I711" i="1" s="1"/>
  <c r="R710" i="1"/>
  <c r="C711" i="1" s="1"/>
  <c r="T711" i="1"/>
  <c r="J725" i="1"/>
  <c r="Q709" i="1" l="1"/>
  <c r="U711" i="1"/>
  <c r="R711" i="1"/>
  <c r="C712" i="1" s="1"/>
  <c r="K712" i="1"/>
  <c r="L712" i="1" s="1"/>
  <c r="M712" i="1" s="1"/>
  <c r="N712" i="1" s="1"/>
  <c r="T712" i="1"/>
  <c r="H712" i="1"/>
  <c r="I712" i="1" s="1"/>
  <c r="S712" i="1"/>
  <c r="P712" i="1"/>
  <c r="D712" i="1"/>
  <c r="E712" i="1" s="1"/>
  <c r="F712" i="1" s="1"/>
  <c r="G713" i="1" s="1"/>
  <c r="A713" i="1"/>
  <c r="O711" i="1"/>
  <c r="Q711" i="1" s="1"/>
  <c r="B711" i="1" s="1"/>
  <c r="J726" i="1"/>
  <c r="B709" i="1" l="1"/>
  <c r="O712" i="1"/>
  <c r="Q712" i="1" s="1"/>
  <c r="B712" i="1" s="1"/>
  <c r="A714" i="1"/>
  <c r="P713" i="1"/>
  <c r="D713" i="1"/>
  <c r="E713" i="1" s="1"/>
  <c r="F713" i="1" s="1"/>
  <c r="G714" i="1" s="1"/>
  <c r="R712" i="1"/>
  <c r="C713" i="1" s="1"/>
  <c r="S713" i="1"/>
  <c r="T713" i="1"/>
  <c r="K713" i="1"/>
  <c r="L713" i="1" s="1"/>
  <c r="M713" i="1" s="1"/>
  <c r="N713" i="1" s="1"/>
  <c r="U712" i="1"/>
  <c r="H713" i="1"/>
  <c r="I713" i="1" s="1"/>
  <c r="J727" i="1"/>
  <c r="O713" i="1" l="1"/>
  <c r="Q713" i="1" s="1"/>
  <c r="B713" i="1" s="1"/>
  <c r="P714" i="1"/>
  <c r="D714" i="1"/>
  <c r="E714" i="1" s="1"/>
  <c r="F714" i="1" s="1"/>
  <c r="G715" i="1" s="1"/>
  <c r="A715" i="1"/>
  <c r="K714" i="1"/>
  <c r="L714" i="1" s="1"/>
  <c r="M714" i="1" s="1"/>
  <c r="N714" i="1" s="1"/>
  <c r="R713" i="1"/>
  <c r="C714" i="1" s="1"/>
  <c r="U713" i="1"/>
  <c r="T714" i="1"/>
  <c r="H714" i="1"/>
  <c r="I714" i="1" s="1"/>
  <c r="S714" i="1"/>
  <c r="J728" i="1"/>
  <c r="O714" i="1" l="1"/>
  <c r="Q714" i="1" s="1"/>
  <c r="D715" i="1"/>
  <c r="E715" i="1" s="1"/>
  <c r="F715" i="1" s="1"/>
  <c r="G716" i="1" s="1"/>
  <c r="A716" i="1"/>
  <c r="P715" i="1"/>
  <c r="R714" i="1"/>
  <c r="C715" i="1" s="1"/>
  <c r="H715" i="1"/>
  <c r="I715" i="1" s="1"/>
  <c r="T715" i="1"/>
  <c r="S715" i="1"/>
  <c r="K715" i="1"/>
  <c r="L715" i="1" s="1"/>
  <c r="M715" i="1" s="1"/>
  <c r="N715" i="1" s="1"/>
  <c r="J729" i="1"/>
  <c r="B714" i="1" l="1"/>
  <c r="A717" i="1"/>
  <c r="P716" i="1"/>
  <c r="D716" i="1"/>
  <c r="E716" i="1" s="1"/>
  <c r="F716" i="1" s="1"/>
  <c r="G717" i="1" s="1"/>
  <c r="U714" i="1"/>
  <c r="O715" i="1"/>
  <c r="Q715" i="1" s="1"/>
  <c r="B715" i="1" s="1"/>
  <c r="R715" i="1"/>
  <c r="C716" i="1" s="1"/>
  <c r="U715" i="1"/>
  <c r="H716" i="1"/>
  <c r="I716" i="1" s="1"/>
  <c r="K716" i="1"/>
  <c r="L716" i="1" s="1"/>
  <c r="M716" i="1" s="1"/>
  <c r="N716" i="1" s="1"/>
  <c r="S716" i="1"/>
  <c r="T716" i="1"/>
  <c r="J730" i="1"/>
  <c r="U716" i="1" l="1"/>
  <c r="K717" i="1"/>
  <c r="L717" i="1" s="1"/>
  <c r="M717" i="1" s="1"/>
  <c r="N717" i="1" s="1"/>
  <c r="T717" i="1"/>
  <c r="R716" i="1"/>
  <c r="C717" i="1" s="1"/>
  <c r="H717" i="1"/>
  <c r="I717" i="1" s="1"/>
  <c r="S717" i="1"/>
  <c r="O716" i="1"/>
  <c r="Q716" i="1" s="1"/>
  <c r="B716" i="1" s="1"/>
  <c r="A718" i="1"/>
  <c r="D717" i="1"/>
  <c r="E717" i="1" s="1"/>
  <c r="F717" i="1" s="1"/>
  <c r="G718" i="1" s="1"/>
  <c r="P717" i="1"/>
  <c r="J731" i="1"/>
  <c r="U717" i="1" l="1"/>
  <c r="H718" i="1"/>
  <c r="I718" i="1" s="1"/>
  <c r="K718" i="1"/>
  <c r="L718" i="1" s="1"/>
  <c r="M718" i="1" s="1"/>
  <c r="N718" i="1" s="1"/>
  <c r="R717" i="1"/>
  <c r="C718" i="1" s="1"/>
  <c r="S718" i="1"/>
  <c r="T718" i="1"/>
  <c r="O717" i="1"/>
  <c r="Q717" i="1" s="1"/>
  <c r="B717" i="1" s="1"/>
  <c r="A719" i="1"/>
  <c r="P718" i="1"/>
  <c r="D718" i="1"/>
  <c r="E718" i="1" s="1"/>
  <c r="F718" i="1" s="1"/>
  <c r="G719" i="1" s="1"/>
  <c r="J732" i="1"/>
  <c r="R718" i="1" l="1"/>
  <c r="C719" i="1" s="1"/>
  <c r="U718" i="1"/>
  <c r="K719" i="1"/>
  <c r="L719" i="1" s="1"/>
  <c r="M719" i="1" s="1"/>
  <c r="N719" i="1" s="1"/>
  <c r="T719" i="1"/>
  <c r="S719" i="1"/>
  <c r="H719" i="1"/>
  <c r="I719" i="1" s="1"/>
  <c r="O718" i="1"/>
  <c r="Q718" i="1" s="1"/>
  <c r="B718" i="1" s="1"/>
  <c r="A720" i="1"/>
  <c r="D719" i="1"/>
  <c r="E719" i="1" s="1"/>
  <c r="F719" i="1" s="1"/>
  <c r="G720" i="1" s="1"/>
  <c r="P719" i="1"/>
  <c r="J733" i="1"/>
  <c r="S720" i="1" l="1"/>
  <c r="H720" i="1"/>
  <c r="I720" i="1" s="1"/>
  <c r="K720" i="1"/>
  <c r="L720" i="1" s="1"/>
  <c r="M720" i="1" s="1"/>
  <c r="N720" i="1" s="1"/>
  <c r="R719" i="1"/>
  <c r="C720" i="1" s="1"/>
  <c r="T720" i="1"/>
  <c r="U719" i="1"/>
  <c r="A721" i="1"/>
  <c r="P720" i="1"/>
  <c r="D720" i="1"/>
  <c r="E720" i="1" s="1"/>
  <c r="F720" i="1" s="1"/>
  <c r="G721" i="1" s="1"/>
  <c r="O719" i="1"/>
  <c r="Q719" i="1" s="1"/>
  <c r="B719" i="1" s="1"/>
  <c r="J734" i="1"/>
  <c r="T721" i="1" l="1"/>
  <c r="R720" i="1"/>
  <c r="C721" i="1" s="1"/>
  <c r="K721" i="1"/>
  <c r="L721" i="1" s="1"/>
  <c r="M721" i="1" s="1"/>
  <c r="N721" i="1" s="1"/>
  <c r="H721" i="1"/>
  <c r="I721" i="1" s="1"/>
  <c r="U720" i="1"/>
  <c r="S721" i="1"/>
  <c r="O720" i="1"/>
  <c r="Q720" i="1" s="1"/>
  <c r="B720" i="1" s="1"/>
  <c r="P721" i="1"/>
  <c r="D721" i="1"/>
  <c r="E721" i="1" s="1"/>
  <c r="F721" i="1" s="1"/>
  <c r="G722" i="1" s="1"/>
  <c r="A722" i="1"/>
  <c r="J735" i="1"/>
  <c r="R721" i="1" l="1"/>
  <c r="C722" i="1" s="1"/>
  <c r="H722" i="1"/>
  <c r="I722" i="1" s="1"/>
  <c r="U721" i="1"/>
  <c r="T722" i="1"/>
  <c r="K722" i="1"/>
  <c r="L722" i="1" s="1"/>
  <c r="M722" i="1" s="1"/>
  <c r="N722" i="1" s="1"/>
  <c r="S722" i="1"/>
  <c r="D722" i="1"/>
  <c r="E722" i="1" s="1"/>
  <c r="F722" i="1" s="1"/>
  <c r="G723" i="1" s="1"/>
  <c r="A723" i="1"/>
  <c r="P722" i="1"/>
  <c r="O721" i="1"/>
  <c r="Q721" i="1" s="1"/>
  <c r="B721" i="1" s="1"/>
  <c r="J736" i="1"/>
  <c r="D723" i="1" l="1"/>
  <c r="E723" i="1" s="1"/>
  <c r="F723" i="1" s="1"/>
  <c r="G724" i="1" s="1"/>
  <c r="P723" i="1"/>
  <c r="A724" i="1"/>
  <c r="S723" i="1"/>
  <c r="K723" i="1"/>
  <c r="L723" i="1" s="1"/>
  <c r="M723" i="1" s="1"/>
  <c r="N723" i="1" s="1"/>
  <c r="U722" i="1"/>
  <c r="T723" i="1"/>
  <c r="R722" i="1"/>
  <c r="C723" i="1" s="1"/>
  <c r="H723" i="1"/>
  <c r="I723" i="1" s="1"/>
  <c r="O722" i="1"/>
  <c r="Q722" i="1" s="1"/>
  <c r="B722" i="1" s="1"/>
  <c r="J737" i="1"/>
  <c r="O723" i="1" l="1"/>
  <c r="Q723" i="1" s="1"/>
  <c r="B723" i="1" s="1"/>
  <c r="S724" i="1"/>
  <c r="R723" i="1"/>
  <c r="C724" i="1" s="1"/>
  <c r="T724" i="1"/>
  <c r="K724" i="1"/>
  <c r="L724" i="1" s="1"/>
  <c r="M724" i="1" s="1"/>
  <c r="N724" i="1" s="1"/>
  <c r="U723" i="1"/>
  <c r="H724" i="1"/>
  <c r="I724" i="1" s="1"/>
  <c r="A725" i="1"/>
  <c r="P724" i="1"/>
  <c r="D724" i="1"/>
  <c r="E724" i="1" s="1"/>
  <c r="F724" i="1" s="1"/>
  <c r="G725" i="1" s="1"/>
  <c r="J738" i="1"/>
  <c r="R724" i="1" l="1"/>
  <c r="C725" i="1" s="1"/>
  <c r="S725" i="1"/>
  <c r="T725" i="1"/>
  <c r="K725" i="1"/>
  <c r="L725" i="1" s="1"/>
  <c r="M725" i="1" s="1"/>
  <c r="N725" i="1" s="1"/>
  <c r="H725" i="1"/>
  <c r="I725" i="1" s="1"/>
  <c r="U724" i="1"/>
  <c r="A726" i="1"/>
  <c r="D725" i="1"/>
  <c r="E725" i="1" s="1"/>
  <c r="F725" i="1" s="1"/>
  <c r="G726" i="1" s="1"/>
  <c r="P725" i="1"/>
  <c r="O724" i="1"/>
  <c r="Q724" i="1" s="1"/>
  <c r="B724" i="1" s="1"/>
  <c r="J739" i="1"/>
  <c r="P726" i="1" l="1"/>
  <c r="D726" i="1"/>
  <c r="E726" i="1" s="1"/>
  <c r="F726" i="1" s="1"/>
  <c r="G727" i="1" s="1"/>
  <c r="A727" i="1"/>
  <c r="K726" i="1"/>
  <c r="L726" i="1" s="1"/>
  <c r="M726" i="1" s="1"/>
  <c r="N726" i="1" s="1"/>
  <c r="U725" i="1"/>
  <c r="S726" i="1"/>
  <c r="T726" i="1"/>
  <c r="H726" i="1"/>
  <c r="I726" i="1" s="1"/>
  <c r="R725" i="1"/>
  <c r="C726" i="1" s="1"/>
  <c r="O725" i="1"/>
  <c r="Q725" i="1" s="1"/>
  <c r="B725" i="1" s="1"/>
  <c r="J740" i="1"/>
  <c r="P727" i="1" l="1"/>
  <c r="A728" i="1"/>
  <c r="D727" i="1"/>
  <c r="E727" i="1" s="1"/>
  <c r="F727" i="1" s="1"/>
  <c r="G728" i="1" s="1"/>
  <c r="O726" i="1"/>
  <c r="Q726" i="1" s="1"/>
  <c r="B726" i="1" s="1"/>
  <c r="S727" i="1"/>
  <c r="K727" i="1"/>
  <c r="L727" i="1" s="1"/>
  <c r="M727" i="1" s="1"/>
  <c r="N727" i="1" s="1"/>
  <c r="U726" i="1"/>
  <c r="H727" i="1"/>
  <c r="I727" i="1" s="1"/>
  <c r="R726" i="1"/>
  <c r="C727" i="1" s="1"/>
  <c r="T727" i="1"/>
  <c r="J741" i="1"/>
  <c r="O727" i="1" l="1"/>
  <c r="Q727" i="1" s="1"/>
  <c r="B727" i="1" s="1"/>
  <c r="P728" i="1"/>
  <c r="D728" i="1"/>
  <c r="E728" i="1" s="1"/>
  <c r="F728" i="1" s="1"/>
  <c r="G729" i="1" s="1"/>
  <c r="A729" i="1"/>
  <c r="K728" i="1"/>
  <c r="L728" i="1" s="1"/>
  <c r="M728" i="1" s="1"/>
  <c r="N728" i="1" s="1"/>
  <c r="T728" i="1"/>
  <c r="R727" i="1"/>
  <c r="C728" i="1" s="1"/>
  <c r="S728" i="1"/>
  <c r="H728" i="1"/>
  <c r="I728" i="1" s="1"/>
  <c r="U727" i="1"/>
  <c r="J742" i="1"/>
  <c r="A730" i="1" l="1"/>
  <c r="D729" i="1"/>
  <c r="E729" i="1" s="1"/>
  <c r="F729" i="1" s="1"/>
  <c r="G730" i="1" s="1"/>
  <c r="P729" i="1"/>
  <c r="O728" i="1"/>
  <c r="Q728" i="1" s="1"/>
  <c r="B728" i="1" s="1"/>
  <c r="U728" i="1"/>
  <c r="T729" i="1"/>
  <c r="S729" i="1"/>
  <c r="H729" i="1"/>
  <c r="I729" i="1" s="1"/>
  <c r="R728" i="1"/>
  <c r="C729" i="1" s="1"/>
  <c r="K729" i="1"/>
  <c r="L729" i="1" s="1"/>
  <c r="M729" i="1" s="1"/>
  <c r="N729" i="1" s="1"/>
  <c r="J743" i="1"/>
  <c r="P730" i="1" l="1"/>
  <c r="D730" i="1"/>
  <c r="E730" i="1" s="1"/>
  <c r="F730" i="1" s="1"/>
  <c r="G731" i="1" s="1"/>
  <c r="A731" i="1"/>
  <c r="O729" i="1"/>
  <c r="Q729" i="1" s="1"/>
  <c r="B729" i="1" s="1"/>
  <c r="T730" i="1"/>
  <c r="U729" i="1"/>
  <c r="R729" i="1"/>
  <c r="C730" i="1" s="1"/>
  <c r="H730" i="1"/>
  <c r="I730" i="1" s="1"/>
  <c r="K730" i="1"/>
  <c r="L730" i="1" s="1"/>
  <c r="M730" i="1" s="1"/>
  <c r="N730" i="1" s="1"/>
  <c r="S730" i="1"/>
  <c r="J744" i="1"/>
  <c r="P731" i="1" l="1"/>
  <c r="D731" i="1"/>
  <c r="E731" i="1" s="1"/>
  <c r="F731" i="1" s="1"/>
  <c r="G732" i="1" s="1"/>
  <c r="A732" i="1"/>
  <c r="K731" i="1"/>
  <c r="L731" i="1" s="1"/>
  <c r="M731" i="1" s="1"/>
  <c r="N731" i="1" s="1"/>
  <c r="S731" i="1"/>
  <c r="U730" i="1"/>
  <c r="R730" i="1"/>
  <c r="C731" i="1" s="1"/>
  <c r="T731" i="1"/>
  <c r="H731" i="1"/>
  <c r="I731" i="1" s="1"/>
  <c r="O730" i="1"/>
  <c r="Q730" i="1" s="1"/>
  <c r="B730" i="1" s="1"/>
  <c r="J745" i="1"/>
  <c r="P732" i="1" l="1"/>
  <c r="D732" i="1"/>
  <c r="E732" i="1" s="1"/>
  <c r="F732" i="1" s="1"/>
  <c r="G733" i="1" s="1"/>
  <c r="A733" i="1"/>
  <c r="O731" i="1"/>
  <c r="Q731" i="1" s="1"/>
  <c r="B731" i="1" s="1"/>
  <c r="S732" i="1"/>
  <c r="R731" i="1"/>
  <c r="C732" i="1" s="1"/>
  <c r="U731" i="1"/>
  <c r="H732" i="1"/>
  <c r="I732" i="1" s="1"/>
  <c r="T732" i="1"/>
  <c r="K732" i="1"/>
  <c r="L732" i="1" s="1"/>
  <c r="M732" i="1" s="1"/>
  <c r="N732" i="1" s="1"/>
  <c r="J746" i="1"/>
  <c r="R732" i="1" l="1"/>
  <c r="C733" i="1" s="1"/>
  <c r="T733" i="1"/>
  <c r="K733" i="1"/>
  <c r="L733" i="1" s="1"/>
  <c r="M733" i="1" s="1"/>
  <c r="N733" i="1" s="1"/>
  <c r="U732" i="1"/>
  <c r="H733" i="1"/>
  <c r="I733" i="1" s="1"/>
  <c r="S733" i="1"/>
  <c r="A734" i="1"/>
  <c r="P733" i="1"/>
  <c r="D733" i="1"/>
  <c r="E733" i="1" s="1"/>
  <c r="F733" i="1" s="1"/>
  <c r="G734" i="1" s="1"/>
  <c r="O732" i="1"/>
  <c r="Q732" i="1" s="1"/>
  <c r="B732" i="1" s="1"/>
  <c r="J747" i="1"/>
  <c r="S734" i="1" l="1"/>
  <c r="T734" i="1"/>
  <c r="U733" i="1"/>
  <c r="H734" i="1"/>
  <c r="I734" i="1" s="1"/>
  <c r="K734" i="1"/>
  <c r="L734" i="1" s="1"/>
  <c r="M734" i="1" s="1"/>
  <c r="N734" i="1" s="1"/>
  <c r="R733" i="1"/>
  <c r="C734" i="1" s="1"/>
  <c r="P734" i="1"/>
  <c r="A735" i="1"/>
  <c r="D734" i="1"/>
  <c r="E734" i="1" s="1"/>
  <c r="F734" i="1" s="1"/>
  <c r="G735" i="1" s="1"/>
  <c r="O733" i="1"/>
  <c r="Q733" i="1" s="1"/>
  <c r="B733" i="1" s="1"/>
  <c r="J748" i="1"/>
  <c r="O734" i="1" l="1"/>
  <c r="Q734" i="1" s="1"/>
  <c r="B734" i="1" s="1"/>
  <c r="D735" i="1"/>
  <c r="E735" i="1" s="1"/>
  <c r="F735" i="1" s="1"/>
  <c r="G736" i="1" s="1"/>
  <c r="A736" i="1"/>
  <c r="P735" i="1"/>
  <c r="K735" i="1"/>
  <c r="L735" i="1" s="1"/>
  <c r="M735" i="1" s="1"/>
  <c r="N735" i="1" s="1"/>
  <c r="T735" i="1"/>
  <c r="U734" i="1"/>
  <c r="S735" i="1"/>
  <c r="H735" i="1"/>
  <c r="I735" i="1" s="1"/>
  <c r="R734" i="1"/>
  <c r="C735" i="1" s="1"/>
  <c r="J749" i="1"/>
  <c r="K736" i="1" l="1"/>
  <c r="L736" i="1" s="1"/>
  <c r="M736" i="1" s="1"/>
  <c r="N736" i="1" s="1"/>
  <c r="T736" i="1"/>
  <c r="R735" i="1"/>
  <c r="C736" i="1" s="1"/>
  <c r="H736" i="1"/>
  <c r="I736" i="1" s="1"/>
  <c r="S736" i="1"/>
  <c r="A737" i="1"/>
  <c r="D736" i="1"/>
  <c r="E736" i="1" s="1"/>
  <c r="F736" i="1" s="1"/>
  <c r="G737" i="1" s="1"/>
  <c r="P736" i="1"/>
  <c r="O735" i="1"/>
  <c r="Q735" i="1" s="1"/>
  <c r="J750" i="1"/>
  <c r="U735" i="1" l="1"/>
  <c r="B735" i="1"/>
  <c r="O736" i="1"/>
  <c r="Q736" i="1" s="1"/>
  <c r="B736" i="1" s="1"/>
  <c r="U736" i="1"/>
  <c r="H737" i="1"/>
  <c r="I737" i="1" s="1"/>
  <c r="R736" i="1"/>
  <c r="C737" i="1" s="1"/>
  <c r="T737" i="1"/>
  <c r="S737" i="1"/>
  <c r="K737" i="1"/>
  <c r="L737" i="1" s="1"/>
  <c r="M737" i="1" s="1"/>
  <c r="N737" i="1" s="1"/>
  <c r="P737" i="1"/>
  <c r="D737" i="1"/>
  <c r="E737" i="1" s="1"/>
  <c r="F737" i="1" s="1"/>
  <c r="G738" i="1" s="1"/>
  <c r="A738" i="1"/>
  <c r="J751" i="1"/>
  <c r="O737" i="1" l="1"/>
  <c r="Q737" i="1" s="1"/>
  <c r="B737" i="1" s="1"/>
  <c r="K738" i="1"/>
  <c r="L738" i="1" s="1"/>
  <c r="M738" i="1" s="1"/>
  <c r="N738" i="1" s="1"/>
  <c r="H738" i="1"/>
  <c r="I738" i="1" s="1"/>
  <c r="T738" i="1"/>
  <c r="R737" i="1"/>
  <c r="C738" i="1" s="1"/>
  <c r="U737" i="1"/>
  <c r="S738" i="1"/>
  <c r="P738" i="1"/>
  <c r="D738" i="1"/>
  <c r="E738" i="1" s="1"/>
  <c r="F738" i="1" s="1"/>
  <c r="G739" i="1" s="1"/>
  <c r="A739" i="1"/>
  <c r="J752" i="1"/>
  <c r="H739" i="1" l="1"/>
  <c r="I739" i="1" s="1"/>
  <c r="T739" i="1"/>
  <c r="U738" i="1"/>
  <c r="S739" i="1"/>
  <c r="K739" i="1"/>
  <c r="L739" i="1" s="1"/>
  <c r="M739" i="1" s="1"/>
  <c r="N739" i="1" s="1"/>
  <c r="R738" i="1"/>
  <c r="C739" i="1" s="1"/>
  <c r="D739" i="1"/>
  <c r="E739" i="1" s="1"/>
  <c r="F739" i="1" s="1"/>
  <c r="G740" i="1" s="1"/>
  <c r="A740" i="1"/>
  <c r="P739" i="1"/>
  <c r="O738" i="1"/>
  <c r="Q738" i="1" s="1"/>
  <c r="B738" i="1" s="1"/>
  <c r="J753" i="1"/>
  <c r="O739" i="1" l="1"/>
  <c r="Q739" i="1" s="1"/>
  <c r="B739" i="1" s="1"/>
  <c r="K740" i="1"/>
  <c r="L740" i="1" s="1"/>
  <c r="M740" i="1" s="1"/>
  <c r="N740" i="1" s="1"/>
  <c r="R739" i="1"/>
  <c r="C740" i="1" s="1"/>
  <c r="T740" i="1"/>
  <c r="U739" i="1"/>
  <c r="S740" i="1"/>
  <c r="P740" i="1"/>
  <c r="A741" i="1"/>
  <c r="D740" i="1"/>
  <c r="E740" i="1" s="1"/>
  <c r="F740" i="1" s="1"/>
  <c r="G741" i="1" s="1"/>
  <c r="H740" i="1"/>
  <c r="I740" i="1" s="1"/>
  <c r="J754" i="1"/>
  <c r="O740" i="1" l="1"/>
  <c r="Q740" i="1" s="1"/>
  <c r="B740" i="1" s="1"/>
  <c r="A742" i="1"/>
  <c r="D741" i="1"/>
  <c r="E741" i="1" s="1"/>
  <c r="F741" i="1" s="1"/>
  <c r="G742" i="1" s="1"/>
  <c r="P741" i="1"/>
  <c r="H741" i="1"/>
  <c r="I741" i="1" s="1"/>
  <c r="U740" i="1"/>
  <c r="K741" i="1"/>
  <c r="L741" i="1" s="1"/>
  <c r="M741" i="1" s="1"/>
  <c r="N741" i="1" s="1"/>
  <c r="T741" i="1"/>
  <c r="R740" i="1"/>
  <c r="C741" i="1" s="1"/>
  <c r="S741" i="1"/>
  <c r="J755" i="1"/>
  <c r="O741" i="1" l="1"/>
  <c r="Q741" i="1" s="1"/>
  <c r="B741" i="1" s="1"/>
  <c r="H742" i="1"/>
  <c r="I742" i="1" s="1"/>
  <c r="T742" i="1"/>
  <c r="S742" i="1"/>
  <c r="R741" i="1"/>
  <c r="C742" i="1" s="1"/>
  <c r="U741" i="1"/>
  <c r="K742" i="1"/>
  <c r="L742" i="1" s="1"/>
  <c r="M742" i="1" s="1"/>
  <c r="N742" i="1" s="1"/>
  <c r="A743" i="1"/>
  <c r="P742" i="1"/>
  <c r="D742" i="1"/>
  <c r="E742" i="1" s="1"/>
  <c r="F742" i="1" s="1"/>
  <c r="G743" i="1" s="1"/>
  <c r="J756" i="1"/>
  <c r="O742" i="1" l="1"/>
  <c r="Q742" i="1" s="1"/>
  <c r="B742" i="1" s="1"/>
  <c r="A744" i="1"/>
  <c r="D743" i="1"/>
  <c r="E743" i="1" s="1"/>
  <c r="F743" i="1" s="1"/>
  <c r="G744" i="1" s="1"/>
  <c r="P743" i="1"/>
  <c r="H743" i="1"/>
  <c r="I743" i="1" s="1"/>
  <c r="T743" i="1"/>
  <c r="S743" i="1"/>
  <c r="U742" i="1"/>
  <c r="K743" i="1"/>
  <c r="L743" i="1" s="1"/>
  <c r="M743" i="1" s="1"/>
  <c r="N743" i="1" s="1"/>
  <c r="R742" i="1"/>
  <c r="C743" i="1" s="1"/>
  <c r="J757" i="1"/>
  <c r="O743" i="1" l="1"/>
  <c r="Q743" i="1" s="1"/>
  <c r="B743" i="1" s="1"/>
  <c r="H744" i="1"/>
  <c r="I744" i="1" s="1"/>
  <c r="T744" i="1"/>
  <c r="S744" i="1"/>
  <c r="R743" i="1"/>
  <c r="C744" i="1" s="1"/>
  <c r="U743" i="1"/>
  <c r="K744" i="1"/>
  <c r="L744" i="1" s="1"/>
  <c r="M744" i="1" s="1"/>
  <c r="N744" i="1" s="1"/>
  <c r="P744" i="1"/>
  <c r="D744" i="1"/>
  <c r="E744" i="1" s="1"/>
  <c r="F744" i="1" s="1"/>
  <c r="G745" i="1" s="1"/>
  <c r="A745" i="1"/>
  <c r="J758" i="1"/>
  <c r="O744" i="1" l="1"/>
  <c r="Q744" i="1" s="1"/>
  <c r="B744" i="1" s="1"/>
  <c r="H745" i="1"/>
  <c r="I745" i="1" s="1"/>
  <c r="K745" i="1"/>
  <c r="L745" i="1" s="1"/>
  <c r="M745" i="1" s="1"/>
  <c r="N745" i="1" s="1"/>
  <c r="U744" i="1"/>
  <c r="T745" i="1"/>
  <c r="R744" i="1"/>
  <c r="C745" i="1" s="1"/>
  <c r="S745" i="1"/>
  <c r="D745" i="1"/>
  <c r="E745" i="1" s="1"/>
  <c r="F745" i="1" s="1"/>
  <c r="G746" i="1" s="1"/>
  <c r="P745" i="1"/>
  <c r="A746" i="1"/>
  <c r="J759" i="1"/>
  <c r="O745" i="1" l="1"/>
  <c r="Q745" i="1" s="1"/>
  <c r="B745" i="1" s="1"/>
  <c r="A747" i="1"/>
  <c r="P746" i="1"/>
  <c r="D746" i="1"/>
  <c r="E746" i="1" s="1"/>
  <c r="F746" i="1" s="1"/>
  <c r="G747" i="1" s="1"/>
  <c r="H746" i="1"/>
  <c r="I746" i="1" s="1"/>
  <c r="K746" i="1"/>
  <c r="L746" i="1" s="1"/>
  <c r="M746" i="1" s="1"/>
  <c r="N746" i="1" s="1"/>
  <c r="S746" i="1"/>
  <c r="T746" i="1"/>
  <c r="U745" i="1"/>
  <c r="R745" i="1"/>
  <c r="C746" i="1" s="1"/>
  <c r="J760" i="1"/>
  <c r="O746" i="1" l="1"/>
  <c r="Q746" i="1" s="1"/>
  <c r="B746" i="1" s="1"/>
  <c r="R746" i="1"/>
  <c r="C747" i="1" s="1"/>
  <c r="K747" i="1"/>
  <c r="L747" i="1" s="1"/>
  <c r="M747" i="1" s="1"/>
  <c r="N747" i="1" s="1"/>
  <c r="U746" i="1"/>
  <c r="T747" i="1"/>
  <c r="H747" i="1"/>
  <c r="I747" i="1" s="1"/>
  <c r="S747" i="1"/>
  <c r="A748" i="1"/>
  <c r="P747" i="1"/>
  <c r="D747" i="1"/>
  <c r="E747" i="1" s="1"/>
  <c r="F747" i="1" s="1"/>
  <c r="G748" i="1" s="1"/>
  <c r="J761" i="1"/>
  <c r="O747" i="1" l="1"/>
  <c r="Q747" i="1" s="1"/>
  <c r="B747" i="1" s="1"/>
  <c r="U747" i="1"/>
  <c r="S748" i="1"/>
  <c r="R747" i="1"/>
  <c r="C748" i="1" s="1"/>
  <c r="T748" i="1"/>
  <c r="K748" i="1"/>
  <c r="L748" i="1" s="1"/>
  <c r="M748" i="1" s="1"/>
  <c r="N748" i="1" s="1"/>
  <c r="H748" i="1"/>
  <c r="I748" i="1" s="1"/>
  <c r="D748" i="1"/>
  <c r="E748" i="1" s="1"/>
  <c r="F748" i="1" s="1"/>
  <c r="G749" i="1" s="1"/>
  <c r="A749" i="1"/>
  <c r="P748" i="1"/>
  <c r="J762" i="1"/>
  <c r="O748" i="1" l="1"/>
  <c r="Q748" i="1" s="1"/>
  <c r="B748" i="1" s="1"/>
  <c r="P749" i="1"/>
  <c r="D749" i="1"/>
  <c r="E749" i="1" s="1"/>
  <c r="F749" i="1" s="1"/>
  <c r="G750" i="1" s="1"/>
  <c r="A750" i="1"/>
  <c r="T749" i="1"/>
  <c r="H749" i="1"/>
  <c r="H750" i="1" s="1"/>
  <c r="K749" i="1"/>
  <c r="L749" i="1" s="1"/>
  <c r="M749" i="1" s="1"/>
  <c r="N749" i="1" s="1"/>
  <c r="S749" i="1"/>
  <c r="U748" i="1"/>
  <c r="R748" i="1"/>
  <c r="C749" i="1" s="1"/>
  <c r="J763" i="1"/>
  <c r="I749" i="1" l="1"/>
  <c r="O749" i="1" s="1"/>
  <c r="Q749" i="1" s="1"/>
  <c r="B749" i="1" s="1"/>
  <c r="I750" i="1"/>
  <c r="D750" i="1"/>
  <c r="E750" i="1" s="1"/>
  <c r="F750" i="1" s="1"/>
  <c r="G751" i="1" s="1"/>
  <c r="A751" i="1"/>
  <c r="P750" i="1"/>
  <c r="U749" i="1"/>
  <c r="R749" i="1"/>
  <c r="C750" i="1" s="1"/>
  <c r="K750" i="1"/>
  <c r="L750" i="1" s="1"/>
  <c r="M750" i="1" s="1"/>
  <c r="N750" i="1" s="1"/>
  <c r="S750" i="1"/>
  <c r="T750" i="1"/>
  <c r="J764" i="1"/>
  <c r="U750" i="1" l="1"/>
  <c r="H751" i="1"/>
  <c r="I751" i="1" s="1"/>
  <c r="R750" i="1"/>
  <c r="C751" i="1" s="1"/>
  <c r="K751" i="1"/>
  <c r="L751" i="1" s="1"/>
  <c r="M751" i="1" s="1"/>
  <c r="N751" i="1" s="1"/>
  <c r="T751" i="1"/>
  <c r="S751" i="1"/>
  <c r="A752" i="1"/>
  <c r="P751" i="1"/>
  <c r="D751" i="1"/>
  <c r="E751" i="1" s="1"/>
  <c r="F751" i="1" s="1"/>
  <c r="G752" i="1" s="1"/>
  <c r="O750" i="1"/>
  <c r="Q750" i="1" s="1"/>
  <c r="B750" i="1" s="1"/>
  <c r="J765" i="1"/>
  <c r="D752" i="1" l="1"/>
  <c r="E752" i="1" s="1"/>
  <c r="F752" i="1" s="1"/>
  <c r="G753" i="1" s="1"/>
  <c r="A753" i="1"/>
  <c r="P752" i="1"/>
  <c r="U751" i="1"/>
  <c r="T752" i="1"/>
  <c r="K752" i="1"/>
  <c r="L752" i="1" s="1"/>
  <c r="M752" i="1" s="1"/>
  <c r="N752" i="1" s="1"/>
  <c r="R751" i="1"/>
  <c r="C752" i="1" s="1"/>
  <c r="S752" i="1"/>
  <c r="H752" i="1"/>
  <c r="H753" i="1" s="1"/>
  <c r="O751" i="1"/>
  <c r="Q751" i="1" s="1"/>
  <c r="B751" i="1" s="1"/>
  <c r="J766" i="1"/>
  <c r="I752" i="1" l="1"/>
  <c r="O752" i="1" s="1"/>
  <c r="Q752" i="1" s="1"/>
  <c r="B752" i="1" s="1"/>
  <c r="P753" i="1"/>
  <c r="A754" i="1"/>
  <c r="D753" i="1"/>
  <c r="E753" i="1" s="1"/>
  <c r="F753" i="1" s="1"/>
  <c r="G754" i="1" s="1"/>
  <c r="I753" i="1"/>
  <c r="R752" i="1"/>
  <c r="C753" i="1" s="1"/>
  <c r="T753" i="1"/>
  <c r="S753" i="1"/>
  <c r="U752" i="1"/>
  <c r="K753" i="1"/>
  <c r="L753" i="1" s="1"/>
  <c r="M753" i="1" s="1"/>
  <c r="N753" i="1" s="1"/>
  <c r="J767" i="1"/>
  <c r="A755" i="1" l="1"/>
  <c r="P754" i="1"/>
  <c r="D754" i="1"/>
  <c r="E754" i="1" s="1"/>
  <c r="F754" i="1" s="1"/>
  <c r="G755" i="1" s="1"/>
  <c r="O753" i="1"/>
  <c r="Q753" i="1" s="1"/>
  <c r="B753" i="1" s="1"/>
  <c r="S754" i="1"/>
  <c r="T754" i="1"/>
  <c r="R753" i="1"/>
  <c r="C754" i="1" s="1"/>
  <c r="U753" i="1"/>
  <c r="K754" i="1"/>
  <c r="L754" i="1" s="1"/>
  <c r="M754" i="1" s="1"/>
  <c r="N754" i="1" s="1"/>
  <c r="H754" i="1"/>
  <c r="I754" i="1" s="1"/>
  <c r="J768" i="1"/>
  <c r="O754" i="1" l="1"/>
  <c r="Q754" i="1" s="1"/>
  <c r="B754" i="1" s="1"/>
  <c r="U754" i="1"/>
  <c r="R754" i="1"/>
  <c r="C755" i="1" s="1"/>
  <c r="S755" i="1"/>
  <c r="H755" i="1"/>
  <c r="I755" i="1" s="1"/>
  <c r="K755" i="1"/>
  <c r="L755" i="1" s="1"/>
  <c r="M755" i="1" s="1"/>
  <c r="N755" i="1" s="1"/>
  <c r="T755" i="1"/>
  <c r="A756" i="1"/>
  <c r="P755" i="1"/>
  <c r="D755" i="1"/>
  <c r="E755" i="1" s="1"/>
  <c r="F755" i="1" s="1"/>
  <c r="G756" i="1" s="1"/>
  <c r="J769" i="1"/>
  <c r="O755" i="1" l="1"/>
  <c r="Q755" i="1" s="1"/>
  <c r="B755" i="1" s="1"/>
  <c r="P756" i="1"/>
  <c r="D756" i="1"/>
  <c r="E756" i="1" s="1"/>
  <c r="F756" i="1" s="1"/>
  <c r="G757" i="1" s="1"/>
  <c r="A757" i="1"/>
  <c r="T756" i="1"/>
  <c r="R755" i="1"/>
  <c r="C756" i="1" s="1"/>
  <c r="S756" i="1"/>
  <c r="U755" i="1"/>
  <c r="K756" i="1"/>
  <c r="L756" i="1" s="1"/>
  <c r="M756" i="1" s="1"/>
  <c r="N756" i="1" s="1"/>
  <c r="H756" i="1"/>
  <c r="I756" i="1" s="1"/>
  <c r="J770" i="1"/>
  <c r="O756" i="1" l="1"/>
  <c r="Q756" i="1" s="1"/>
  <c r="P757" i="1"/>
  <c r="D757" i="1"/>
  <c r="E757" i="1" s="1"/>
  <c r="F757" i="1" s="1"/>
  <c r="G758" i="1" s="1"/>
  <c r="A758" i="1"/>
  <c r="K757" i="1"/>
  <c r="L757" i="1" s="1"/>
  <c r="M757" i="1" s="1"/>
  <c r="N757" i="1" s="1"/>
  <c r="H757" i="1"/>
  <c r="I757" i="1" s="1"/>
  <c r="T757" i="1"/>
  <c r="R756" i="1"/>
  <c r="C757" i="1" s="1"/>
  <c r="S757" i="1"/>
  <c r="J771" i="1"/>
  <c r="B756" i="1" l="1"/>
  <c r="U756" i="1"/>
  <c r="O757" i="1"/>
  <c r="Q757" i="1" s="1"/>
  <c r="B757" i="1" s="1"/>
  <c r="H758" i="1"/>
  <c r="I758" i="1" s="1"/>
  <c r="A759" i="1"/>
  <c r="P758" i="1"/>
  <c r="D758" i="1"/>
  <c r="E758" i="1" s="1"/>
  <c r="F758" i="1" s="1"/>
  <c r="G759" i="1" s="1"/>
  <c r="U757" i="1"/>
  <c r="K758" i="1"/>
  <c r="L758" i="1" s="1"/>
  <c r="M758" i="1" s="1"/>
  <c r="N758" i="1" s="1"/>
  <c r="R757" i="1"/>
  <c r="C758" i="1" s="1"/>
  <c r="S758" i="1"/>
  <c r="T758" i="1"/>
  <c r="J772" i="1"/>
  <c r="O758" i="1" l="1"/>
  <c r="Q758" i="1" s="1"/>
  <c r="B758" i="1" s="1"/>
  <c r="H759" i="1"/>
  <c r="I759" i="1" s="1"/>
  <c r="S759" i="1"/>
  <c r="U758" i="1"/>
  <c r="R758" i="1"/>
  <c r="C759" i="1" s="1"/>
  <c r="K759" i="1"/>
  <c r="L759" i="1" s="1"/>
  <c r="M759" i="1" s="1"/>
  <c r="N759" i="1" s="1"/>
  <c r="T759" i="1"/>
  <c r="A760" i="1"/>
  <c r="D759" i="1"/>
  <c r="E759" i="1" s="1"/>
  <c r="F759" i="1" s="1"/>
  <c r="G760" i="1" s="1"/>
  <c r="P759" i="1"/>
  <c r="J773" i="1"/>
  <c r="O759" i="1" l="1"/>
  <c r="Q759" i="1" s="1"/>
  <c r="B759" i="1" s="1"/>
  <c r="A761" i="1"/>
  <c r="P760" i="1"/>
  <c r="D760" i="1"/>
  <c r="E760" i="1" s="1"/>
  <c r="F760" i="1" s="1"/>
  <c r="G761" i="1" s="1"/>
  <c r="H760" i="1"/>
  <c r="I760" i="1" s="1"/>
  <c r="U759" i="1"/>
  <c r="R759" i="1"/>
  <c r="C760" i="1" s="1"/>
  <c r="S760" i="1"/>
  <c r="T760" i="1"/>
  <c r="K760" i="1"/>
  <c r="L760" i="1" s="1"/>
  <c r="M760" i="1" s="1"/>
  <c r="N760" i="1" s="1"/>
  <c r="J774" i="1"/>
  <c r="O760" i="1" l="1"/>
  <c r="Q760" i="1" s="1"/>
  <c r="B760" i="1" s="1"/>
  <c r="K761" i="1"/>
  <c r="L761" i="1" s="1"/>
  <c r="M761" i="1" s="1"/>
  <c r="N761" i="1" s="1"/>
  <c r="U760" i="1"/>
  <c r="T761" i="1"/>
  <c r="R760" i="1"/>
  <c r="C761" i="1" s="1"/>
  <c r="H761" i="1"/>
  <c r="I761" i="1" s="1"/>
  <c r="S761" i="1"/>
  <c r="D761" i="1"/>
  <c r="E761" i="1" s="1"/>
  <c r="F761" i="1" s="1"/>
  <c r="G762" i="1" s="1"/>
  <c r="A762" i="1"/>
  <c r="P761" i="1"/>
  <c r="J775" i="1"/>
  <c r="O761" i="1" l="1"/>
  <c r="Q761" i="1" s="1"/>
  <c r="B761" i="1" s="1"/>
  <c r="D762" i="1"/>
  <c r="E762" i="1" s="1"/>
  <c r="F762" i="1" s="1"/>
  <c r="G763" i="1" s="1"/>
  <c r="A763" i="1"/>
  <c r="P762" i="1"/>
  <c r="S762" i="1"/>
  <c r="K762" i="1"/>
  <c r="L762" i="1" s="1"/>
  <c r="M762" i="1" s="1"/>
  <c r="N762" i="1" s="1"/>
  <c r="H762" i="1"/>
  <c r="I762" i="1" s="1"/>
  <c r="U761" i="1"/>
  <c r="R761" i="1"/>
  <c r="C762" i="1" s="1"/>
  <c r="T762" i="1"/>
  <c r="J776" i="1"/>
  <c r="O762" i="1" l="1"/>
  <c r="Q762" i="1" s="1"/>
  <c r="B762" i="1" s="1"/>
  <c r="D763" i="1"/>
  <c r="E763" i="1" s="1"/>
  <c r="F763" i="1" s="1"/>
  <c r="G764" i="1" s="1"/>
  <c r="A764" i="1"/>
  <c r="P763" i="1"/>
  <c r="R762" i="1"/>
  <c r="C763" i="1" s="1"/>
  <c r="T763" i="1"/>
  <c r="U762" i="1"/>
  <c r="S763" i="1"/>
  <c r="H763" i="1"/>
  <c r="K763" i="1"/>
  <c r="L763" i="1" s="1"/>
  <c r="M763" i="1" s="1"/>
  <c r="N763" i="1" s="1"/>
  <c r="J777" i="1"/>
  <c r="H764" i="1" l="1"/>
  <c r="I764" i="1" s="1"/>
  <c r="S764" i="1"/>
  <c r="T764" i="1"/>
  <c r="R763" i="1"/>
  <c r="C764" i="1" s="1"/>
  <c r="U763" i="1"/>
  <c r="K764" i="1"/>
  <c r="L764" i="1" s="1"/>
  <c r="M764" i="1" s="1"/>
  <c r="N764" i="1" s="1"/>
  <c r="A765" i="1"/>
  <c r="P764" i="1"/>
  <c r="D764" i="1"/>
  <c r="E764" i="1" s="1"/>
  <c r="F764" i="1" s="1"/>
  <c r="G765" i="1" s="1"/>
  <c r="I763" i="1"/>
  <c r="O763" i="1" s="1"/>
  <c r="Q763" i="1" s="1"/>
  <c r="B763" i="1" s="1"/>
  <c r="J778" i="1"/>
  <c r="A766" i="1" l="1"/>
  <c r="P765" i="1"/>
  <c r="D765" i="1"/>
  <c r="E765" i="1" s="1"/>
  <c r="F765" i="1" s="1"/>
  <c r="G766" i="1" s="1"/>
  <c r="U764" i="1"/>
  <c r="S765" i="1"/>
  <c r="H765" i="1"/>
  <c r="K765" i="1"/>
  <c r="L765" i="1" s="1"/>
  <c r="M765" i="1" s="1"/>
  <c r="N765" i="1" s="1"/>
  <c r="R764" i="1"/>
  <c r="C765" i="1" s="1"/>
  <c r="T765" i="1"/>
  <c r="O764" i="1"/>
  <c r="Q764" i="1" s="1"/>
  <c r="B764" i="1" s="1"/>
  <c r="J779" i="1"/>
  <c r="H766" i="1" l="1"/>
  <c r="I766" i="1" s="1"/>
  <c r="I765" i="1"/>
  <c r="O765" i="1" s="1"/>
  <c r="Q765" i="1" s="1"/>
  <c r="B765" i="1" s="1"/>
  <c r="A767" i="1"/>
  <c r="D766" i="1"/>
  <c r="E766" i="1" s="1"/>
  <c r="F766" i="1" s="1"/>
  <c r="G767" i="1" s="1"/>
  <c r="P766" i="1"/>
  <c r="S766" i="1"/>
  <c r="R765" i="1"/>
  <c r="C766" i="1" s="1"/>
  <c r="U765" i="1"/>
  <c r="T766" i="1"/>
  <c r="K766" i="1"/>
  <c r="L766" i="1" s="1"/>
  <c r="M766" i="1" s="1"/>
  <c r="N766" i="1" s="1"/>
  <c r="J780" i="1"/>
  <c r="O766" i="1" l="1"/>
  <c r="Q766" i="1" s="1"/>
  <c r="B766" i="1" s="1"/>
  <c r="D767" i="1"/>
  <c r="E767" i="1" s="1"/>
  <c r="F767" i="1" s="1"/>
  <c r="G768" i="1" s="1"/>
  <c r="P767" i="1"/>
  <c r="A768" i="1"/>
  <c r="H767" i="1"/>
  <c r="I767" i="1" s="1"/>
  <c r="S767" i="1"/>
  <c r="R766" i="1"/>
  <c r="C767" i="1" s="1"/>
  <c r="K767" i="1"/>
  <c r="L767" i="1" s="1"/>
  <c r="M767" i="1" s="1"/>
  <c r="N767" i="1" s="1"/>
  <c r="U766" i="1"/>
  <c r="T767" i="1"/>
  <c r="J781" i="1"/>
  <c r="O767" i="1" l="1"/>
  <c r="Q767" i="1" s="1"/>
  <c r="B767" i="1" s="1"/>
  <c r="H768" i="1"/>
  <c r="I768" i="1" s="1"/>
  <c r="K768" i="1"/>
  <c r="L768" i="1" s="1"/>
  <c r="M768" i="1" s="1"/>
  <c r="N768" i="1" s="1"/>
  <c r="S768" i="1"/>
  <c r="T768" i="1"/>
  <c r="R767" i="1"/>
  <c r="C768" i="1" s="1"/>
  <c r="U767" i="1"/>
  <c r="A769" i="1"/>
  <c r="P768" i="1"/>
  <c r="D768" i="1"/>
  <c r="E768" i="1" s="1"/>
  <c r="F768" i="1" s="1"/>
  <c r="G769" i="1" s="1"/>
  <c r="J782" i="1"/>
  <c r="O768" i="1" l="1"/>
  <c r="Q768" i="1" s="1"/>
  <c r="B768" i="1" s="1"/>
  <c r="D769" i="1"/>
  <c r="E769" i="1" s="1"/>
  <c r="F769" i="1" s="1"/>
  <c r="G770" i="1" s="1"/>
  <c r="P769" i="1"/>
  <c r="A770" i="1"/>
  <c r="S769" i="1"/>
  <c r="U768" i="1"/>
  <c r="H769" i="1"/>
  <c r="I769" i="1" s="1"/>
  <c r="K769" i="1"/>
  <c r="L769" i="1" s="1"/>
  <c r="M769" i="1" s="1"/>
  <c r="N769" i="1" s="1"/>
  <c r="R768" i="1"/>
  <c r="C769" i="1" s="1"/>
  <c r="T769" i="1"/>
  <c r="J783" i="1"/>
  <c r="O769" i="1" l="1"/>
  <c r="Q769" i="1" s="1"/>
  <c r="B769" i="1" s="1"/>
  <c r="D770" i="1"/>
  <c r="E770" i="1" s="1"/>
  <c r="F770" i="1" s="1"/>
  <c r="G771" i="1" s="1"/>
  <c r="A771" i="1"/>
  <c r="P770" i="1"/>
  <c r="T770" i="1"/>
  <c r="S770" i="1"/>
  <c r="U769" i="1"/>
  <c r="K770" i="1"/>
  <c r="L770" i="1" s="1"/>
  <c r="M770" i="1" s="1"/>
  <c r="N770" i="1" s="1"/>
  <c r="H770" i="1"/>
  <c r="I770" i="1" s="1"/>
  <c r="R769" i="1"/>
  <c r="C770" i="1" s="1"/>
  <c r="J784" i="1"/>
  <c r="O770" i="1" l="1"/>
  <c r="Q770" i="1" s="1"/>
  <c r="B770" i="1" s="1"/>
  <c r="P771" i="1"/>
  <c r="A772" i="1"/>
  <c r="D771" i="1"/>
  <c r="E771" i="1" s="1"/>
  <c r="F771" i="1" s="1"/>
  <c r="G772" i="1" s="1"/>
  <c r="T771" i="1"/>
  <c r="K771" i="1"/>
  <c r="L771" i="1" s="1"/>
  <c r="M771" i="1" s="1"/>
  <c r="N771" i="1" s="1"/>
  <c r="S771" i="1"/>
  <c r="R770" i="1"/>
  <c r="C771" i="1" s="1"/>
  <c r="U770" i="1"/>
  <c r="H771" i="1"/>
  <c r="I771" i="1" s="1"/>
  <c r="J785" i="1"/>
  <c r="P772" i="1" l="1"/>
  <c r="D772" i="1"/>
  <c r="E772" i="1" s="1"/>
  <c r="F772" i="1" s="1"/>
  <c r="G773" i="1" s="1"/>
  <c r="A773" i="1"/>
  <c r="O771" i="1"/>
  <c r="Q771" i="1" s="1"/>
  <c r="B771" i="1" s="1"/>
  <c r="K772" i="1"/>
  <c r="L772" i="1" s="1"/>
  <c r="M772" i="1" s="1"/>
  <c r="N772" i="1" s="1"/>
  <c r="U771" i="1"/>
  <c r="T772" i="1"/>
  <c r="S772" i="1"/>
  <c r="H772" i="1"/>
  <c r="R771" i="1"/>
  <c r="C772" i="1" s="1"/>
  <c r="J786" i="1"/>
  <c r="H773" i="1" l="1"/>
  <c r="I773" i="1" s="1"/>
  <c r="I772" i="1"/>
  <c r="O772" i="1" s="1"/>
  <c r="Q772" i="1" s="1"/>
  <c r="B772" i="1" s="1"/>
  <c r="A774" i="1"/>
  <c r="P773" i="1"/>
  <c r="D773" i="1"/>
  <c r="E773" i="1" s="1"/>
  <c r="F773" i="1" s="1"/>
  <c r="G774" i="1" s="1"/>
  <c r="K773" i="1"/>
  <c r="L773" i="1" s="1"/>
  <c r="M773" i="1" s="1"/>
  <c r="N773" i="1" s="1"/>
  <c r="T773" i="1"/>
  <c r="S773" i="1"/>
  <c r="R772" i="1"/>
  <c r="C773" i="1" s="1"/>
  <c r="U772" i="1"/>
  <c r="J787" i="1"/>
  <c r="O773" i="1" l="1"/>
  <c r="Q773" i="1" s="1"/>
  <c r="B773" i="1" s="1"/>
  <c r="K774" i="1"/>
  <c r="L774" i="1" s="1"/>
  <c r="M774" i="1" s="1"/>
  <c r="N774" i="1" s="1"/>
  <c r="T774" i="1"/>
  <c r="H774" i="1"/>
  <c r="I774" i="1" s="1"/>
  <c r="R773" i="1"/>
  <c r="C774" i="1" s="1"/>
  <c r="U773" i="1"/>
  <c r="S774" i="1"/>
  <c r="D774" i="1"/>
  <c r="E774" i="1" s="1"/>
  <c r="F774" i="1" s="1"/>
  <c r="G775" i="1" s="1"/>
  <c r="A775" i="1"/>
  <c r="P774" i="1"/>
  <c r="J788" i="1"/>
  <c r="O774" i="1" l="1"/>
  <c r="Q774" i="1" s="1"/>
  <c r="B774" i="1" s="1"/>
  <c r="R774" i="1"/>
  <c r="C775" i="1" s="1"/>
  <c r="H775" i="1"/>
  <c r="I775" i="1" s="1"/>
  <c r="T775" i="1"/>
  <c r="K775" i="1"/>
  <c r="L775" i="1" s="1"/>
  <c r="M775" i="1" s="1"/>
  <c r="N775" i="1" s="1"/>
  <c r="U774" i="1"/>
  <c r="S775" i="1"/>
  <c r="D775" i="1"/>
  <c r="E775" i="1" s="1"/>
  <c r="F775" i="1" s="1"/>
  <c r="G776" i="1" s="1"/>
  <c r="A776" i="1"/>
  <c r="P775" i="1"/>
  <c r="J789" i="1"/>
  <c r="S776" i="1" l="1"/>
  <c r="U775" i="1"/>
  <c r="K776" i="1"/>
  <c r="R775" i="1"/>
  <c r="C776" i="1" s="1"/>
  <c r="T776" i="1"/>
  <c r="O775" i="1"/>
  <c r="Q775" i="1" s="1"/>
  <c r="B775" i="1" s="1"/>
  <c r="H776" i="1"/>
  <c r="I776" i="1" s="1"/>
  <c r="L776" i="1"/>
  <c r="M776" i="1" s="1"/>
  <c r="N776" i="1" s="1"/>
  <c r="P776" i="1"/>
  <c r="D776" i="1"/>
  <c r="E776" i="1" s="1"/>
  <c r="F776" i="1" s="1"/>
  <c r="G777" i="1" s="1"/>
  <c r="A777" i="1"/>
  <c r="J790" i="1"/>
  <c r="O776" i="1" l="1"/>
  <c r="Q776" i="1" s="1"/>
  <c r="B776" i="1" s="1"/>
  <c r="A778" i="1"/>
  <c r="P777" i="1"/>
  <c r="D777" i="1"/>
  <c r="E777" i="1" s="1"/>
  <c r="F777" i="1" s="1"/>
  <c r="G778" i="1" s="1"/>
  <c r="H777" i="1"/>
  <c r="I777" i="1" s="1"/>
  <c r="R776" i="1"/>
  <c r="C777" i="1" s="1"/>
  <c r="U776" i="1"/>
  <c r="S777" i="1"/>
  <c r="T777" i="1"/>
  <c r="K777" i="1"/>
  <c r="L777" i="1" s="1"/>
  <c r="M777" i="1" s="1"/>
  <c r="N777" i="1" s="1"/>
  <c r="J791" i="1"/>
  <c r="O777" i="1" l="1"/>
  <c r="Q777" i="1" s="1"/>
  <c r="K778" i="1"/>
  <c r="R777" i="1"/>
  <c r="C778" i="1" s="1"/>
  <c r="S778" i="1"/>
  <c r="T778" i="1"/>
  <c r="H778" i="1"/>
  <c r="I778" i="1" s="1"/>
  <c r="P778" i="1"/>
  <c r="D778" i="1"/>
  <c r="E778" i="1" s="1"/>
  <c r="F778" i="1" s="1"/>
  <c r="G779" i="1" s="1"/>
  <c r="A779" i="1"/>
  <c r="L778" i="1"/>
  <c r="M778" i="1" s="1"/>
  <c r="N778" i="1" s="1"/>
  <c r="J792" i="1"/>
  <c r="B777" i="1" l="1"/>
  <c r="A780" i="1"/>
  <c r="P779" i="1"/>
  <c r="D779" i="1"/>
  <c r="E779" i="1" s="1"/>
  <c r="F779" i="1" s="1"/>
  <c r="G780" i="1" s="1"/>
  <c r="S779" i="1"/>
  <c r="H779" i="1"/>
  <c r="R778" i="1"/>
  <c r="C779" i="1" s="1"/>
  <c r="T779" i="1"/>
  <c r="K779" i="1"/>
  <c r="L779" i="1" s="1"/>
  <c r="M779" i="1" s="1"/>
  <c r="N779" i="1" s="1"/>
  <c r="U778" i="1"/>
  <c r="U777" i="1"/>
  <c r="O778" i="1"/>
  <c r="Q778" i="1" s="1"/>
  <c r="B778" i="1" s="1"/>
  <c r="J793" i="1"/>
  <c r="H780" i="1" l="1"/>
  <c r="I780" i="1" s="1"/>
  <c r="I779" i="1"/>
  <c r="O779" i="1" s="1"/>
  <c r="Q779" i="1" s="1"/>
  <c r="B779" i="1" s="1"/>
  <c r="R779" i="1"/>
  <c r="C780" i="1" s="1"/>
  <c r="S780" i="1"/>
  <c r="K780" i="1"/>
  <c r="L780" i="1" s="1"/>
  <c r="M780" i="1" s="1"/>
  <c r="N780" i="1" s="1"/>
  <c r="T780" i="1"/>
  <c r="U779" i="1"/>
  <c r="D780" i="1"/>
  <c r="E780" i="1" s="1"/>
  <c r="F780" i="1" s="1"/>
  <c r="G781" i="1" s="1"/>
  <c r="A781" i="1"/>
  <c r="P780" i="1"/>
  <c r="J794" i="1"/>
  <c r="O780" i="1" l="1"/>
  <c r="Q780" i="1" s="1"/>
  <c r="B780" i="1" s="1"/>
  <c r="D781" i="1"/>
  <c r="E781" i="1" s="1"/>
  <c r="F781" i="1" s="1"/>
  <c r="G782" i="1" s="1"/>
  <c r="A782" i="1"/>
  <c r="P781" i="1"/>
  <c r="K781" i="1"/>
  <c r="L781" i="1" s="1"/>
  <c r="M781" i="1" s="1"/>
  <c r="N781" i="1" s="1"/>
  <c r="U780" i="1"/>
  <c r="T781" i="1"/>
  <c r="S781" i="1"/>
  <c r="H781" i="1"/>
  <c r="I781" i="1" s="1"/>
  <c r="R780" i="1"/>
  <c r="C781" i="1" s="1"/>
  <c r="J795" i="1"/>
  <c r="O781" i="1" l="1"/>
  <c r="Q781" i="1" s="1"/>
  <c r="B781" i="1" s="1"/>
  <c r="U781" i="1"/>
  <c r="K782" i="1"/>
  <c r="L782" i="1" s="1"/>
  <c r="M782" i="1" s="1"/>
  <c r="N782" i="1" s="1"/>
  <c r="H782" i="1"/>
  <c r="I782" i="1" s="1"/>
  <c r="R781" i="1"/>
  <c r="C782" i="1" s="1"/>
  <c r="S782" i="1"/>
  <c r="T782" i="1"/>
  <c r="D782" i="1"/>
  <c r="E782" i="1" s="1"/>
  <c r="F782" i="1" s="1"/>
  <c r="G783" i="1" s="1"/>
  <c r="P782" i="1"/>
  <c r="A783" i="1"/>
  <c r="J796" i="1"/>
  <c r="D783" i="1" l="1"/>
  <c r="E783" i="1" s="1"/>
  <c r="F783" i="1" s="1"/>
  <c r="G784" i="1" s="1"/>
  <c r="A784" i="1"/>
  <c r="P783" i="1"/>
  <c r="O782" i="1"/>
  <c r="Q782" i="1" s="1"/>
  <c r="B782" i="1" s="1"/>
  <c r="S783" i="1"/>
  <c r="U782" i="1"/>
  <c r="H783" i="1"/>
  <c r="R782" i="1"/>
  <c r="C783" i="1" s="1"/>
  <c r="K783" i="1"/>
  <c r="L783" i="1" s="1"/>
  <c r="M783" i="1" s="1"/>
  <c r="N783" i="1" s="1"/>
  <c r="T783" i="1"/>
  <c r="J797" i="1"/>
  <c r="A785" i="1" l="1"/>
  <c r="P784" i="1"/>
  <c r="D784" i="1"/>
  <c r="E784" i="1" s="1"/>
  <c r="F784" i="1" s="1"/>
  <c r="G785" i="1" s="1"/>
  <c r="H784" i="1"/>
  <c r="I784" i="1" s="1"/>
  <c r="I783" i="1"/>
  <c r="O783" i="1" s="1"/>
  <c r="Q783" i="1" s="1"/>
  <c r="B783" i="1" s="1"/>
  <c r="S784" i="1"/>
  <c r="U783" i="1"/>
  <c r="T784" i="1"/>
  <c r="R783" i="1"/>
  <c r="C784" i="1" s="1"/>
  <c r="K784" i="1"/>
  <c r="L784" i="1" s="1"/>
  <c r="M784" i="1" s="1"/>
  <c r="N784" i="1" s="1"/>
  <c r="J798" i="1"/>
  <c r="O784" i="1" l="1"/>
  <c r="Q784" i="1" s="1"/>
  <c r="B784" i="1" s="1"/>
  <c r="H785" i="1"/>
  <c r="I785" i="1" s="1"/>
  <c r="S785" i="1"/>
  <c r="U784" i="1"/>
  <c r="R784" i="1"/>
  <c r="C785" i="1" s="1"/>
  <c r="T785" i="1"/>
  <c r="K785" i="1"/>
  <c r="L785" i="1" s="1"/>
  <c r="M785" i="1" s="1"/>
  <c r="N785" i="1" s="1"/>
  <c r="A786" i="1"/>
  <c r="P785" i="1"/>
  <c r="D785" i="1"/>
  <c r="E785" i="1" s="1"/>
  <c r="F785" i="1" s="1"/>
  <c r="G786" i="1" s="1"/>
  <c r="J799" i="1"/>
  <c r="A787" i="1" l="1"/>
  <c r="D786" i="1"/>
  <c r="E786" i="1" s="1"/>
  <c r="F786" i="1" s="1"/>
  <c r="G787" i="1" s="1"/>
  <c r="P786" i="1"/>
  <c r="O785" i="1"/>
  <c r="Q785" i="1" s="1"/>
  <c r="B785" i="1" s="1"/>
  <c r="U785" i="1"/>
  <c r="T786" i="1"/>
  <c r="S786" i="1"/>
  <c r="H786" i="1"/>
  <c r="R785" i="1"/>
  <c r="C786" i="1" s="1"/>
  <c r="K786" i="1"/>
  <c r="L786" i="1" s="1"/>
  <c r="M786" i="1" s="1"/>
  <c r="N786" i="1" s="1"/>
  <c r="J800" i="1"/>
  <c r="H787" i="1" l="1"/>
  <c r="I787" i="1" s="1"/>
  <c r="I786" i="1"/>
  <c r="O786" i="1" s="1"/>
  <c r="Q786" i="1" s="1"/>
  <c r="B786" i="1" s="1"/>
  <c r="T787" i="1"/>
  <c r="R786" i="1"/>
  <c r="C787" i="1" s="1"/>
  <c r="S787" i="1"/>
  <c r="K787" i="1"/>
  <c r="L787" i="1" s="1"/>
  <c r="M787" i="1" s="1"/>
  <c r="N787" i="1" s="1"/>
  <c r="U786" i="1"/>
  <c r="D787" i="1"/>
  <c r="E787" i="1" s="1"/>
  <c r="F787" i="1" s="1"/>
  <c r="G788" i="1" s="1"/>
  <c r="A788" i="1"/>
  <c r="P787" i="1"/>
  <c r="J801" i="1"/>
  <c r="O787" i="1" l="1"/>
  <c r="Q787" i="1" s="1"/>
  <c r="B787" i="1" s="1"/>
  <c r="P788" i="1"/>
  <c r="D788" i="1"/>
  <c r="E788" i="1" s="1"/>
  <c r="F788" i="1" s="1"/>
  <c r="G789" i="1" s="1"/>
  <c r="A789" i="1"/>
  <c r="H788" i="1"/>
  <c r="I788" i="1" s="1"/>
  <c r="R787" i="1"/>
  <c r="C788" i="1" s="1"/>
  <c r="U787" i="1"/>
  <c r="T788" i="1"/>
  <c r="S788" i="1"/>
  <c r="K788" i="1"/>
  <c r="L788" i="1" s="1"/>
  <c r="M788" i="1" s="1"/>
  <c r="N788" i="1" s="1"/>
  <c r="J802" i="1"/>
  <c r="O788" i="1" l="1"/>
  <c r="Q788" i="1" s="1"/>
  <c r="B788" i="1" s="1"/>
  <c r="U788" i="1"/>
  <c r="K789" i="1"/>
  <c r="L789" i="1" s="1"/>
  <c r="M789" i="1" s="1"/>
  <c r="N789" i="1" s="1"/>
  <c r="T789" i="1"/>
  <c r="R788" i="1"/>
  <c r="C789" i="1" s="1"/>
  <c r="S789" i="1"/>
  <c r="H789" i="1"/>
  <c r="I789" i="1" s="1"/>
  <c r="A790" i="1"/>
  <c r="P789" i="1"/>
  <c r="D789" i="1"/>
  <c r="E789" i="1" s="1"/>
  <c r="F789" i="1" s="1"/>
  <c r="G790" i="1" s="1"/>
  <c r="J803" i="1"/>
  <c r="O789" i="1" l="1"/>
  <c r="Q789" i="1" s="1"/>
  <c r="B789" i="1" s="1"/>
  <c r="D790" i="1"/>
  <c r="E790" i="1" s="1"/>
  <c r="F790" i="1" s="1"/>
  <c r="G791" i="1" s="1"/>
  <c r="P790" i="1"/>
  <c r="A791" i="1"/>
  <c r="S790" i="1"/>
  <c r="R789" i="1"/>
  <c r="C790" i="1" s="1"/>
  <c r="K790" i="1"/>
  <c r="L790" i="1" s="1"/>
  <c r="M790" i="1" s="1"/>
  <c r="N790" i="1" s="1"/>
  <c r="U789" i="1"/>
  <c r="T790" i="1"/>
  <c r="H790" i="1"/>
  <c r="I790" i="1" s="1"/>
  <c r="J804" i="1"/>
  <c r="O790" i="1" l="1"/>
  <c r="Q790" i="1" s="1"/>
  <c r="B790" i="1" s="1"/>
  <c r="R790" i="1"/>
  <c r="C791" i="1" s="1"/>
  <c r="K791" i="1"/>
  <c r="L791" i="1" s="1"/>
  <c r="M791" i="1" s="1"/>
  <c r="N791" i="1" s="1"/>
  <c r="S791" i="1"/>
  <c r="H791" i="1"/>
  <c r="I791" i="1" s="1"/>
  <c r="U790" i="1"/>
  <c r="T791" i="1"/>
  <c r="A792" i="1"/>
  <c r="D791" i="1"/>
  <c r="E791" i="1" s="1"/>
  <c r="F791" i="1" s="1"/>
  <c r="G792" i="1" s="1"/>
  <c r="P791" i="1"/>
  <c r="J805" i="1"/>
  <c r="T792" i="1" l="1"/>
  <c r="U791" i="1"/>
  <c r="H792" i="1"/>
  <c r="I792" i="1" s="1"/>
  <c r="R791" i="1"/>
  <c r="C792" i="1" s="1"/>
  <c r="K792" i="1"/>
  <c r="L792" i="1" s="1"/>
  <c r="M792" i="1" s="1"/>
  <c r="N792" i="1" s="1"/>
  <c r="S792" i="1"/>
  <c r="A793" i="1"/>
  <c r="D792" i="1"/>
  <c r="E792" i="1" s="1"/>
  <c r="F792" i="1" s="1"/>
  <c r="G793" i="1" s="1"/>
  <c r="P792" i="1"/>
  <c r="O791" i="1"/>
  <c r="Q791" i="1" s="1"/>
  <c r="B791" i="1" s="1"/>
  <c r="J806" i="1"/>
  <c r="A794" i="1" l="1"/>
  <c r="D793" i="1"/>
  <c r="E793" i="1" s="1"/>
  <c r="F793" i="1" s="1"/>
  <c r="G794" i="1" s="1"/>
  <c r="P793" i="1"/>
  <c r="S793" i="1"/>
  <c r="T793" i="1"/>
  <c r="K793" i="1"/>
  <c r="L793" i="1" s="1"/>
  <c r="M793" i="1" s="1"/>
  <c r="N793" i="1" s="1"/>
  <c r="R792" i="1"/>
  <c r="C793" i="1" s="1"/>
  <c r="U792" i="1"/>
  <c r="O792" i="1"/>
  <c r="Q792" i="1" s="1"/>
  <c r="B792" i="1" s="1"/>
  <c r="H793" i="1"/>
  <c r="I793" i="1" s="1"/>
  <c r="J807" i="1"/>
  <c r="O793" i="1" l="1"/>
  <c r="Q793" i="1" s="1"/>
  <c r="B793" i="1" s="1"/>
  <c r="H794" i="1"/>
  <c r="I794" i="1" s="1"/>
  <c r="S794" i="1"/>
  <c r="T794" i="1"/>
  <c r="U793" i="1"/>
  <c r="K794" i="1"/>
  <c r="L794" i="1" s="1"/>
  <c r="M794" i="1" s="1"/>
  <c r="N794" i="1" s="1"/>
  <c r="R793" i="1"/>
  <c r="C794" i="1" s="1"/>
  <c r="A795" i="1"/>
  <c r="D794" i="1"/>
  <c r="E794" i="1" s="1"/>
  <c r="F794" i="1" s="1"/>
  <c r="G795" i="1" s="1"/>
  <c r="P794" i="1"/>
  <c r="J808" i="1"/>
  <c r="O794" i="1" l="1"/>
  <c r="Q794" i="1" s="1"/>
  <c r="B794" i="1" s="1"/>
  <c r="R794" i="1"/>
  <c r="C795" i="1" s="1"/>
  <c r="T795" i="1"/>
  <c r="K795" i="1"/>
  <c r="L795" i="1" s="1"/>
  <c r="M795" i="1" s="1"/>
  <c r="N795" i="1" s="1"/>
  <c r="S795" i="1"/>
  <c r="U794" i="1"/>
  <c r="H795" i="1"/>
  <c r="D795" i="1"/>
  <c r="E795" i="1" s="1"/>
  <c r="F795" i="1" s="1"/>
  <c r="G796" i="1" s="1"/>
  <c r="A796" i="1"/>
  <c r="P795" i="1"/>
  <c r="J809" i="1"/>
  <c r="H796" i="1" l="1"/>
  <c r="I796" i="1" s="1"/>
  <c r="A797" i="1"/>
  <c r="D796" i="1"/>
  <c r="E796" i="1" s="1"/>
  <c r="F796" i="1" s="1"/>
  <c r="G797" i="1" s="1"/>
  <c r="P796" i="1"/>
  <c r="S796" i="1"/>
  <c r="U795" i="1"/>
  <c r="T796" i="1"/>
  <c r="R795" i="1"/>
  <c r="C796" i="1" s="1"/>
  <c r="K796" i="1"/>
  <c r="L796" i="1" s="1"/>
  <c r="M796" i="1" s="1"/>
  <c r="N796" i="1" s="1"/>
  <c r="I795" i="1"/>
  <c r="O795" i="1" s="1"/>
  <c r="Q795" i="1" s="1"/>
  <c r="B795" i="1" s="1"/>
  <c r="J810" i="1"/>
  <c r="O796" i="1" l="1"/>
  <c r="Q796" i="1" s="1"/>
  <c r="B796" i="1" s="1"/>
  <c r="H797" i="1"/>
  <c r="I797" i="1" s="1"/>
  <c r="T797" i="1"/>
  <c r="S797" i="1"/>
  <c r="K797" i="1"/>
  <c r="L797" i="1" s="1"/>
  <c r="M797" i="1" s="1"/>
  <c r="N797" i="1" s="1"/>
  <c r="U796" i="1"/>
  <c r="R796" i="1"/>
  <c r="C797" i="1" s="1"/>
  <c r="D797" i="1"/>
  <c r="E797" i="1" s="1"/>
  <c r="F797" i="1" s="1"/>
  <c r="G798" i="1" s="1"/>
  <c r="P797" i="1"/>
  <c r="A798" i="1"/>
  <c r="J811" i="1"/>
  <c r="H798" i="1" l="1"/>
  <c r="I798" i="1" s="1"/>
  <c r="U797" i="1"/>
  <c r="S798" i="1"/>
  <c r="T798" i="1"/>
  <c r="R797" i="1"/>
  <c r="C798" i="1" s="1"/>
  <c r="K798" i="1"/>
  <c r="L798" i="1" s="1"/>
  <c r="M798" i="1" s="1"/>
  <c r="N798" i="1" s="1"/>
  <c r="O797" i="1"/>
  <c r="Q797" i="1" s="1"/>
  <c r="B797" i="1" s="1"/>
  <c r="A799" i="1"/>
  <c r="D798" i="1"/>
  <c r="E798" i="1" s="1"/>
  <c r="F798" i="1" s="1"/>
  <c r="G799" i="1" s="1"/>
  <c r="P798" i="1"/>
  <c r="J812" i="1"/>
  <c r="H799" i="1" l="1"/>
  <c r="I799" i="1" s="1"/>
  <c r="U798" i="1"/>
  <c r="T799" i="1"/>
  <c r="S799" i="1"/>
  <c r="R798" i="1"/>
  <c r="C799" i="1" s="1"/>
  <c r="K799" i="1"/>
  <c r="L799" i="1" s="1"/>
  <c r="M799" i="1" s="1"/>
  <c r="N799" i="1" s="1"/>
  <c r="O798" i="1"/>
  <c r="Q798" i="1" s="1"/>
  <c r="B798" i="1" s="1"/>
  <c r="D799" i="1"/>
  <c r="E799" i="1" s="1"/>
  <c r="F799" i="1" s="1"/>
  <c r="G800" i="1" s="1"/>
  <c r="A800" i="1"/>
  <c r="P799" i="1"/>
  <c r="J813" i="1"/>
  <c r="O799" i="1" l="1"/>
  <c r="Q799" i="1" s="1"/>
  <c r="B799" i="1" s="1"/>
  <c r="T800" i="1"/>
  <c r="H800" i="1"/>
  <c r="I800" i="1" s="1"/>
  <c r="R799" i="1"/>
  <c r="C800" i="1" s="1"/>
  <c r="K800" i="1"/>
  <c r="L800" i="1" s="1"/>
  <c r="M800" i="1" s="1"/>
  <c r="N800" i="1" s="1"/>
  <c r="U799" i="1"/>
  <c r="S800" i="1"/>
  <c r="P800" i="1"/>
  <c r="D800" i="1"/>
  <c r="E800" i="1" s="1"/>
  <c r="F800" i="1" s="1"/>
  <c r="G801" i="1" s="1"/>
  <c r="A801" i="1"/>
  <c r="J814" i="1"/>
  <c r="S801" i="1" l="1"/>
  <c r="R800" i="1"/>
  <c r="C801" i="1" s="1"/>
  <c r="H801" i="1"/>
  <c r="I801" i="1" s="1"/>
  <c r="K801" i="1"/>
  <c r="L801" i="1" s="1"/>
  <c r="M801" i="1" s="1"/>
  <c r="N801" i="1" s="1"/>
  <c r="T801" i="1"/>
  <c r="O800" i="1"/>
  <c r="Q800" i="1" s="1"/>
  <c r="D801" i="1"/>
  <c r="E801" i="1" s="1"/>
  <c r="F801" i="1" s="1"/>
  <c r="G802" i="1" s="1"/>
  <c r="P801" i="1"/>
  <c r="A802" i="1"/>
  <c r="J815" i="1"/>
  <c r="U800" i="1" l="1"/>
  <c r="B800" i="1"/>
  <c r="O801" i="1"/>
  <c r="Q801" i="1" s="1"/>
  <c r="B801" i="1" s="1"/>
  <c r="A803" i="1"/>
  <c r="D802" i="1"/>
  <c r="E802" i="1" s="1"/>
  <c r="F802" i="1" s="1"/>
  <c r="G803" i="1" s="1"/>
  <c r="P802" i="1"/>
  <c r="U801" i="1"/>
  <c r="S802" i="1"/>
  <c r="R801" i="1"/>
  <c r="C802" i="1" s="1"/>
  <c r="T802" i="1"/>
  <c r="K802" i="1"/>
  <c r="L802" i="1" s="1"/>
  <c r="M802" i="1" s="1"/>
  <c r="N802" i="1" s="1"/>
  <c r="H802" i="1"/>
  <c r="J816" i="1"/>
  <c r="H803" i="1" l="1"/>
  <c r="I803" i="1" s="1"/>
  <c r="I802" i="1"/>
  <c r="O802" i="1" s="1"/>
  <c r="Q802" i="1" s="1"/>
  <c r="B802" i="1" s="1"/>
  <c r="T803" i="1"/>
  <c r="S803" i="1"/>
  <c r="U802" i="1"/>
  <c r="R802" i="1"/>
  <c r="C803" i="1" s="1"/>
  <c r="K803" i="1"/>
  <c r="L803" i="1" s="1"/>
  <c r="M803" i="1" s="1"/>
  <c r="N803" i="1" s="1"/>
  <c r="A804" i="1"/>
  <c r="P803" i="1"/>
  <c r="D803" i="1"/>
  <c r="E803" i="1" s="1"/>
  <c r="F803" i="1" s="1"/>
  <c r="G804" i="1" s="1"/>
  <c r="J817" i="1"/>
  <c r="O803" i="1" l="1"/>
  <c r="Q803" i="1" s="1"/>
  <c r="B803" i="1" s="1"/>
  <c r="D804" i="1"/>
  <c r="E804" i="1" s="1"/>
  <c r="F804" i="1" s="1"/>
  <c r="G805" i="1" s="1"/>
  <c r="A805" i="1"/>
  <c r="P804" i="1"/>
  <c r="H804" i="1"/>
  <c r="I804" i="1" s="1"/>
  <c r="U803" i="1"/>
  <c r="S804" i="1"/>
  <c r="K804" i="1"/>
  <c r="L804" i="1" s="1"/>
  <c r="M804" i="1" s="1"/>
  <c r="N804" i="1" s="1"/>
  <c r="R803" i="1"/>
  <c r="C804" i="1" s="1"/>
  <c r="T804" i="1"/>
  <c r="J818" i="1"/>
  <c r="O804" i="1" l="1"/>
  <c r="Q804" i="1" s="1"/>
  <c r="B804" i="1" s="1"/>
  <c r="U804" i="1"/>
  <c r="K805" i="1"/>
  <c r="L805" i="1" s="1"/>
  <c r="M805" i="1" s="1"/>
  <c r="N805" i="1" s="1"/>
  <c r="R804" i="1"/>
  <c r="C805" i="1" s="1"/>
  <c r="T805" i="1"/>
  <c r="S805" i="1"/>
  <c r="H805" i="1"/>
  <c r="I805" i="1" s="1"/>
  <c r="D805" i="1"/>
  <c r="E805" i="1" s="1"/>
  <c r="F805" i="1" s="1"/>
  <c r="G806" i="1" s="1"/>
  <c r="A806" i="1"/>
  <c r="P805" i="1"/>
  <c r="J819" i="1"/>
  <c r="O805" i="1" l="1"/>
  <c r="Q805" i="1" s="1"/>
  <c r="B805" i="1" s="1"/>
  <c r="T806" i="1"/>
  <c r="K806" i="1"/>
  <c r="L806" i="1" s="1"/>
  <c r="M806" i="1" s="1"/>
  <c r="N806" i="1" s="1"/>
  <c r="R805" i="1"/>
  <c r="C806" i="1" s="1"/>
  <c r="S806" i="1"/>
  <c r="U805" i="1"/>
  <c r="H806" i="1"/>
  <c r="I806" i="1" s="1"/>
  <c r="D806" i="1"/>
  <c r="E806" i="1" s="1"/>
  <c r="F806" i="1" s="1"/>
  <c r="G807" i="1" s="1"/>
  <c r="A807" i="1"/>
  <c r="P806" i="1"/>
  <c r="J820" i="1"/>
  <c r="T807" i="1" l="1"/>
  <c r="S807" i="1"/>
  <c r="R806" i="1"/>
  <c r="C807" i="1" s="1"/>
  <c r="H807" i="1"/>
  <c r="I807" i="1" s="1"/>
  <c r="U806" i="1"/>
  <c r="K807" i="1"/>
  <c r="L807" i="1" s="1"/>
  <c r="M807" i="1" s="1"/>
  <c r="N807" i="1" s="1"/>
  <c r="O806" i="1"/>
  <c r="Q806" i="1" s="1"/>
  <c r="B806" i="1" s="1"/>
  <c r="P807" i="1"/>
  <c r="D807" i="1"/>
  <c r="E807" i="1" s="1"/>
  <c r="F807" i="1" s="1"/>
  <c r="G808" i="1" s="1"/>
  <c r="A808" i="1"/>
  <c r="J821" i="1"/>
  <c r="R807" i="1" l="1"/>
  <c r="C808" i="1" s="1"/>
  <c r="T808" i="1"/>
  <c r="S808" i="1"/>
  <c r="H808" i="1"/>
  <c r="I808" i="1" s="1"/>
  <c r="U807" i="1"/>
  <c r="K808" i="1"/>
  <c r="L808" i="1" s="1"/>
  <c r="M808" i="1" s="1"/>
  <c r="N808" i="1" s="1"/>
  <c r="O807" i="1"/>
  <c r="Q807" i="1" s="1"/>
  <c r="B807" i="1" s="1"/>
  <c r="D808" i="1"/>
  <c r="E808" i="1" s="1"/>
  <c r="F808" i="1" s="1"/>
  <c r="G809" i="1" s="1"/>
  <c r="A809" i="1"/>
  <c r="P808" i="1"/>
  <c r="J822" i="1"/>
  <c r="T809" i="1" l="1"/>
  <c r="H809" i="1"/>
  <c r="I809" i="1" s="1"/>
  <c r="S809" i="1"/>
  <c r="U808" i="1"/>
  <c r="R808" i="1"/>
  <c r="C809" i="1" s="1"/>
  <c r="K809" i="1"/>
  <c r="L809" i="1" s="1"/>
  <c r="M809" i="1" s="1"/>
  <c r="N809" i="1" s="1"/>
  <c r="O808" i="1"/>
  <c r="Q808" i="1" s="1"/>
  <c r="B808" i="1" s="1"/>
  <c r="D809" i="1"/>
  <c r="E809" i="1" s="1"/>
  <c r="F809" i="1" s="1"/>
  <c r="G810" i="1" s="1"/>
  <c r="A810" i="1"/>
  <c r="P809" i="1"/>
  <c r="J823" i="1"/>
  <c r="O809" i="1" l="1"/>
  <c r="Q809" i="1" s="1"/>
  <c r="B809" i="1" s="1"/>
  <c r="D810" i="1"/>
  <c r="E810" i="1" s="1"/>
  <c r="F810" i="1" s="1"/>
  <c r="G811" i="1" s="1"/>
  <c r="P810" i="1"/>
  <c r="A811" i="1"/>
  <c r="K810" i="1"/>
  <c r="L810" i="1" s="1"/>
  <c r="M810" i="1" s="1"/>
  <c r="N810" i="1" s="1"/>
  <c r="U809" i="1"/>
  <c r="H810" i="1"/>
  <c r="T810" i="1"/>
  <c r="R809" i="1"/>
  <c r="C810" i="1" s="1"/>
  <c r="S810" i="1"/>
  <c r="J824" i="1"/>
  <c r="K811" i="1" l="1"/>
  <c r="L811" i="1" s="1"/>
  <c r="M811" i="1" s="1"/>
  <c r="N811" i="1" s="1"/>
  <c r="T811" i="1"/>
  <c r="S811" i="1"/>
  <c r="U810" i="1"/>
  <c r="R810" i="1"/>
  <c r="C811" i="1" s="1"/>
  <c r="A812" i="1"/>
  <c r="P811" i="1"/>
  <c r="D811" i="1"/>
  <c r="E811" i="1" s="1"/>
  <c r="F811" i="1" s="1"/>
  <c r="G812" i="1" s="1"/>
  <c r="H811" i="1"/>
  <c r="I811" i="1" s="1"/>
  <c r="I810" i="1"/>
  <c r="O810" i="1" s="1"/>
  <c r="Q810" i="1" s="1"/>
  <c r="B810" i="1" s="1"/>
  <c r="J825" i="1"/>
  <c r="O811" i="1" l="1"/>
  <c r="Q811" i="1" s="1"/>
  <c r="B811" i="1" s="1"/>
  <c r="H812" i="1"/>
  <c r="I812" i="1" s="1"/>
  <c r="K812" i="1"/>
  <c r="L812" i="1" s="1"/>
  <c r="M812" i="1" s="1"/>
  <c r="N812" i="1" s="1"/>
  <c r="T812" i="1"/>
  <c r="R811" i="1"/>
  <c r="C812" i="1" s="1"/>
  <c r="U811" i="1"/>
  <c r="S812" i="1"/>
  <c r="A813" i="1"/>
  <c r="P812" i="1"/>
  <c r="D812" i="1"/>
  <c r="E812" i="1" s="1"/>
  <c r="F812" i="1" s="1"/>
  <c r="G813" i="1" s="1"/>
  <c r="J826" i="1"/>
  <c r="O812" i="1" l="1"/>
  <c r="Q812" i="1" s="1"/>
  <c r="B812" i="1" s="1"/>
  <c r="U812" i="1"/>
  <c r="H813" i="1"/>
  <c r="I813" i="1" s="1"/>
  <c r="S813" i="1"/>
  <c r="R812" i="1"/>
  <c r="C813" i="1" s="1"/>
  <c r="T813" i="1"/>
  <c r="K813" i="1"/>
  <c r="L813" i="1" s="1"/>
  <c r="M813" i="1" s="1"/>
  <c r="N813" i="1" s="1"/>
  <c r="D813" i="1"/>
  <c r="E813" i="1" s="1"/>
  <c r="F813" i="1" s="1"/>
  <c r="G814" i="1" s="1"/>
  <c r="A814" i="1"/>
  <c r="P813" i="1"/>
  <c r="J827" i="1"/>
  <c r="O813" i="1" l="1"/>
  <c r="Q813" i="1" s="1"/>
  <c r="B813" i="1" s="1"/>
  <c r="P814" i="1"/>
  <c r="A815" i="1"/>
  <c r="D814" i="1"/>
  <c r="E814" i="1" s="1"/>
  <c r="F814" i="1" s="1"/>
  <c r="G815" i="1" s="1"/>
  <c r="R813" i="1"/>
  <c r="C814" i="1" s="1"/>
  <c r="T814" i="1"/>
  <c r="U813" i="1"/>
  <c r="S814" i="1"/>
  <c r="K814" i="1"/>
  <c r="L814" i="1" s="1"/>
  <c r="M814" i="1" s="1"/>
  <c r="N814" i="1" s="1"/>
  <c r="H814" i="1"/>
  <c r="I814" i="1" s="1"/>
  <c r="J828" i="1"/>
  <c r="S815" i="1" l="1"/>
  <c r="H815" i="1"/>
  <c r="I815" i="1" s="1"/>
  <c r="K815" i="1"/>
  <c r="L815" i="1" s="1"/>
  <c r="M815" i="1" s="1"/>
  <c r="N815" i="1" s="1"/>
  <c r="T815" i="1"/>
  <c r="U814" i="1"/>
  <c r="R814" i="1"/>
  <c r="C815" i="1" s="1"/>
  <c r="A816" i="1"/>
  <c r="P815" i="1"/>
  <c r="D815" i="1"/>
  <c r="E815" i="1" s="1"/>
  <c r="F815" i="1" s="1"/>
  <c r="G816" i="1" s="1"/>
  <c r="O814" i="1"/>
  <c r="Q814" i="1" s="1"/>
  <c r="B814" i="1" s="1"/>
  <c r="J829" i="1"/>
  <c r="D816" i="1" l="1"/>
  <c r="E816" i="1" s="1"/>
  <c r="F816" i="1" s="1"/>
  <c r="G817" i="1" s="1"/>
  <c r="A817" i="1"/>
  <c r="P816" i="1"/>
  <c r="U815" i="1"/>
  <c r="T816" i="1"/>
  <c r="S816" i="1"/>
  <c r="R815" i="1"/>
  <c r="C816" i="1" s="1"/>
  <c r="H816" i="1"/>
  <c r="I816" i="1" s="1"/>
  <c r="K816" i="1"/>
  <c r="L816" i="1" s="1"/>
  <c r="M816" i="1" s="1"/>
  <c r="N816" i="1" s="1"/>
  <c r="O815" i="1"/>
  <c r="Q815" i="1" s="1"/>
  <c r="B815" i="1" s="1"/>
  <c r="J830" i="1"/>
  <c r="O816" i="1" l="1"/>
  <c r="Q816" i="1" s="1"/>
  <c r="B816" i="1" s="1"/>
  <c r="T817" i="1"/>
  <c r="R816" i="1"/>
  <c r="C817" i="1" s="1"/>
  <c r="H817" i="1"/>
  <c r="I817" i="1" s="1"/>
  <c r="U816" i="1"/>
  <c r="K817" i="1"/>
  <c r="L817" i="1" s="1"/>
  <c r="M817" i="1" s="1"/>
  <c r="N817" i="1" s="1"/>
  <c r="S817" i="1"/>
  <c r="A818" i="1"/>
  <c r="D817" i="1"/>
  <c r="E817" i="1" s="1"/>
  <c r="F817" i="1" s="1"/>
  <c r="G818" i="1" s="1"/>
  <c r="P817" i="1"/>
  <c r="J831" i="1"/>
  <c r="O817" i="1" l="1"/>
  <c r="Q817" i="1" s="1"/>
  <c r="B817" i="1" s="1"/>
  <c r="K818" i="1"/>
  <c r="L818" i="1" s="1"/>
  <c r="M818" i="1" s="1"/>
  <c r="N818" i="1" s="1"/>
  <c r="H818" i="1"/>
  <c r="I818" i="1" s="1"/>
  <c r="R817" i="1"/>
  <c r="C818" i="1" s="1"/>
  <c r="U817" i="1"/>
  <c r="S818" i="1"/>
  <c r="T818" i="1"/>
  <c r="P818" i="1"/>
  <c r="D818" i="1"/>
  <c r="E818" i="1" s="1"/>
  <c r="F818" i="1" s="1"/>
  <c r="G819" i="1" s="1"/>
  <c r="A819" i="1"/>
  <c r="J832" i="1"/>
  <c r="A820" i="1" l="1"/>
  <c r="P819" i="1"/>
  <c r="D819" i="1"/>
  <c r="E819" i="1" s="1"/>
  <c r="F819" i="1" s="1"/>
  <c r="G820" i="1" s="1"/>
  <c r="O818" i="1"/>
  <c r="Q818" i="1" s="1"/>
  <c r="B818" i="1" s="1"/>
  <c r="S819" i="1"/>
  <c r="R818" i="1"/>
  <c r="C819" i="1" s="1"/>
  <c r="K819" i="1"/>
  <c r="L819" i="1" s="1"/>
  <c r="M819" i="1" s="1"/>
  <c r="N819" i="1" s="1"/>
  <c r="H819" i="1"/>
  <c r="H820" i="1" s="1"/>
  <c r="U818" i="1"/>
  <c r="T819" i="1"/>
  <c r="J833" i="1"/>
  <c r="I819" i="1" l="1"/>
  <c r="O819" i="1" s="1"/>
  <c r="Q819" i="1" s="1"/>
  <c r="B819" i="1" s="1"/>
  <c r="T820" i="1"/>
  <c r="R819" i="1"/>
  <c r="C820" i="1" s="1"/>
  <c r="K820" i="1"/>
  <c r="L820" i="1" s="1"/>
  <c r="M820" i="1" s="1"/>
  <c r="N820" i="1" s="1"/>
  <c r="S820" i="1"/>
  <c r="U819" i="1"/>
  <c r="I820" i="1"/>
  <c r="P820" i="1"/>
  <c r="D820" i="1"/>
  <c r="E820" i="1" s="1"/>
  <c r="F820" i="1" s="1"/>
  <c r="G821" i="1" s="1"/>
  <c r="A821" i="1"/>
  <c r="J834" i="1"/>
  <c r="P821" i="1" l="1"/>
  <c r="D821" i="1"/>
  <c r="E821" i="1" s="1"/>
  <c r="F821" i="1" s="1"/>
  <c r="G822" i="1" s="1"/>
  <c r="A822" i="1"/>
  <c r="O820" i="1"/>
  <c r="Q820" i="1" s="1"/>
  <c r="B820" i="1" s="1"/>
  <c r="H821" i="1"/>
  <c r="I821" i="1" s="1"/>
  <c r="K821" i="1"/>
  <c r="L821" i="1" s="1"/>
  <c r="M821" i="1" s="1"/>
  <c r="N821" i="1" s="1"/>
  <c r="R820" i="1"/>
  <c r="C821" i="1" s="1"/>
  <c r="S821" i="1"/>
  <c r="U820" i="1"/>
  <c r="T821" i="1"/>
  <c r="J835" i="1"/>
  <c r="O821" i="1" l="1"/>
  <c r="Q821" i="1" s="1"/>
  <c r="D822" i="1"/>
  <c r="E822" i="1" s="1"/>
  <c r="F822" i="1" s="1"/>
  <c r="G823" i="1" s="1"/>
  <c r="P822" i="1"/>
  <c r="A823" i="1"/>
  <c r="K822" i="1"/>
  <c r="L822" i="1" s="1"/>
  <c r="M822" i="1" s="1"/>
  <c r="N822" i="1" s="1"/>
  <c r="H822" i="1"/>
  <c r="I822" i="1" s="1"/>
  <c r="T822" i="1"/>
  <c r="R821" i="1"/>
  <c r="C822" i="1" s="1"/>
  <c r="S822" i="1"/>
  <c r="J836" i="1"/>
  <c r="B821" i="1" l="1"/>
  <c r="U821" i="1"/>
  <c r="D823" i="1"/>
  <c r="E823" i="1" s="1"/>
  <c r="F823" i="1" s="1"/>
  <c r="G824" i="1" s="1"/>
  <c r="A824" i="1"/>
  <c r="P823" i="1"/>
  <c r="R822" i="1"/>
  <c r="C823" i="1" s="1"/>
  <c r="U822" i="1"/>
  <c r="H823" i="1"/>
  <c r="I823" i="1" s="1"/>
  <c r="S823" i="1"/>
  <c r="K823" i="1"/>
  <c r="L823" i="1" s="1"/>
  <c r="M823" i="1" s="1"/>
  <c r="N823" i="1" s="1"/>
  <c r="T823" i="1"/>
  <c r="O822" i="1"/>
  <c r="Q822" i="1" s="1"/>
  <c r="B822" i="1" s="1"/>
  <c r="J837" i="1"/>
  <c r="O823" i="1" l="1"/>
  <c r="Q823" i="1" s="1"/>
  <c r="B823" i="1" s="1"/>
  <c r="D824" i="1"/>
  <c r="E824" i="1" s="1"/>
  <c r="F824" i="1" s="1"/>
  <c r="G825" i="1" s="1"/>
  <c r="A825" i="1"/>
  <c r="P824" i="1"/>
  <c r="H824" i="1"/>
  <c r="K824" i="1"/>
  <c r="L824" i="1" s="1"/>
  <c r="M824" i="1" s="1"/>
  <c r="N824" i="1" s="1"/>
  <c r="T824" i="1"/>
  <c r="R823" i="1"/>
  <c r="C824" i="1" s="1"/>
  <c r="U823" i="1"/>
  <c r="S824" i="1"/>
  <c r="J838" i="1"/>
  <c r="U824" i="1" l="1"/>
  <c r="T825" i="1"/>
  <c r="R824" i="1"/>
  <c r="C825" i="1" s="1"/>
  <c r="S825" i="1"/>
  <c r="K825" i="1"/>
  <c r="L825" i="1" s="1"/>
  <c r="M825" i="1" s="1"/>
  <c r="N825" i="1" s="1"/>
  <c r="D825" i="1"/>
  <c r="E825" i="1" s="1"/>
  <c r="F825" i="1" s="1"/>
  <c r="G826" i="1" s="1"/>
  <c r="A826" i="1"/>
  <c r="P825" i="1"/>
  <c r="H825" i="1"/>
  <c r="I825" i="1" s="1"/>
  <c r="I824" i="1"/>
  <c r="O824" i="1" s="1"/>
  <c r="Q824" i="1" s="1"/>
  <c r="B824" i="1" s="1"/>
  <c r="J839" i="1"/>
  <c r="O825" i="1" l="1"/>
  <c r="Q825" i="1" s="1"/>
  <c r="B825" i="1" s="1"/>
  <c r="R825" i="1"/>
  <c r="C826" i="1" s="1"/>
  <c r="K826" i="1"/>
  <c r="L826" i="1" s="1"/>
  <c r="M826" i="1" s="1"/>
  <c r="N826" i="1" s="1"/>
  <c r="T826" i="1"/>
  <c r="H826" i="1"/>
  <c r="I826" i="1" s="1"/>
  <c r="U825" i="1"/>
  <c r="S826" i="1"/>
  <c r="P826" i="1"/>
  <c r="D826" i="1"/>
  <c r="E826" i="1" s="1"/>
  <c r="F826" i="1" s="1"/>
  <c r="G827" i="1" s="1"/>
  <c r="A827" i="1"/>
  <c r="J840" i="1"/>
  <c r="O826" i="1" l="1"/>
  <c r="Q826" i="1" s="1"/>
  <c r="B826" i="1" s="1"/>
  <c r="A828" i="1"/>
  <c r="P827" i="1"/>
  <c r="D827" i="1"/>
  <c r="E827" i="1" s="1"/>
  <c r="F827" i="1" s="1"/>
  <c r="G828" i="1" s="1"/>
  <c r="U826" i="1"/>
  <c r="S827" i="1"/>
  <c r="R826" i="1"/>
  <c r="C827" i="1" s="1"/>
  <c r="T827" i="1"/>
  <c r="K827" i="1"/>
  <c r="L827" i="1" s="1"/>
  <c r="M827" i="1" s="1"/>
  <c r="N827" i="1" s="1"/>
  <c r="H827" i="1"/>
  <c r="J841" i="1"/>
  <c r="H828" i="1" l="1"/>
  <c r="I828" i="1" s="1"/>
  <c r="D828" i="1"/>
  <c r="E828" i="1" s="1"/>
  <c r="F828" i="1" s="1"/>
  <c r="G829" i="1" s="1"/>
  <c r="A829" i="1"/>
  <c r="P828" i="1"/>
  <c r="S828" i="1"/>
  <c r="R827" i="1"/>
  <c r="C828" i="1" s="1"/>
  <c r="K828" i="1"/>
  <c r="L828" i="1" s="1"/>
  <c r="M828" i="1" s="1"/>
  <c r="N828" i="1" s="1"/>
  <c r="U827" i="1"/>
  <c r="T828" i="1"/>
  <c r="I827" i="1"/>
  <c r="O827" i="1" s="1"/>
  <c r="Q827" i="1" s="1"/>
  <c r="B827" i="1" s="1"/>
  <c r="J842" i="1"/>
  <c r="O828" i="1" l="1"/>
  <c r="Q828" i="1" s="1"/>
  <c r="B828" i="1" s="1"/>
  <c r="S829" i="1"/>
  <c r="R828" i="1"/>
  <c r="C829" i="1" s="1"/>
  <c r="T829" i="1"/>
  <c r="K829" i="1"/>
  <c r="L829" i="1" s="1"/>
  <c r="M829" i="1" s="1"/>
  <c r="N829" i="1" s="1"/>
  <c r="U828" i="1"/>
  <c r="H829" i="1"/>
  <c r="I829" i="1" s="1"/>
  <c r="A830" i="1"/>
  <c r="P829" i="1"/>
  <c r="D829" i="1"/>
  <c r="E829" i="1" s="1"/>
  <c r="F829" i="1" s="1"/>
  <c r="G830" i="1" s="1"/>
  <c r="J843" i="1"/>
  <c r="O829" i="1" l="1"/>
  <c r="Q829" i="1" s="1"/>
  <c r="B829" i="1" s="1"/>
  <c r="T830" i="1"/>
  <c r="U829" i="1"/>
  <c r="R829" i="1"/>
  <c r="C830" i="1" s="1"/>
  <c r="S830" i="1"/>
  <c r="K830" i="1"/>
  <c r="L830" i="1" s="1"/>
  <c r="M830" i="1" s="1"/>
  <c r="N830" i="1" s="1"/>
  <c r="D830" i="1"/>
  <c r="E830" i="1" s="1"/>
  <c r="F830" i="1" s="1"/>
  <c r="G831" i="1" s="1"/>
  <c r="P830" i="1"/>
  <c r="A831" i="1"/>
  <c r="H830" i="1"/>
  <c r="I830" i="1" s="1"/>
  <c r="J844" i="1"/>
  <c r="O830" i="1" l="1"/>
  <c r="Q830" i="1" s="1"/>
  <c r="B830" i="1" s="1"/>
  <c r="D831" i="1"/>
  <c r="E831" i="1" s="1"/>
  <c r="F831" i="1" s="1"/>
  <c r="G832" i="1" s="1"/>
  <c r="A832" i="1"/>
  <c r="P831" i="1"/>
  <c r="H831" i="1"/>
  <c r="I831" i="1" s="1"/>
  <c r="U830" i="1"/>
  <c r="R830" i="1"/>
  <c r="C831" i="1" s="1"/>
  <c r="K831" i="1"/>
  <c r="L831" i="1" s="1"/>
  <c r="M831" i="1" s="1"/>
  <c r="N831" i="1" s="1"/>
  <c r="T831" i="1"/>
  <c r="S831" i="1"/>
  <c r="J845" i="1"/>
  <c r="O831" i="1" l="1"/>
  <c r="Q831" i="1" s="1"/>
  <c r="B831" i="1" s="1"/>
  <c r="U831" i="1"/>
  <c r="H832" i="1"/>
  <c r="I832" i="1" s="1"/>
  <c r="T832" i="1"/>
  <c r="K832" i="1"/>
  <c r="L832" i="1" s="1"/>
  <c r="M832" i="1" s="1"/>
  <c r="N832" i="1" s="1"/>
  <c r="R831" i="1"/>
  <c r="C832" i="1" s="1"/>
  <c r="S832" i="1"/>
  <c r="D832" i="1"/>
  <c r="E832" i="1" s="1"/>
  <c r="F832" i="1" s="1"/>
  <c r="G833" i="1" s="1"/>
  <c r="A833" i="1"/>
  <c r="P832" i="1"/>
  <c r="J846" i="1"/>
  <c r="R832" i="1" l="1"/>
  <c r="C833" i="1" s="1"/>
  <c r="T833" i="1"/>
  <c r="U832" i="1"/>
  <c r="K833" i="1"/>
  <c r="S833" i="1"/>
  <c r="O832" i="1"/>
  <c r="Q832" i="1" s="1"/>
  <c r="B832" i="1" s="1"/>
  <c r="L833" i="1"/>
  <c r="M833" i="1" s="1"/>
  <c r="N833" i="1" s="1"/>
  <c r="A834" i="1"/>
  <c r="P833" i="1"/>
  <c r="D833" i="1"/>
  <c r="E833" i="1" s="1"/>
  <c r="F833" i="1" s="1"/>
  <c r="G834" i="1" s="1"/>
  <c r="H833" i="1"/>
  <c r="I833" i="1" s="1"/>
  <c r="J847" i="1"/>
  <c r="D834" i="1" l="1"/>
  <c r="E834" i="1" s="1"/>
  <c r="F834" i="1" s="1"/>
  <c r="G835" i="1" s="1"/>
  <c r="A835" i="1"/>
  <c r="P834" i="1"/>
  <c r="O833" i="1"/>
  <c r="Q833" i="1" s="1"/>
  <c r="B833" i="1" s="1"/>
  <c r="T834" i="1"/>
  <c r="H834" i="1"/>
  <c r="I834" i="1" s="1"/>
  <c r="U833" i="1"/>
  <c r="R833" i="1"/>
  <c r="C834" i="1" s="1"/>
  <c r="K834" i="1"/>
  <c r="L834" i="1" s="1"/>
  <c r="M834" i="1" s="1"/>
  <c r="N834" i="1" s="1"/>
  <c r="S834" i="1"/>
  <c r="J848" i="1"/>
  <c r="O834" i="1" l="1"/>
  <c r="Q834" i="1" s="1"/>
  <c r="B834" i="1" s="1"/>
  <c r="R834" i="1"/>
  <c r="C835" i="1" s="1"/>
  <c r="T835" i="1"/>
  <c r="H835" i="1"/>
  <c r="I835" i="1" s="1"/>
  <c r="S835" i="1"/>
  <c r="U834" i="1"/>
  <c r="K835" i="1"/>
  <c r="L835" i="1" s="1"/>
  <c r="M835" i="1" s="1"/>
  <c r="N835" i="1" s="1"/>
  <c r="P835" i="1"/>
  <c r="A836" i="1"/>
  <c r="D835" i="1"/>
  <c r="E835" i="1" s="1"/>
  <c r="F835" i="1" s="1"/>
  <c r="G836" i="1" s="1"/>
  <c r="J849" i="1"/>
  <c r="S836" i="1" l="1"/>
  <c r="R835" i="1"/>
  <c r="C836" i="1" s="1"/>
  <c r="T836" i="1"/>
  <c r="K836" i="1"/>
  <c r="L836" i="1" s="1"/>
  <c r="M836" i="1" s="1"/>
  <c r="N836" i="1" s="1"/>
  <c r="U835" i="1"/>
  <c r="H836" i="1"/>
  <c r="I836" i="1" s="1"/>
  <c r="A837" i="1"/>
  <c r="P836" i="1"/>
  <c r="D836" i="1"/>
  <c r="E836" i="1" s="1"/>
  <c r="F836" i="1" s="1"/>
  <c r="G837" i="1" s="1"/>
  <c r="O835" i="1"/>
  <c r="Q835" i="1" s="1"/>
  <c r="B835" i="1" s="1"/>
  <c r="J850" i="1"/>
  <c r="K837" i="1" l="1"/>
  <c r="L837" i="1" s="1"/>
  <c r="M837" i="1" s="1"/>
  <c r="N837" i="1" s="1"/>
  <c r="S837" i="1"/>
  <c r="T837" i="1"/>
  <c r="R836" i="1"/>
  <c r="C837" i="1" s="1"/>
  <c r="U836" i="1"/>
  <c r="H837" i="1"/>
  <c r="I837" i="1" s="1"/>
  <c r="A838" i="1"/>
  <c r="P837" i="1"/>
  <c r="D837" i="1"/>
  <c r="E837" i="1" s="1"/>
  <c r="F837" i="1" s="1"/>
  <c r="G838" i="1" s="1"/>
  <c r="O836" i="1"/>
  <c r="Q836" i="1" s="1"/>
  <c r="B836" i="1" s="1"/>
  <c r="J851" i="1"/>
  <c r="S838" i="1" l="1"/>
  <c r="U837" i="1"/>
  <c r="R837" i="1"/>
  <c r="C838" i="1" s="1"/>
  <c r="K838" i="1"/>
  <c r="L838" i="1" s="1"/>
  <c r="M838" i="1" s="1"/>
  <c r="N838" i="1" s="1"/>
  <c r="T838" i="1"/>
  <c r="A839" i="1"/>
  <c r="P838" i="1"/>
  <c r="D838" i="1"/>
  <c r="E838" i="1" s="1"/>
  <c r="F838" i="1" s="1"/>
  <c r="G839" i="1" s="1"/>
  <c r="O837" i="1"/>
  <c r="Q837" i="1" s="1"/>
  <c r="B837" i="1" s="1"/>
  <c r="H838" i="1"/>
  <c r="I838" i="1" s="1"/>
  <c r="J852" i="1"/>
  <c r="O838" i="1" l="1"/>
  <c r="Q838" i="1" s="1"/>
  <c r="B838" i="1" s="1"/>
  <c r="H839" i="1"/>
  <c r="I839" i="1" s="1"/>
  <c r="R838" i="1"/>
  <c r="C839" i="1" s="1"/>
  <c r="S839" i="1"/>
  <c r="T839" i="1"/>
  <c r="K839" i="1"/>
  <c r="L839" i="1" s="1"/>
  <c r="M839" i="1" s="1"/>
  <c r="N839" i="1" s="1"/>
  <c r="U838" i="1"/>
  <c r="A840" i="1"/>
  <c r="D839" i="1"/>
  <c r="E839" i="1" s="1"/>
  <c r="F839" i="1" s="1"/>
  <c r="G840" i="1" s="1"/>
  <c r="P839" i="1"/>
  <c r="J853" i="1"/>
  <c r="D840" i="1" l="1"/>
  <c r="E840" i="1" s="1"/>
  <c r="F840" i="1" s="1"/>
  <c r="G841" i="1" s="1"/>
  <c r="A841" i="1"/>
  <c r="P840" i="1"/>
  <c r="H840" i="1"/>
  <c r="I840" i="1" s="1"/>
  <c r="S840" i="1"/>
  <c r="R839" i="1"/>
  <c r="C840" i="1" s="1"/>
  <c r="T840" i="1"/>
  <c r="K840" i="1"/>
  <c r="L840" i="1" s="1"/>
  <c r="M840" i="1" s="1"/>
  <c r="N840" i="1" s="1"/>
  <c r="U839" i="1"/>
  <c r="O839" i="1"/>
  <c r="Q839" i="1" s="1"/>
  <c r="B839" i="1" s="1"/>
  <c r="J854" i="1"/>
  <c r="O840" i="1" l="1"/>
  <c r="Q840" i="1" s="1"/>
  <c r="B840" i="1" s="1"/>
  <c r="D841" i="1"/>
  <c r="E841" i="1" s="1"/>
  <c r="F841" i="1" s="1"/>
  <c r="G842" i="1" s="1"/>
  <c r="A842" i="1"/>
  <c r="P841" i="1"/>
  <c r="U840" i="1"/>
  <c r="K841" i="1"/>
  <c r="L841" i="1" s="1"/>
  <c r="M841" i="1" s="1"/>
  <c r="N841" i="1" s="1"/>
  <c r="H841" i="1"/>
  <c r="I841" i="1" s="1"/>
  <c r="R840" i="1"/>
  <c r="C841" i="1" s="1"/>
  <c r="T841" i="1"/>
  <c r="S841" i="1"/>
  <c r="J855" i="1"/>
  <c r="O841" i="1" l="1"/>
  <c r="Q841" i="1" s="1"/>
  <c r="B841" i="1" s="1"/>
  <c r="A843" i="1"/>
  <c r="D842" i="1"/>
  <c r="E842" i="1" s="1"/>
  <c r="F842" i="1" s="1"/>
  <c r="G843" i="1" s="1"/>
  <c r="P842" i="1"/>
  <c r="R841" i="1"/>
  <c r="C842" i="1" s="1"/>
  <c r="S842" i="1"/>
  <c r="U841" i="1"/>
  <c r="H842" i="1"/>
  <c r="I842" i="1" s="1"/>
  <c r="T842" i="1"/>
  <c r="K842" i="1"/>
  <c r="L842" i="1" s="1"/>
  <c r="M842" i="1" s="1"/>
  <c r="N842" i="1" s="1"/>
  <c r="J856" i="1"/>
  <c r="O842" i="1" l="1"/>
  <c r="Q842" i="1" s="1"/>
  <c r="B842" i="1" s="1"/>
  <c r="H843" i="1"/>
  <c r="I843" i="1" s="1"/>
  <c r="S843" i="1"/>
  <c r="K843" i="1"/>
  <c r="L843" i="1" s="1"/>
  <c r="M843" i="1" s="1"/>
  <c r="N843" i="1" s="1"/>
  <c r="R842" i="1"/>
  <c r="C843" i="1" s="1"/>
  <c r="T843" i="1"/>
  <c r="U842" i="1"/>
  <c r="D843" i="1"/>
  <c r="E843" i="1" s="1"/>
  <c r="F843" i="1" s="1"/>
  <c r="G844" i="1" s="1"/>
  <c r="P843" i="1"/>
  <c r="A844" i="1"/>
  <c r="J857" i="1"/>
  <c r="T844" i="1" l="1"/>
  <c r="R843" i="1"/>
  <c r="C844" i="1" s="1"/>
  <c r="S844" i="1"/>
  <c r="K844" i="1"/>
  <c r="L844" i="1" s="1"/>
  <c r="M844" i="1" s="1"/>
  <c r="N844" i="1" s="1"/>
  <c r="H844" i="1"/>
  <c r="I844" i="1" s="1"/>
  <c r="D844" i="1"/>
  <c r="E844" i="1" s="1"/>
  <c r="F844" i="1" s="1"/>
  <c r="G845" i="1" s="1"/>
  <c r="A845" i="1"/>
  <c r="P844" i="1"/>
  <c r="O843" i="1"/>
  <c r="Q843" i="1" s="1"/>
  <c r="J858" i="1"/>
  <c r="U843" i="1" l="1"/>
  <c r="B843" i="1"/>
  <c r="O844" i="1"/>
  <c r="Q844" i="1" s="1"/>
  <c r="B844" i="1" s="1"/>
  <c r="A846" i="1"/>
  <c r="D845" i="1"/>
  <c r="E845" i="1" s="1"/>
  <c r="F845" i="1" s="1"/>
  <c r="G846" i="1" s="1"/>
  <c r="P845" i="1"/>
  <c r="U844" i="1"/>
  <c r="T845" i="1"/>
  <c r="H845" i="1"/>
  <c r="I845" i="1" s="1"/>
  <c r="R844" i="1"/>
  <c r="C845" i="1" s="1"/>
  <c r="K845" i="1"/>
  <c r="L845" i="1" s="1"/>
  <c r="M845" i="1" s="1"/>
  <c r="N845" i="1" s="1"/>
  <c r="S845" i="1"/>
  <c r="J859" i="1"/>
  <c r="O845" i="1" l="1"/>
  <c r="Q845" i="1" s="1"/>
  <c r="B845" i="1" s="1"/>
  <c r="A847" i="1"/>
  <c r="D846" i="1"/>
  <c r="E846" i="1" s="1"/>
  <c r="F846" i="1" s="1"/>
  <c r="G847" i="1" s="1"/>
  <c r="P846" i="1"/>
  <c r="H846" i="1"/>
  <c r="K846" i="1"/>
  <c r="L846" i="1" s="1"/>
  <c r="M846" i="1" s="1"/>
  <c r="N846" i="1" s="1"/>
  <c r="S846" i="1"/>
  <c r="R845" i="1"/>
  <c r="C846" i="1" s="1"/>
  <c r="U845" i="1"/>
  <c r="T846" i="1"/>
  <c r="J860" i="1"/>
  <c r="H847" i="1" l="1"/>
  <c r="I847" i="1" s="1"/>
  <c r="A848" i="1"/>
  <c r="P847" i="1"/>
  <c r="D847" i="1"/>
  <c r="E847" i="1" s="1"/>
  <c r="F847" i="1" s="1"/>
  <c r="G848" i="1" s="1"/>
  <c r="U846" i="1"/>
  <c r="R846" i="1"/>
  <c r="C847" i="1" s="1"/>
  <c r="S847" i="1"/>
  <c r="T847" i="1"/>
  <c r="K847" i="1"/>
  <c r="L847" i="1" s="1"/>
  <c r="M847" i="1" s="1"/>
  <c r="N847" i="1" s="1"/>
  <c r="I846" i="1"/>
  <c r="O846" i="1" s="1"/>
  <c r="Q846" i="1" s="1"/>
  <c r="B846" i="1" s="1"/>
  <c r="J861" i="1"/>
  <c r="H848" i="1" l="1"/>
  <c r="I848" i="1" s="1"/>
  <c r="T848" i="1"/>
  <c r="S848" i="1"/>
  <c r="U847" i="1"/>
  <c r="R847" i="1"/>
  <c r="C848" i="1" s="1"/>
  <c r="K848" i="1"/>
  <c r="L848" i="1" s="1"/>
  <c r="M848" i="1" s="1"/>
  <c r="N848" i="1" s="1"/>
  <c r="D848" i="1"/>
  <c r="E848" i="1" s="1"/>
  <c r="F848" i="1" s="1"/>
  <c r="G849" i="1" s="1"/>
  <c r="A849" i="1"/>
  <c r="P848" i="1"/>
  <c r="O847" i="1"/>
  <c r="Q847" i="1" s="1"/>
  <c r="B847" i="1" s="1"/>
  <c r="J862" i="1"/>
  <c r="O848" i="1" l="1"/>
  <c r="Q848" i="1" s="1"/>
  <c r="B848" i="1" s="1"/>
  <c r="R848" i="1"/>
  <c r="C849" i="1" s="1"/>
  <c r="T849" i="1"/>
  <c r="K849" i="1"/>
  <c r="L849" i="1" s="1"/>
  <c r="M849" i="1" s="1"/>
  <c r="N849" i="1" s="1"/>
  <c r="S849" i="1"/>
  <c r="U848" i="1"/>
  <c r="H849" i="1"/>
  <c r="I849" i="1" s="1"/>
  <c r="A850" i="1"/>
  <c r="P849" i="1"/>
  <c r="D849" i="1"/>
  <c r="E849" i="1" s="1"/>
  <c r="F849" i="1" s="1"/>
  <c r="G850" i="1" s="1"/>
  <c r="J863" i="1"/>
  <c r="A851" i="1" l="1"/>
  <c r="P850" i="1"/>
  <c r="D850" i="1"/>
  <c r="E850" i="1" s="1"/>
  <c r="F850" i="1" s="1"/>
  <c r="G851" i="1" s="1"/>
  <c r="H850" i="1"/>
  <c r="I850" i="1" s="1"/>
  <c r="O849" i="1"/>
  <c r="Q849" i="1" s="1"/>
  <c r="B849" i="1" s="1"/>
  <c r="K850" i="1"/>
  <c r="L850" i="1" s="1"/>
  <c r="M850" i="1" s="1"/>
  <c r="N850" i="1" s="1"/>
  <c r="R849" i="1"/>
  <c r="C850" i="1" s="1"/>
  <c r="U849" i="1"/>
  <c r="T850" i="1"/>
  <c r="S850" i="1"/>
  <c r="J864" i="1"/>
  <c r="O850" i="1" l="1"/>
  <c r="Q850" i="1" s="1"/>
  <c r="B850" i="1" s="1"/>
  <c r="H851" i="1"/>
  <c r="I851" i="1" s="1"/>
  <c r="T851" i="1"/>
  <c r="R850" i="1"/>
  <c r="C851" i="1" s="1"/>
  <c r="S851" i="1"/>
  <c r="U850" i="1"/>
  <c r="K851" i="1"/>
  <c r="L851" i="1" s="1"/>
  <c r="M851" i="1" s="1"/>
  <c r="N851" i="1" s="1"/>
  <c r="A852" i="1"/>
  <c r="P851" i="1"/>
  <c r="D851" i="1"/>
  <c r="E851" i="1" s="1"/>
  <c r="F851" i="1" s="1"/>
  <c r="G852" i="1" s="1"/>
  <c r="J865" i="1"/>
  <c r="A853" i="1" l="1"/>
  <c r="P852" i="1"/>
  <c r="D852" i="1"/>
  <c r="E852" i="1" s="1"/>
  <c r="F852" i="1" s="1"/>
  <c r="G853" i="1" s="1"/>
  <c r="S852" i="1"/>
  <c r="R851" i="1"/>
  <c r="C852" i="1" s="1"/>
  <c r="K852" i="1"/>
  <c r="L852" i="1" s="1"/>
  <c r="M852" i="1" s="1"/>
  <c r="N852" i="1" s="1"/>
  <c r="T852" i="1"/>
  <c r="H852" i="1"/>
  <c r="I852" i="1" s="1"/>
  <c r="U851" i="1"/>
  <c r="O851" i="1"/>
  <c r="Q851" i="1" s="1"/>
  <c r="B851" i="1" s="1"/>
  <c r="J866" i="1"/>
  <c r="R852" i="1" l="1"/>
  <c r="C853" i="1" s="1"/>
  <c r="H853" i="1"/>
  <c r="I853" i="1" s="1"/>
  <c r="S853" i="1"/>
  <c r="K853" i="1"/>
  <c r="L853" i="1" s="1"/>
  <c r="M853" i="1" s="1"/>
  <c r="N853" i="1" s="1"/>
  <c r="U852" i="1"/>
  <c r="T853" i="1"/>
  <c r="O852" i="1"/>
  <c r="Q852" i="1" s="1"/>
  <c r="B852" i="1" s="1"/>
  <c r="P853" i="1"/>
  <c r="D853" i="1"/>
  <c r="E853" i="1" s="1"/>
  <c r="F853" i="1" s="1"/>
  <c r="G854" i="1" s="1"/>
  <c r="A854" i="1"/>
  <c r="J867" i="1"/>
  <c r="R853" i="1" l="1"/>
  <c r="C854" i="1" s="1"/>
  <c r="K854" i="1"/>
  <c r="S854" i="1"/>
  <c r="H854" i="1"/>
  <c r="T854" i="1"/>
  <c r="U853" i="1"/>
  <c r="A855" i="1"/>
  <c r="L854" i="1"/>
  <c r="M854" i="1" s="1"/>
  <c r="N854" i="1" s="1"/>
  <c r="P854" i="1"/>
  <c r="D854" i="1"/>
  <c r="E854" i="1" s="1"/>
  <c r="F854" i="1" s="1"/>
  <c r="G855" i="1" s="1"/>
  <c r="O853" i="1"/>
  <c r="Q853" i="1" s="1"/>
  <c r="B853" i="1" s="1"/>
  <c r="J868" i="1"/>
  <c r="D855" i="1" l="1"/>
  <c r="E855" i="1" s="1"/>
  <c r="F855" i="1" s="1"/>
  <c r="G856" i="1" s="1"/>
  <c r="P855" i="1"/>
  <c r="A856" i="1"/>
  <c r="U854" i="1"/>
  <c r="S855" i="1"/>
  <c r="R854" i="1"/>
  <c r="C855" i="1" s="1"/>
  <c r="T855" i="1"/>
  <c r="K855" i="1"/>
  <c r="L855" i="1" s="1"/>
  <c r="M855" i="1" s="1"/>
  <c r="N855" i="1" s="1"/>
  <c r="H855" i="1"/>
  <c r="I855" i="1" s="1"/>
  <c r="I854" i="1"/>
  <c r="O854" i="1" s="1"/>
  <c r="Q854" i="1" s="1"/>
  <c r="B854" i="1" s="1"/>
  <c r="J869" i="1"/>
  <c r="O855" i="1" l="1"/>
  <c r="Q855" i="1" s="1"/>
  <c r="B855" i="1" s="1"/>
  <c r="U855" i="1"/>
  <c r="H856" i="1"/>
  <c r="I856" i="1" s="1"/>
  <c r="T856" i="1"/>
  <c r="R855" i="1"/>
  <c r="C856" i="1" s="1"/>
  <c r="K856" i="1"/>
  <c r="L856" i="1" s="1"/>
  <c r="M856" i="1" s="1"/>
  <c r="N856" i="1" s="1"/>
  <c r="S856" i="1"/>
  <c r="D856" i="1"/>
  <c r="E856" i="1" s="1"/>
  <c r="F856" i="1" s="1"/>
  <c r="G857" i="1" s="1"/>
  <c r="A857" i="1"/>
  <c r="P856" i="1"/>
  <c r="J870" i="1"/>
  <c r="P857" i="1" l="1"/>
  <c r="A858" i="1"/>
  <c r="D857" i="1"/>
  <c r="E857" i="1" s="1"/>
  <c r="F857" i="1" s="1"/>
  <c r="G858" i="1" s="1"/>
  <c r="H857" i="1"/>
  <c r="I857" i="1" s="1"/>
  <c r="O856" i="1"/>
  <c r="Q856" i="1" s="1"/>
  <c r="B856" i="1" s="1"/>
  <c r="R856" i="1"/>
  <c r="C857" i="1" s="1"/>
  <c r="U856" i="1"/>
  <c r="S857" i="1"/>
  <c r="K857" i="1"/>
  <c r="L857" i="1" s="1"/>
  <c r="M857" i="1" s="1"/>
  <c r="N857" i="1" s="1"/>
  <c r="T857" i="1"/>
  <c r="J871" i="1"/>
  <c r="O857" i="1" l="1"/>
  <c r="Q857" i="1" s="1"/>
  <c r="B857" i="1" s="1"/>
  <c r="P858" i="1"/>
  <c r="D858" i="1"/>
  <c r="E858" i="1" s="1"/>
  <c r="F858" i="1" s="1"/>
  <c r="G859" i="1" s="1"/>
  <c r="A859" i="1"/>
  <c r="H858" i="1"/>
  <c r="I858" i="1" s="1"/>
  <c r="U857" i="1"/>
  <c r="S858" i="1"/>
  <c r="R857" i="1"/>
  <c r="C858" i="1" s="1"/>
  <c r="T858" i="1"/>
  <c r="K858" i="1"/>
  <c r="L858" i="1" s="1"/>
  <c r="M858" i="1" s="1"/>
  <c r="N858" i="1" s="1"/>
  <c r="J872" i="1"/>
  <c r="O858" i="1" l="1"/>
  <c r="Q858" i="1" s="1"/>
  <c r="B858" i="1" s="1"/>
  <c r="A860" i="1"/>
  <c r="D859" i="1"/>
  <c r="E859" i="1" s="1"/>
  <c r="F859" i="1" s="1"/>
  <c r="G860" i="1" s="1"/>
  <c r="P859" i="1"/>
  <c r="H859" i="1"/>
  <c r="I859" i="1" s="1"/>
  <c r="R858" i="1"/>
  <c r="C859" i="1" s="1"/>
  <c r="U858" i="1"/>
  <c r="S859" i="1"/>
  <c r="K859" i="1"/>
  <c r="L859" i="1" s="1"/>
  <c r="M859" i="1" s="1"/>
  <c r="N859" i="1" s="1"/>
  <c r="T859" i="1"/>
  <c r="J873" i="1"/>
  <c r="O859" i="1" l="1"/>
  <c r="Q859" i="1" s="1"/>
  <c r="B859" i="1" s="1"/>
  <c r="D860" i="1"/>
  <c r="E860" i="1" s="1"/>
  <c r="F860" i="1" s="1"/>
  <c r="G861" i="1" s="1"/>
  <c r="A861" i="1"/>
  <c r="P860" i="1"/>
  <c r="U859" i="1"/>
  <c r="R859" i="1"/>
  <c r="C860" i="1" s="1"/>
  <c r="T860" i="1"/>
  <c r="K860" i="1"/>
  <c r="L860" i="1" s="1"/>
  <c r="M860" i="1" s="1"/>
  <c r="N860" i="1" s="1"/>
  <c r="S860" i="1"/>
  <c r="H860" i="1"/>
  <c r="I860" i="1" s="1"/>
  <c r="J874" i="1"/>
  <c r="D861" i="1" l="1"/>
  <c r="E861" i="1" s="1"/>
  <c r="F861" i="1" s="1"/>
  <c r="G862" i="1" s="1"/>
  <c r="A862" i="1"/>
  <c r="P861" i="1"/>
  <c r="O860" i="1"/>
  <c r="Q860" i="1" s="1"/>
  <c r="B860" i="1" s="1"/>
  <c r="H861" i="1"/>
  <c r="I861" i="1" s="1"/>
  <c r="R860" i="1"/>
  <c r="C861" i="1" s="1"/>
  <c r="K861" i="1"/>
  <c r="L861" i="1" s="1"/>
  <c r="M861" i="1" s="1"/>
  <c r="N861" i="1" s="1"/>
  <c r="T861" i="1"/>
  <c r="U860" i="1"/>
  <c r="S861" i="1"/>
  <c r="J875" i="1"/>
  <c r="O861" i="1" l="1"/>
  <c r="Q861" i="1" s="1"/>
  <c r="B861" i="1" s="1"/>
  <c r="S862" i="1"/>
  <c r="K862" i="1"/>
  <c r="L862" i="1" s="1"/>
  <c r="M862" i="1" s="1"/>
  <c r="N862" i="1" s="1"/>
  <c r="H862" i="1"/>
  <c r="I862" i="1" s="1"/>
  <c r="U861" i="1"/>
  <c r="R861" i="1"/>
  <c r="C862" i="1" s="1"/>
  <c r="T862" i="1"/>
  <c r="A863" i="1"/>
  <c r="P862" i="1"/>
  <c r="D862" i="1"/>
  <c r="E862" i="1" s="1"/>
  <c r="F862" i="1" s="1"/>
  <c r="G863" i="1" s="1"/>
  <c r="J876" i="1"/>
  <c r="H863" i="1" l="1"/>
  <c r="I863" i="1" s="1"/>
  <c r="R862" i="1"/>
  <c r="C863" i="1" s="1"/>
  <c r="T863" i="1"/>
  <c r="K863" i="1"/>
  <c r="L863" i="1" s="1"/>
  <c r="M863" i="1" s="1"/>
  <c r="N863" i="1" s="1"/>
  <c r="S863" i="1"/>
  <c r="U862" i="1"/>
  <c r="O862" i="1"/>
  <c r="Q862" i="1" s="1"/>
  <c r="B862" i="1" s="1"/>
  <c r="P863" i="1"/>
  <c r="D863" i="1"/>
  <c r="E863" i="1" s="1"/>
  <c r="F863" i="1" s="1"/>
  <c r="G864" i="1" s="1"/>
  <c r="A864" i="1"/>
  <c r="J877" i="1"/>
  <c r="O863" i="1" l="1"/>
  <c r="Q863" i="1" s="1"/>
  <c r="B863" i="1" s="1"/>
  <c r="R863" i="1"/>
  <c r="C864" i="1" s="1"/>
  <c r="S864" i="1"/>
  <c r="T864" i="1"/>
  <c r="K864" i="1"/>
  <c r="L864" i="1" s="1"/>
  <c r="M864" i="1" s="1"/>
  <c r="N864" i="1" s="1"/>
  <c r="H864" i="1"/>
  <c r="I864" i="1" s="1"/>
  <c r="U863" i="1"/>
  <c r="A865" i="1"/>
  <c r="P864" i="1"/>
  <c r="D864" i="1"/>
  <c r="E864" i="1" s="1"/>
  <c r="F864" i="1" s="1"/>
  <c r="G865" i="1" s="1"/>
  <c r="J878" i="1"/>
  <c r="R864" i="1" l="1"/>
  <c r="C865" i="1" s="1"/>
  <c r="T865" i="1"/>
  <c r="K865" i="1"/>
  <c r="L865" i="1" s="1"/>
  <c r="M865" i="1" s="1"/>
  <c r="N865" i="1" s="1"/>
  <c r="U864" i="1"/>
  <c r="S865" i="1"/>
  <c r="P865" i="1"/>
  <c r="D865" i="1"/>
  <c r="E865" i="1" s="1"/>
  <c r="F865" i="1" s="1"/>
  <c r="G866" i="1" s="1"/>
  <c r="A866" i="1"/>
  <c r="O864" i="1"/>
  <c r="Q864" i="1" s="1"/>
  <c r="B864" i="1" s="1"/>
  <c r="H865" i="1"/>
  <c r="I865" i="1" s="1"/>
  <c r="J879" i="1"/>
  <c r="O865" i="1" l="1"/>
  <c r="Q865" i="1" s="1"/>
  <c r="D866" i="1"/>
  <c r="E866" i="1" s="1"/>
  <c r="F866" i="1" s="1"/>
  <c r="G867" i="1" s="1"/>
  <c r="P866" i="1"/>
  <c r="A867" i="1"/>
  <c r="K866" i="1"/>
  <c r="L866" i="1" s="1"/>
  <c r="M866" i="1" s="1"/>
  <c r="N866" i="1" s="1"/>
  <c r="R865" i="1"/>
  <c r="C866" i="1" s="1"/>
  <c r="S866" i="1"/>
  <c r="T866" i="1"/>
  <c r="H866" i="1"/>
  <c r="I866" i="1" s="1"/>
  <c r="J880" i="1"/>
  <c r="B865" i="1" l="1"/>
  <c r="O866" i="1"/>
  <c r="Q866" i="1" s="1"/>
  <c r="B866" i="1" s="1"/>
  <c r="D867" i="1"/>
  <c r="E867" i="1" s="1"/>
  <c r="F867" i="1" s="1"/>
  <c r="G868" i="1" s="1"/>
  <c r="P867" i="1"/>
  <c r="A868" i="1"/>
  <c r="U866" i="1"/>
  <c r="S867" i="1"/>
  <c r="H867" i="1"/>
  <c r="I867" i="1" s="1"/>
  <c r="K867" i="1"/>
  <c r="L867" i="1" s="1"/>
  <c r="M867" i="1" s="1"/>
  <c r="N867" i="1" s="1"/>
  <c r="T867" i="1"/>
  <c r="R866" i="1"/>
  <c r="C867" i="1" s="1"/>
  <c r="U865" i="1"/>
  <c r="J881" i="1"/>
  <c r="H868" i="1" l="1"/>
  <c r="I868" i="1" s="1"/>
  <c r="P868" i="1"/>
  <c r="D868" i="1"/>
  <c r="E868" i="1" s="1"/>
  <c r="F868" i="1" s="1"/>
  <c r="G869" i="1" s="1"/>
  <c r="A869" i="1"/>
  <c r="O867" i="1"/>
  <c r="Q867" i="1" s="1"/>
  <c r="B867" i="1" s="1"/>
  <c r="U867" i="1"/>
  <c r="S868" i="1"/>
  <c r="R867" i="1"/>
  <c r="C868" i="1" s="1"/>
  <c r="T868" i="1"/>
  <c r="K868" i="1"/>
  <c r="L868" i="1" s="1"/>
  <c r="M868" i="1" s="1"/>
  <c r="N868" i="1" s="1"/>
  <c r="J882" i="1"/>
  <c r="O868" i="1" l="1"/>
  <c r="Q868" i="1" s="1"/>
  <c r="B868" i="1" s="1"/>
  <c r="A870" i="1"/>
  <c r="D869" i="1"/>
  <c r="E869" i="1" s="1"/>
  <c r="F869" i="1" s="1"/>
  <c r="G870" i="1" s="1"/>
  <c r="P869" i="1"/>
  <c r="U868" i="1"/>
  <c r="H869" i="1"/>
  <c r="I869" i="1" s="1"/>
  <c r="K869" i="1"/>
  <c r="L869" i="1" s="1"/>
  <c r="M869" i="1" s="1"/>
  <c r="N869" i="1" s="1"/>
  <c r="S869" i="1"/>
  <c r="T869" i="1"/>
  <c r="R868" i="1"/>
  <c r="C869" i="1" s="1"/>
  <c r="J883" i="1"/>
  <c r="O869" i="1" l="1"/>
  <c r="Q869" i="1" s="1"/>
  <c r="B869" i="1" s="1"/>
  <c r="H870" i="1"/>
  <c r="I870" i="1" s="1"/>
  <c r="S870" i="1"/>
  <c r="U869" i="1"/>
  <c r="R869" i="1"/>
  <c r="C870" i="1" s="1"/>
  <c r="T870" i="1"/>
  <c r="K870" i="1"/>
  <c r="L870" i="1"/>
  <c r="M870" i="1" s="1"/>
  <c r="N870" i="1" s="1"/>
  <c r="D870" i="1"/>
  <c r="E870" i="1" s="1"/>
  <c r="F870" i="1" s="1"/>
  <c r="G871" i="1" s="1"/>
  <c r="A871" i="1"/>
  <c r="P870" i="1"/>
  <c r="J884" i="1"/>
  <c r="R870" i="1" l="1"/>
  <c r="C871" i="1" s="1"/>
  <c r="K871" i="1"/>
  <c r="H871" i="1"/>
  <c r="I871" i="1" s="1"/>
  <c r="U870" i="1"/>
  <c r="T871" i="1"/>
  <c r="S871" i="1"/>
  <c r="O870" i="1"/>
  <c r="Q870" i="1" s="1"/>
  <c r="B870" i="1" s="1"/>
  <c r="L871" i="1"/>
  <c r="M871" i="1" s="1"/>
  <c r="N871" i="1" s="1"/>
  <c r="A872" i="1"/>
  <c r="P871" i="1"/>
  <c r="D871" i="1"/>
  <c r="E871" i="1" s="1"/>
  <c r="F871" i="1" s="1"/>
  <c r="G872" i="1" s="1"/>
  <c r="J885" i="1"/>
  <c r="O871" i="1" l="1"/>
  <c r="Q871" i="1" s="1"/>
  <c r="B871" i="1" s="1"/>
  <c r="H872" i="1"/>
  <c r="I872" i="1" s="1"/>
  <c r="U871" i="1"/>
  <c r="K872" i="1"/>
  <c r="L872" i="1" s="1"/>
  <c r="M872" i="1" s="1"/>
  <c r="N872" i="1" s="1"/>
  <c r="T872" i="1"/>
  <c r="S872" i="1"/>
  <c r="R871" i="1"/>
  <c r="C872" i="1" s="1"/>
  <c r="D872" i="1"/>
  <c r="E872" i="1" s="1"/>
  <c r="F872" i="1" s="1"/>
  <c r="G873" i="1" s="1"/>
  <c r="P872" i="1"/>
  <c r="A873" i="1"/>
  <c r="J886" i="1"/>
  <c r="P873" i="1" l="1"/>
  <c r="D873" i="1"/>
  <c r="E873" i="1" s="1"/>
  <c r="F873" i="1" s="1"/>
  <c r="G874" i="1" s="1"/>
  <c r="A874" i="1"/>
  <c r="H873" i="1"/>
  <c r="I873" i="1" s="1"/>
  <c r="T873" i="1"/>
  <c r="K873" i="1"/>
  <c r="L873" i="1" s="1"/>
  <c r="M873" i="1" s="1"/>
  <c r="N873" i="1" s="1"/>
  <c r="S873" i="1"/>
  <c r="U872" i="1"/>
  <c r="R872" i="1"/>
  <c r="C873" i="1" s="1"/>
  <c r="O872" i="1"/>
  <c r="Q872" i="1" s="1"/>
  <c r="B872" i="1" s="1"/>
  <c r="J887" i="1"/>
  <c r="O873" i="1" l="1"/>
  <c r="Q873" i="1" s="1"/>
  <c r="B873" i="1" s="1"/>
  <c r="H874" i="1"/>
  <c r="I874" i="1" s="1"/>
  <c r="U873" i="1"/>
  <c r="T874" i="1"/>
  <c r="K874" i="1"/>
  <c r="L874" i="1" s="1"/>
  <c r="M874" i="1" s="1"/>
  <c r="N874" i="1" s="1"/>
  <c r="R873" i="1"/>
  <c r="C874" i="1" s="1"/>
  <c r="S874" i="1"/>
  <c r="A875" i="1"/>
  <c r="P874" i="1"/>
  <c r="D874" i="1"/>
  <c r="E874" i="1" s="1"/>
  <c r="F874" i="1" s="1"/>
  <c r="G875" i="1" s="1"/>
  <c r="J888" i="1"/>
  <c r="O874" i="1" l="1"/>
  <c r="Q874" i="1" s="1"/>
  <c r="B874" i="1" s="1"/>
  <c r="S875" i="1"/>
  <c r="H875" i="1"/>
  <c r="I875" i="1" s="1"/>
  <c r="R874" i="1"/>
  <c r="C875" i="1" s="1"/>
  <c r="K875" i="1"/>
  <c r="L875" i="1" s="1"/>
  <c r="M875" i="1" s="1"/>
  <c r="N875" i="1" s="1"/>
  <c r="T875" i="1"/>
  <c r="U874" i="1"/>
  <c r="P875" i="1"/>
  <c r="D875" i="1"/>
  <c r="E875" i="1" s="1"/>
  <c r="F875" i="1" s="1"/>
  <c r="G876" i="1" s="1"/>
  <c r="A876" i="1"/>
  <c r="J889" i="1"/>
  <c r="O875" i="1" l="1"/>
  <c r="Q875" i="1" s="1"/>
  <c r="B875" i="1" s="1"/>
  <c r="A877" i="1"/>
  <c r="P876" i="1"/>
  <c r="D876" i="1"/>
  <c r="E876" i="1" s="1"/>
  <c r="F876" i="1" s="1"/>
  <c r="G877" i="1" s="1"/>
  <c r="T876" i="1"/>
  <c r="U875" i="1"/>
  <c r="S876" i="1"/>
  <c r="R875" i="1"/>
  <c r="C876" i="1" s="1"/>
  <c r="K876" i="1"/>
  <c r="L876" i="1" s="1"/>
  <c r="M876" i="1" s="1"/>
  <c r="N876" i="1" s="1"/>
  <c r="H876" i="1"/>
  <c r="I876" i="1" s="1"/>
  <c r="J890" i="1"/>
  <c r="O876" i="1" l="1"/>
  <c r="Q876" i="1" s="1"/>
  <c r="B876" i="1" s="1"/>
  <c r="H877" i="1"/>
  <c r="I877" i="1" s="1"/>
  <c r="U876" i="1"/>
  <c r="K877" i="1"/>
  <c r="L877" i="1" s="1"/>
  <c r="M877" i="1" s="1"/>
  <c r="N877" i="1" s="1"/>
  <c r="R876" i="1"/>
  <c r="C877" i="1" s="1"/>
  <c r="T877" i="1"/>
  <c r="S877" i="1"/>
  <c r="A878" i="1"/>
  <c r="D877" i="1"/>
  <c r="E877" i="1" s="1"/>
  <c r="F877" i="1" s="1"/>
  <c r="G878" i="1" s="1"/>
  <c r="P877" i="1"/>
  <c r="J891" i="1"/>
  <c r="H878" i="1" l="1"/>
  <c r="I878" i="1" s="1"/>
  <c r="U877" i="1"/>
  <c r="T878" i="1"/>
  <c r="K878" i="1"/>
  <c r="L878" i="1" s="1"/>
  <c r="M878" i="1" s="1"/>
  <c r="N878" i="1" s="1"/>
  <c r="R877" i="1"/>
  <c r="C878" i="1" s="1"/>
  <c r="S878" i="1"/>
  <c r="A879" i="1"/>
  <c r="D878" i="1"/>
  <c r="E878" i="1" s="1"/>
  <c r="F878" i="1" s="1"/>
  <c r="G879" i="1" s="1"/>
  <c r="P878" i="1"/>
  <c r="O877" i="1"/>
  <c r="Q877" i="1" s="1"/>
  <c r="B877" i="1" s="1"/>
  <c r="J892" i="1"/>
  <c r="H879" i="1" l="1"/>
  <c r="I879" i="1" s="1"/>
  <c r="R878" i="1"/>
  <c r="C879" i="1" s="1"/>
  <c r="K879" i="1"/>
  <c r="L879" i="1" s="1"/>
  <c r="M879" i="1" s="1"/>
  <c r="N879" i="1" s="1"/>
  <c r="T879" i="1"/>
  <c r="S879" i="1"/>
  <c r="U878" i="1"/>
  <c r="O878" i="1"/>
  <c r="Q878" i="1" s="1"/>
  <c r="B878" i="1" s="1"/>
  <c r="P879" i="1"/>
  <c r="A880" i="1"/>
  <c r="D879" i="1"/>
  <c r="E879" i="1" s="1"/>
  <c r="F879" i="1" s="1"/>
  <c r="G880" i="1" s="1"/>
  <c r="J893" i="1"/>
  <c r="P880" i="1" l="1"/>
  <c r="D880" i="1"/>
  <c r="E880" i="1" s="1"/>
  <c r="F880" i="1" s="1"/>
  <c r="G881" i="1" s="1"/>
  <c r="A881" i="1"/>
  <c r="K880" i="1"/>
  <c r="L880" i="1" s="1"/>
  <c r="M880" i="1" s="1"/>
  <c r="N880" i="1" s="1"/>
  <c r="S880" i="1"/>
  <c r="T880" i="1"/>
  <c r="H880" i="1"/>
  <c r="U879" i="1"/>
  <c r="R879" i="1"/>
  <c r="C880" i="1" s="1"/>
  <c r="O879" i="1"/>
  <c r="Q879" i="1" s="1"/>
  <c r="B879" i="1" s="1"/>
  <c r="J894" i="1"/>
  <c r="H881" i="1" l="1"/>
  <c r="I881" i="1" s="1"/>
  <c r="I880" i="1"/>
  <c r="O880" i="1" s="1"/>
  <c r="Q880" i="1" s="1"/>
  <c r="B880" i="1" s="1"/>
  <c r="A882" i="1"/>
  <c r="P881" i="1"/>
  <c r="D881" i="1"/>
  <c r="E881" i="1" s="1"/>
  <c r="F881" i="1" s="1"/>
  <c r="G882" i="1" s="1"/>
  <c r="U880" i="1"/>
  <c r="S881" i="1"/>
  <c r="T881" i="1"/>
  <c r="K881" i="1"/>
  <c r="L881" i="1" s="1"/>
  <c r="M881" i="1" s="1"/>
  <c r="N881" i="1" s="1"/>
  <c r="R880" i="1"/>
  <c r="C881" i="1" s="1"/>
  <c r="J895" i="1"/>
  <c r="O881" i="1" l="1"/>
  <c r="Q881" i="1" s="1"/>
  <c r="B881" i="1" s="1"/>
  <c r="H882" i="1"/>
  <c r="I882" i="1" s="1"/>
  <c r="R881" i="1"/>
  <c r="C882" i="1" s="1"/>
  <c r="U881" i="1"/>
  <c r="S882" i="1"/>
  <c r="K882" i="1"/>
  <c r="L882" i="1" s="1"/>
  <c r="M882" i="1" s="1"/>
  <c r="N882" i="1" s="1"/>
  <c r="T882" i="1"/>
  <c r="D882" i="1"/>
  <c r="E882" i="1" s="1"/>
  <c r="F882" i="1" s="1"/>
  <c r="G883" i="1" s="1"/>
  <c r="A883" i="1"/>
  <c r="P882" i="1"/>
  <c r="J896" i="1"/>
  <c r="R882" i="1" l="1"/>
  <c r="C883" i="1" s="1"/>
  <c r="K883" i="1"/>
  <c r="L883" i="1" s="1"/>
  <c r="M883" i="1" s="1"/>
  <c r="N883" i="1" s="1"/>
  <c r="S883" i="1"/>
  <c r="T883" i="1"/>
  <c r="U882" i="1"/>
  <c r="H883" i="1"/>
  <c r="I883" i="1" s="1"/>
  <c r="O882" i="1"/>
  <c r="Q882" i="1" s="1"/>
  <c r="B882" i="1" s="1"/>
  <c r="P883" i="1"/>
  <c r="D883" i="1"/>
  <c r="E883" i="1" s="1"/>
  <c r="F883" i="1" s="1"/>
  <c r="G884" i="1" s="1"/>
  <c r="A884" i="1"/>
  <c r="J897" i="1"/>
  <c r="O883" i="1" l="1"/>
  <c r="Q883" i="1" s="1"/>
  <c r="B883" i="1" s="1"/>
  <c r="R883" i="1"/>
  <c r="C884" i="1" s="1"/>
  <c r="T884" i="1"/>
  <c r="H884" i="1"/>
  <c r="I884" i="1" s="1"/>
  <c r="U883" i="1"/>
  <c r="S884" i="1"/>
  <c r="K884" i="1"/>
  <c r="L884" i="1" s="1"/>
  <c r="M884" i="1" s="1"/>
  <c r="N884" i="1" s="1"/>
  <c r="P884" i="1"/>
  <c r="D884" i="1"/>
  <c r="E884" i="1" s="1"/>
  <c r="F884" i="1" s="1"/>
  <c r="G885" i="1" s="1"/>
  <c r="A885" i="1"/>
  <c r="J898" i="1"/>
  <c r="O884" i="1" l="1"/>
  <c r="Q884" i="1" s="1"/>
  <c r="B884" i="1" s="1"/>
  <c r="H885" i="1"/>
  <c r="I885" i="1" s="1"/>
  <c r="A886" i="1"/>
  <c r="D885" i="1"/>
  <c r="E885" i="1" s="1"/>
  <c r="F885" i="1" s="1"/>
  <c r="G886" i="1" s="1"/>
  <c r="P885" i="1"/>
  <c r="K885" i="1"/>
  <c r="L885" i="1" s="1"/>
  <c r="M885" i="1" s="1"/>
  <c r="N885" i="1" s="1"/>
  <c r="S885" i="1"/>
  <c r="U884" i="1"/>
  <c r="T885" i="1"/>
  <c r="R884" i="1"/>
  <c r="C885" i="1" s="1"/>
  <c r="J899" i="1"/>
  <c r="O885" i="1" l="1"/>
  <c r="Q885" i="1" s="1"/>
  <c r="S886" i="1"/>
  <c r="R885" i="1"/>
  <c r="C886" i="1" s="1"/>
  <c r="K886" i="1"/>
  <c r="L886" i="1" s="1"/>
  <c r="M886" i="1" s="1"/>
  <c r="N886" i="1" s="1"/>
  <c r="H886" i="1"/>
  <c r="I886" i="1" s="1"/>
  <c r="T886" i="1"/>
  <c r="D886" i="1"/>
  <c r="E886" i="1" s="1"/>
  <c r="F886" i="1" s="1"/>
  <c r="G887" i="1" s="1"/>
  <c r="P886" i="1"/>
  <c r="A887" i="1"/>
  <c r="J900" i="1"/>
  <c r="B885" i="1" l="1"/>
  <c r="O886" i="1"/>
  <c r="Q886" i="1" s="1"/>
  <c r="B886" i="1" s="1"/>
  <c r="U885" i="1"/>
  <c r="D887" i="1"/>
  <c r="E887" i="1" s="1"/>
  <c r="F887" i="1" s="1"/>
  <c r="G888" i="1" s="1"/>
  <c r="P887" i="1"/>
  <c r="A888" i="1"/>
  <c r="R886" i="1"/>
  <c r="C887" i="1" s="1"/>
  <c r="S887" i="1"/>
  <c r="T887" i="1"/>
  <c r="K887" i="1"/>
  <c r="L887" i="1" s="1"/>
  <c r="M887" i="1" s="1"/>
  <c r="N887" i="1" s="1"/>
  <c r="U886" i="1"/>
  <c r="H887" i="1"/>
  <c r="I887" i="1" s="1"/>
  <c r="J901" i="1"/>
  <c r="O887" i="1" l="1"/>
  <c r="Q887" i="1" s="1"/>
  <c r="B887" i="1" s="1"/>
  <c r="A889" i="1"/>
  <c r="D888" i="1"/>
  <c r="E888" i="1" s="1"/>
  <c r="F888" i="1" s="1"/>
  <c r="G889" i="1" s="1"/>
  <c r="P888" i="1"/>
  <c r="S888" i="1"/>
  <c r="H888" i="1"/>
  <c r="I888" i="1" s="1"/>
  <c r="R887" i="1"/>
  <c r="C888" i="1" s="1"/>
  <c r="U887" i="1"/>
  <c r="T888" i="1"/>
  <c r="K888" i="1"/>
  <c r="L888" i="1" s="1"/>
  <c r="M888" i="1" s="1"/>
  <c r="N888" i="1" s="1"/>
  <c r="J902" i="1"/>
  <c r="O888" i="1" l="1"/>
  <c r="Q888" i="1" s="1"/>
  <c r="B888" i="1" s="1"/>
  <c r="K889" i="1"/>
  <c r="L889" i="1" s="1"/>
  <c r="M889" i="1" s="1"/>
  <c r="N889" i="1" s="1"/>
  <c r="S889" i="1"/>
  <c r="T889" i="1"/>
  <c r="R888" i="1"/>
  <c r="C889" i="1" s="1"/>
  <c r="H889" i="1"/>
  <c r="U888" i="1"/>
  <c r="A890" i="1"/>
  <c r="D889" i="1"/>
  <c r="E889" i="1" s="1"/>
  <c r="F889" i="1" s="1"/>
  <c r="G890" i="1" s="1"/>
  <c r="P889" i="1"/>
  <c r="J903" i="1"/>
  <c r="H890" i="1" l="1"/>
  <c r="I890" i="1" s="1"/>
  <c r="I889" i="1"/>
  <c r="O889" i="1" s="1"/>
  <c r="Q889" i="1" s="1"/>
  <c r="B889" i="1" s="1"/>
  <c r="T890" i="1"/>
  <c r="U889" i="1"/>
  <c r="R889" i="1"/>
  <c r="C890" i="1" s="1"/>
  <c r="K890" i="1"/>
  <c r="L890" i="1" s="1"/>
  <c r="M890" i="1" s="1"/>
  <c r="N890" i="1" s="1"/>
  <c r="S890" i="1"/>
  <c r="A891" i="1"/>
  <c r="P890" i="1"/>
  <c r="D890" i="1"/>
  <c r="E890" i="1" s="1"/>
  <c r="F890" i="1" s="1"/>
  <c r="G891" i="1" s="1"/>
  <c r="J904" i="1"/>
  <c r="O890" i="1" l="1"/>
  <c r="Q890" i="1" s="1"/>
  <c r="B890" i="1" s="1"/>
  <c r="S891" i="1"/>
  <c r="R890" i="1"/>
  <c r="C891" i="1" s="1"/>
  <c r="H891" i="1"/>
  <c r="I891" i="1" s="1"/>
  <c r="U890" i="1"/>
  <c r="T891" i="1"/>
  <c r="K891" i="1"/>
  <c r="L891" i="1" s="1"/>
  <c r="M891" i="1" s="1"/>
  <c r="N891" i="1" s="1"/>
  <c r="D891" i="1"/>
  <c r="E891" i="1" s="1"/>
  <c r="F891" i="1" s="1"/>
  <c r="G892" i="1" s="1"/>
  <c r="P891" i="1"/>
  <c r="A892" i="1"/>
  <c r="J905" i="1"/>
  <c r="U891" i="1" l="1"/>
  <c r="K892" i="1"/>
  <c r="L892" i="1" s="1"/>
  <c r="M892" i="1" s="1"/>
  <c r="N892" i="1" s="1"/>
  <c r="R891" i="1"/>
  <c r="C892" i="1" s="1"/>
  <c r="T892" i="1"/>
  <c r="H892" i="1"/>
  <c r="I892" i="1" s="1"/>
  <c r="S892" i="1"/>
  <c r="O891" i="1"/>
  <c r="Q891" i="1" s="1"/>
  <c r="B891" i="1" s="1"/>
  <c r="P892" i="1"/>
  <c r="D892" i="1"/>
  <c r="E892" i="1" s="1"/>
  <c r="F892" i="1" s="1"/>
  <c r="G893" i="1" s="1"/>
  <c r="A893" i="1"/>
  <c r="J906" i="1"/>
  <c r="O892" i="1" l="1"/>
  <c r="Q892" i="1" s="1"/>
  <c r="B892" i="1" s="1"/>
  <c r="A894" i="1"/>
  <c r="D893" i="1"/>
  <c r="E893" i="1" s="1"/>
  <c r="F893" i="1" s="1"/>
  <c r="G894" i="1" s="1"/>
  <c r="P893" i="1"/>
  <c r="S893" i="1"/>
  <c r="U892" i="1"/>
  <c r="T893" i="1"/>
  <c r="R892" i="1"/>
  <c r="C893" i="1" s="1"/>
  <c r="H893" i="1"/>
  <c r="K893" i="1"/>
  <c r="L893" i="1" s="1"/>
  <c r="M893" i="1" s="1"/>
  <c r="N893" i="1" s="1"/>
  <c r="J907" i="1"/>
  <c r="H894" i="1" l="1"/>
  <c r="I894" i="1" s="1"/>
  <c r="P894" i="1"/>
  <c r="D894" i="1"/>
  <c r="E894" i="1" s="1"/>
  <c r="F894" i="1" s="1"/>
  <c r="G895" i="1" s="1"/>
  <c r="A895" i="1"/>
  <c r="T894" i="1"/>
  <c r="S894" i="1"/>
  <c r="U893" i="1"/>
  <c r="R893" i="1"/>
  <c r="C894" i="1" s="1"/>
  <c r="K894" i="1"/>
  <c r="L894" i="1" s="1"/>
  <c r="M894" i="1" s="1"/>
  <c r="N894" i="1" s="1"/>
  <c r="I893" i="1"/>
  <c r="O893" i="1" s="1"/>
  <c r="Q893" i="1" s="1"/>
  <c r="B893" i="1" s="1"/>
  <c r="J908" i="1"/>
  <c r="O894" i="1" l="1"/>
  <c r="Q894" i="1" s="1"/>
  <c r="B894" i="1" s="1"/>
  <c r="H895" i="1"/>
  <c r="I895" i="1" s="1"/>
  <c r="T895" i="1"/>
  <c r="R894" i="1"/>
  <c r="C895" i="1" s="1"/>
  <c r="U894" i="1"/>
  <c r="K895" i="1"/>
  <c r="L895" i="1" s="1"/>
  <c r="M895" i="1" s="1"/>
  <c r="N895" i="1" s="1"/>
  <c r="S895" i="1"/>
  <c r="A896" i="1"/>
  <c r="P895" i="1"/>
  <c r="D895" i="1"/>
  <c r="E895" i="1" s="1"/>
  <c r="F895" i="1" s="1"/>
  <c r="G896" i="1" s="1"/>
  <c r="J909" i="1"/>
  <c r="O895" i="1" l="1"/>
  <c r="Q895" i="1" s="1"/>
  <c r="B895" i="1" s="1"/>
  <c r="D896" i="1"/>
  <c r="E896" i="1" s="1"/>
  <c r="F896" i="1" s="1"/>
  <c r="G897" i="1" s="1"/>
  <c r="A897" i="1"/>
  <c r="P896" i="1"/>
  <c r="H896" i="1"/>
  <c r="I896" i="1" s="1"/>
  <c r="S896" i="1"/>
  <c r="U895" i="1"/>
  <c r="K896" i="1"/>
  <c r="L896" i="1" s="1"/>
  <c r="M896" i="1" s="1"/>
  <c r="N896" i="1" s="1"/>
  <c r="R895" i="1"/>
  <c r="C896" i="1" s="1"/>
  <c r="T896" i="1"/>
  <c r="J910" i="1"/>
  <c r="O896" i="1" l="1"/>
  <c r="Q896" i="1" s="1"/>
  <c r="B896" i="1" s="1"/>
  <c r="A898" i="1"/>
  <c r="P897" i="1"/>
  <c r="D897" i="1"/>
  <c r="E897" i="1" s="1"/>
  <c r="F897" i="1" s="1"/>
  <c r="G898" i="1" s="1"/>
  <c r="S897" i="1"/>
  <c r="R896" i="1"/>
  <c r="C897" i="1" s="1"/>
  <c r="K897" i="1"/>
  <c r="L897" i="1" s="1"/>
  <c r="M897" i="1" s="1"/>
  <c r="N897" i="1" s="1"/>
  <c r="T897" i="1"/>
  <c r="U896" i="1"/>
  <c r="H897" i="1"/>
  <c r="J911" i="1"/>
  <c r="H898" i="1" l="1"/>
  <c r="I898" i="1" s="1"/>
  <c r="A899" i="1"/>
  <c r="P898" i="1"/>
  <c r="D898" i="1"/>
  <c r="E898" i="1" s="1"/>
  <c r="F898" i="1" s="1"/>
  <c r="G899" i="1" s="1"/>
  <c r="I897" i="1"/>
  <c r="O897" i="1" s="1"/>
  <c r="Q897" i="1" s="1"/>
  <c r="B897" i="1" s="1"/>
  <c r="K898" i="1"/>
  <c r="L898" i="1" s="1"/>
  <c r="M898" i="1" s="1"/>
  <c r="N898" i="1" s="1"/>
  <c r="S898" i="1"/>
  <c r="U897" i="1"/>
  <c r="R897" i="1"/>
  <c r="C898" i="1" s="1"/>
  <c r="T898" i="1"/>
  <c r="J912" i="1"/>
  <c r="O898" i="1" l="1"/>
  <c r="Q898" i="1" s="1"/>
  <c r="B898" i="1" s="1"/>
  <c r="U898" i="1"/>
  <c r="R898" i="1"/>
  <c r="C899" i="1" s="1"/>
  <c r="T899" i="1"/>
  <c r="S899" i="1"/>
  <c r="K899" i="1"/>
  <c r="L899" i="1" s="1"/>
  <c r="M899" i="1" s="1"/>
  <c r="N899" i="1" s="1"/>
  <c r="H899" i="1"/>
  <c r="I899" i="1" s="1"/>
  <c r="A900" i="1"/>
  <c r="D899" i="1"/>
  <c r="E899" i="1" s="1"/>
  <c r="F899" i="1" s="1"/>
  <c r="G900" i="1" s="1"/>
  <c r="P899" i="1"/>
  <c r="J913" i="1"/>
  <c r="H900" i="1" l="1"/>
  <c r="I900" i="1" s="1"/>
  <c r="O899" i="1"/>
  <c r="Q899" i="1" s="1"/>
  <c r="B899" i="1" s="1"/>
  <c r="D900" i="1"/>
  <c r="E900" i="1" s="1"/>
  <c r="F900" i="1" s="1"/>
  <c r="G901" i="1" s="1"/>
  <c r="P900" i="1"/>
  <c r="A901" i="1"/>
  <c r="U899" i="1"/>
  <c r="S900" i="1"/>
  <c r="K900" i="1"/>
  <c r="L900" i="1" s="1"/>
  <c r="M900" i="1" s="1"/>
  <c r="N900" i="1" s="1"/>
  <c r="R899" i="1"/>
  <c r="C900" i="1" s="1"/>
  <c r="T900" i="1"/>
  <c r="J914" i="1"/>
  <c r="P901" i="1" l="1"/>
  <c r="A902" i="1"/>
  <c r="D901" i="1"/>
  <c r="E901" i="1" s="1"/>
  <c r="F901" i="1" s="1"/>
  <c r="G902" i="1" s="1"/>
  <c r="O900" i="1"/>
  <c r="Q900" i="1" s="1"/>
  <c r="B900" i="1" s="1"/>
  <c r="H901" i="1"/>
  <c r="I901" i="1" s="1"/>
  <c r="S901" i="1"/>
  <c r="R900" i="1"/>
  <c r="C901" i="1" s="1"/>
  <c r="K901" i="1"/>
  <c r="L901" i="1" s="1"/>
  <c r="M901" i="1" s="1"/>
  <c r="N901" i="1" s="1"/>
  <c r="T901" i="1"/>
  <c r="U900" i="1"/>
  <c r="J915" i="1"/>
  <c r="O901" i="1" l="1"/>
  <c r="Q901" i="1" s="1"/>
  <c r="B901" i="1" s="1"/>
  <c r="D902" i="1"/>
  <c r="E902" i="1" s="1"/>
  <c r="F902" i="1" s="1"/>
  <c r="G903" i="1" s="1"/>
  <c r="A903" i="1"/>
  <c r="P902" i="1"/>
  <c r="H902" i="1"/>
  <c r="I902" i="1" s="1"/>
  <c r="R901" i="1"/>
  <c r="C902" i="1" s="1"/>
  <c r="T902" i="1"/>
  <c r="K902" i="1"/>
  <c r="L902" i="1" s="1"/>
  <c r="M902" i="1" s="1"/>
  <c r="N902" i="1" s="1"/>
  <c r="U901" i="1"/>
  <c r="S902" i="1"/>
  <c r="J916" i="1"/>
  <c r="O902" i="1" l="1"/>
  <c r="Q902" i="1" s="1"/>
  <c r="B902" i="1" s="1"/>
  <c r="T903" i="1"/>
  <c r="U902" i="1"/>
  <c r="S903" i="1"/>
  <c r="R902" i="1"/>
  <c r="C903" i="1" s="1"/>
  <c r="H903" i="1"/>
  <c r="I903" i="1" s="1"/>
  <c r="K903" i="1"/>
  <c r="L903" i="1" s="1"/>
  <c r="M903" i="1" s="1"/>
  <c r="N903" i="1" s="1"/>
  <c r="A904" i="1"/>
  <c r="D903" i="1"/>
  <c r="E903" i="1" s="1"/>
  <c r="F903" i="1" s="1"/>
  <c r="G904" i="1" s="1"/>
  <c r="P903" i="1"/>
  <c r="J917" i="1"/>
  <c r="D904" i="1" l="1"/>
  <c r="E904" i="1" s="1"/>
  <c r="F904" i="1" s="1"/>
  <c r="G905" i="1" s="1"/>
  <c r="A905" i="1"/>
  <c r="P904" i="1"/>
  <c r="U903" i="1"/>
  <c r="T904" i="1"/>
  <c r="S904" i="1"/>
  <c r="R903" i="1"/>
  <c r="C904" i="1" s="1"/>
  <c r="K904" i="1"/>
  <c r="L904" i="1" s="1"/>
  <c r="M904" i="1" s="1"/>
  <c r="N904" i="1" s="1"/>
  <c r="O903" i="1"/>
  <c r="Q903" i="1" s="1"/>
  <c r="B903" i="1" s="1"/>
  <c r="H904" i="1"/>
  <c r="I904" i="1" s="1"/>
  <c r="J918" i="1"/>
  <c r="O904" i="1" l="1"/>
  <c r="Q904" i="1" s="1"/>
  <c r="B904" i="1" s="1"/>
  <c r="A906" i="1"/>
  <c r="P905" i="1"/>
  <c r="D905" i="1"/>
  <c r="E905" i="1" s="1"/>
  <c r="F905" i="1" s="1"/>
  <c r="G906" i="1" s="1"/>
  <c r="T905" i="1"/>
  <c r="K905" i="1"/>
  <c r="L905" i="1" s="1"/>
  <c r="M905" i="1" s="1"/>
  <c r="N905" i="1" s="1"/>
  <c r="U904" i="1"/>
  <c r="S905" i="1"/>
  <c r="R904" i="1"/>
  <c r="C905" i="1" s="1"/>
  <c r="H905" i="1"/>
  <c r="I905" i="1" s="1"/>
  <c r="J919" i="1"/>
  <c r="A907" i="1" l="1"/>
  <c r="P906" i="1"/>
  <c r="D906" i="1"/>
  <c r="E906" i="1" s="1"/>
  <c r="F906" i="1" s="1"/>
  <c r="G907" i="1" s="1"/>
  <c r="O905" i="1"/>
  <c r="Q905" i="1" s="1"/>
  <c r="B905" i="1" s="1"/>
  <c r="K906" i="1"/>
  <c r="L906" i="1" s="1"/>
  <c r="M906" i="1" s="1"/>
  <c r="N906" i="1" s="1"/>
  <c r="T906" i="1"/>
  <c r="R905" i="1"/>
  <c r="C906" i="1" s="1"/>
  <c r="H906" i="1"/>
  <c r="I906" i="1" s="1"/>
  <c r="U905" i="1"/>
  <c r="S906" i="1"/>
  <c r="J920" i="1"/>
  <c r="R906" i="1" l="1"/>
  <c r="C907" i="1" s="1"/>
  <c r="S907" i="1"/>
  <c r="K907" i="1"/>
  <c r="L907" i="1" s="1"/>
  <c r="M907" i="1" s="1"/>
  <c r="N907" i="1" s="1"/>
  <c r="H907" i="1"/>
  <c r="I907" i="1" s="1"/>
  <c r="T907" i="1"/>
  <c r="O906" i="1"/>
  <c r="Q906" i="1" s="1"/>
  <c r="P907" i="1"/>
  <c r="A908" i="1"/>
  <c r="D907" i="1"/>
  <c r="E907" i="1" s="1"/>
  <c r="F907" i="1" s="1"/>
  <c r="G908" i="1" s="1"/>
  <c r="J921" i="1"/>
  <c r="U906" i="1" l="1"/>
  <c r="B906" i="1"/>
  <c r="O907" i="1"/>
  <c r="Q907" i="1" s="1"/>
  <c r="B907" i="1" s="1"/>
  <c r="S908" i="1"/>
  <c r="T908" i="1"/>
  <c r="U907" i="1"/>
  <c r="K908" i="1"/>
  <c r="L908" i="1" s="1"/>
  <c r="M908" i="1" s="1"/>
  <c r="N908" i="1" s="1"/>
  <c r="H908" i="1"/>
  <c r="I908" i="1" s="1"/>
  <c r="R907" i="1"/>
  <c r="C908" i="1" s="1"/>
  <c r="D908" i="1"/>
  <c r="E908" i="1" s="1"/>
  <c r="F908" i="1" s="1"/>
  <c r="G909" i="1" s="1"/>
  <c r="A909" i="1"/>
  <c r="P908" i="1"/>
  <c r="J922" i="1"/>
  <c r="A910" i="1" l="1"/>
  <c r="P909" i="1"/>
  <c r="D909" i="1"/>
  <c r="E909" i="1" s="1"/>
  <c r="F909" i="1" s="1"/>
  <c r="G910" i="1" s="1"/>
  <c r="O908" i="1"/>
  <c r="Q908" i="1" s="1"/>
  <c r="B908" i="1" s="1"/>
  <c r="R908" i="1"/>
  <c r="C909" i="1" s="1"/>
  <c r="T909" i="1"/>
  <c r="U908" i="1"/>
  <c r="K909" i="1"/>
  <c r="L909" i="1" s="1"/>
  <c r="M909" i="1" s="1"/>
  <c r="N909" i="1" s="1"/>
  <c r="S909" i="1"/>
  <c r="H909" i="1"/>
  <c r="I909" i="1" s="1"/>
  <c r="J923" i="1"/>
  <c r="H910" i="1" l="1"/>
  <c r="I910" i="1" s="1"/>
  <c r="U909" i="1"/>
  <c r="R909" i="1"/>
  <c r="C910" i="1" s="1"/>
  <c r="S910" i="1"/>
  <c r="T910" i="1"/>
  <c r="K910" i="1"/>
  <c r="L910" i="1" s="1"/>
  <c r="M910" i="1" s="1"/>
  <c r="N910" i="1" s="1"/>
  <c r="O909" i="1"/>
  <c r="Q909" i="1" s="1"/>
  <c r="B909" i="1" s="1"/>
  <c r="P910" i="1"/>
  <c r="D910" i="1"/>
  <c r="E910" i="1" s="1"/>
  <c r="F910" i="1" s="1"/>
  <c r="G911" i="1" s="1"/>
  <c r="A911" i="1"/>
  <c r="J924" i="1"/>
  <c r="K911" i="1" l="1"/>
  <c r="L911" i="1" s="1"/>
  <c r="M911" i="1" s="1"/>
  <c r="N911" i="1" s="1"/>
  <c r="R910" i="1"/>
  <c r="C911" i="1" s="1"/>
  <c r="T911" i="1"/>
  <c r="H911" i="1"/>
  <c r="U910" i="1"/>
  <c r="S911" i="1"/>
  <c r="D911" i="1"/>
  <c r="E911" i="1" s="1"/>
  <c r="F911" i="1" s="1"/>
  <c r="G912" i="1" s="1"/>
  <c r="P911" i="1"/>
  <c r="A912" i="1"/>
  <c r="O910" i="1"/>
  <c r="Q910" i="1" s="1"/>
  <c r="B910" i="1" s="1"/>
  <c r="J925" i="1"/>
  <c r="U911" i="1" l="1"/>
  <c r="K912" i="1"/>
  <c r="L912" i="1" s="1"/>
  <c r="M912" i="1" s="1"/>
  <c r="N912" i="1" s="1"/>
  <c r="T912" i="1"/>
  <c r="S912" i="1"/>
  <c r="R911" i="1"/>
  <c r="C912" i="1" s="1"/>
  <c r="H912" i="1"/>
  <c r="I912" i="1" s="1"/>
  <c r="I911" i="1"/>
  <c r="O911" i="1" s="1"/>
  <c r="Q911" i="1" s="1"/>
  <c r="B911" i="1" s="1"/>
  <c r="P912" i="1"/>
  <c r="D912" i="1"/>
  <c r="E912" i="1" s="1"/>
  <c r="F912" i="1" s="1"/>
  <c r="G913" i="1" s="1"/>
  <c r="A913" i="1"/>
  <c r="J926" i="1"/>
  <c r="O912" i="1" l="1"/>
  <c r="Q912" i="1" s="1"/>
  <c r="B912" i="1" s="1"/>
  <c r="H913" i="1"/>
  <c r="I913" i="1" s="1"/>
  <c r="K913" i="1"/>
  <c r="L913" i="1" s="1"/>
  <c r="M913" i="1" s="1"/>
  <c r="N913" i="1" s="1"/>
  <c r="S913" i="1"/>
  <c r="T913" i="1"/>
  <c r="R912" i="1"/>
  <c r="C913" i="1" s="1"/>
  <c r="U912" i="1"/>
  <c r="P913" i="1"/>
  <c r="A914" i="1"/>
  <c r="D913" i="1"/>
  <c r="E913" i="1" s="1"/>
  <c r="F913" i="1" s="1"/>
  <c r="G914" i="1" s="1"/>
  <c r="J927" i="1"/>
  <c r="O913" i="1" l="1"/>
  <c r="Q913" i="1" s="1"/>
  <c r="B913" i="1" s="1"/>
  <c r="A915" i="1"/>
  <c r="D914" i="1"/>
  <c r="E914" i="1" s="1"/>
  <c r="F914" i="1" s="1"/>
  <c r="G915" i="1" s="1"/>
  <c r="P914" i="1"/>
  <c r="H914" i="1"/>
  <c r="I914" i="1" s="1"/>
  <c r="T914" i="1"/>
  <c r="S914" i="1"/>
  <c r="U913" i="1"/>
  <c r="R913" i="1"/>
  <c r="C914" i="1" s="1"/>
  <c r="K914" i="1"/>
  <c r="L914" i="1" s="1"/>
  <c r="M914" i="1" s="1"/>
  <c r="N914" i="1" s="1"/>
  <c r="J928" i="1"/>
  <c r="O914" i="1" l="1"/>
  <c r="Q914" i="1" s="1"/>
  <c r="B914" i="1" s="1"/>
  <c r="H915" i="1"/>
  <c r="I915" i="1" s="1"/>
  <c r="U914" i="1"/>
  <c r="T915" i="1"/>
  <c r="S915" i="1"/>
  <c r="R914" i="1"/>
  <c r="C915" i="1" s="1"/>
  <c r="K915" i="1"/>
  <c r="L915" i="1" s="1"/>
  <c r="M915" i="1" s="1"/>
  <c r="N915" i="1" s="1"/>
  <c r="A916" i="1"/>
  <c r="D915" i="1"/>
  <c r="E915" i="1" s="1"/>
  <c r="F915" i="1" s="1"/>
  <c r="G916" i="1" s="1"/>
  <c r="P915" i="1"/>
  <c r="J929" i="1"/>
  <c r="O915" i="1" l="1"/>
  <c r="Q915" i="1" s="1"/>
  <c r="B915" i="1" s="1"/>
  <c r="S916" i="1"/>
  <c r="R915" i="1"/>
  <c r="C916" i="1" s="1"/>
  <c r="U915" i="1"/>
  <c r="K916" i="1"/>
  <c r="L916" i="1" s="1"/>
  <c r="M916" i="1" s="1"/>
  <c r="N916" i="1" s="1"/>
  <c r="H916" i="1"/>
  <c r="I916" i="1" s="1"/>
  <c r="T916" i="1"/>
  <c r="P916" i="1"/>
  <c r="D916" i="1"/>
  <c r="E916" i="1" s="1"/>
  <c r="F916" i="1" s="1"/>
  <c r="G917" i="1" s="1"/>
  <c r="A917" i="1"/>
  <c r="J930" i="1"/>
  <c r="O916" i="1" l="1"/>
  <c r="Q916" i="1" s="1"/>
  <c r="B916" i="1" s="1"/>
  <c r="D917" i="1"/>
  <c r="E917" i="1" s="1"/>
  <c r="F917" i="1" s="1"/>
  <c r="G918" i="1" s="1"/>
  <c r="A918" i="1"/>
  <c r="P917" i="1"/>
  <c r="K917" i="1"/>
  <c r="L917" i="1" s="1"/>
  <c r="M917" i="1" s="1"/>
  <c r="N917" i="1" s="1"/>
  <c r="U916" i="1"/>
  <c r="S917" i="1"/>
  <c r="H917" i="1"/>
  <c r="I917" i="1" s="1"/>
  <c r="T917" i="1"/>
  <c r="R916" i="1"/>
  <c r="C917" i="1" s="1"/>
  <c r="J931" i="1"/>
  <c r="D918" i="1" l="1"/>
  <c r="E918" i="1" s="1"/>
  <c r="F918" i="1" s="1"/>
  <c r="G919" i="1" s="1"/>
  <c r="A919" i="1"/>
  <c r="P918" i="1"/>
  <c r="O917" i="1"/>
  <c r="Q917" i="1" s="1"/>
  <c r="B917" i="1" s="1"/>
  <c r="T918" i="1"/>
  <c r="S918" i="1"/>
  <c r="R917" i="1"/>
  <c r="C918" i="1" s="1"/>
  <c r="U917" i="1"/>
  <c r="H918" i="1"/>
  <c r="K918" i="1"/>
  <c r="L918" i="1" s="1"/>
  <c r="M918" i="1" s="1"/>
  <c r="N918" i="1" s="1"/>
  <c r="J932" i="1"/>
  <c r="H919" i="1" l="1"/>
  <c r="I919" i="1" s="1"/>
  <c r="I918" i="1"/>
  <c r="O918" i="1" s="1"/>
  <c r="Q918" i="1" s="1"/>
  <c r="B918" i="1" s="1"/>
  <c r="T919" i="1"/>
  <c r="U918" i="1"/>
  <c r="S919" i="1"/>
  <c r="K919" i="1"/>
  <c r="L919" i="1" s="1"/>
  <c r="M919" i="1" s="1"/>
  <c r="N919" i="1" s="1"/>
  <c r="R918" i="1"/>
  <c r="C919" i="1" s="1"/>
  <c r="D919" i="1"/>
  <c r="E919" i="1" s="1"/>
  <c r="F919" i="1" s="1"/>
  <c r="G920" i="1" s="1"/>
  <c r="A920" i="1"/>
  <c r="P919" i="1"/>
  <c r="J933" i="1"/>
  <c r="O919" i="1" l="1"/>
  <c r="Q919" i="1" s="1"/>
  <c r="B919" i="1" s="1"/>
  <c r="D920" i="1"/>
  <c r="E920" i="1" s="1"/>
  <c r="F920" i="1" s="1"/>
  <c r="G921" i="1" s="1"/>
  <c r="A921" i="1"/>
  <c r="P920" i="1"/>
  <c r="H920" i="1"/>
  <c r="I920" i="1" s="1"/>
  <c r="S920" i="1"/>
  <c r="R919" i="1"/>
  <c r="C920" i="1" s="1"/>
  <c r="T920" i="1"/>
  <c r="K920" i="1"/>
  <c r="L920" i="1" s="1"/>
  <c r="M920" i="1" s="1"/>
  <c r="N920" i="1" s="1"/>
  <c r="U919" i="1"/>
  <c r="J934" i="1"/>
  <c r="O920" i="1" l="1"/>
  <c r="Q920" i="1" s="1"/>
  <c r="B920" i="1" s="1"/>
  <c r="S921" i="1"/>
  <c r="U920" i="1"/>
  <c r="R920" i="1"/>
  <c r="C921" i="1" s="1"/>
  <c r="T921" i="1"/>
  <c r="H921" i="1"/>
  <c r="K921" i="1"/>
  <c r="L921" i="1" s="1"/>
  <c r="M921" i="1" s="1"/>
  <c r="N921" i="1" s="1"/>
  <c r="A922" i="1"/>
  <c r="D921" i="1"/>
  <c r="E921" i="1" s="1"/>
  <c r="F921" i="1" s="1"/>
  <c r="G922" i="1" s="1"/>
  <c r="P921" i="1"/>
  <c r="J935" i="1"/>
  <c r="H922" i="1" l="1"/>
  <c r="I922" i="1" s="1"/>
  <c r="A923" i="1"/>
  <c r="D922" i="1"/>
  <c r="E922" i="1" s="1"/>
  <c r="F922" i="1" s="1"/>
  <c r="G923" i="1" s="1"/>
  <c r="P922" i="1"/>
  <c r="I921" i="1"/>
  <c r="O921" i="1" s="1"/>
  <c r="Q921" i="1" s="1"/>
  <c r="B921" i="1" s="1"/>
  <c r="K922" i="1"/>
  <c r="L922" i="1" s="1"/>
  <c r="M922" i="1" s="1"/>
  <c r="N922" i="1" s="1"/>
  <c r="R921" i="1"/>
  <c r="C922" i="1" s="1"/>
  <c r="T922" i="1"/>
  <c r="U921" i="1"/>
  <c r="S922" i="1"/>
  <c r="J936" i="1"/>
  <c r="O922" i="1" l="1"/>
  <c r="Q922" i="1" s="1"/>
  <c r="B922" i="1" s="1"/>
  <c r="T923" i="1"/>
  <c r="K923" i="1"/>
  <c r="L923" i="1" s="1"/>
  <c r="M923" i="1" s="1"/>
  <c r="N923" i="1" s="1"/>
  <c r="S923" i="1"/>
  <c r="R922" i="1"/>
  <c r="C923" i="1" s="1"/>
  <c r="H923" i="1"/>
  <c r="I923" i="1" s="1"/>
  <c r="U922" i="1"/>
  <c r="D923" i="1"/>
  <c r="E923" i="1" s="1"/>
  <c r="F923" i="1" s="1"/>
  <c r="G924" i="1" s="1"/>
  <c r="A924" i="1"/>
  <c r="P923" i="1"/>
  <c r="J937" i="1"/>
  <c r="O923" i="1" l="1"/>
  <c r="Q923" i="1" s="1"/>
  <c r="B923" i="1" s="1"/>
  <c r="U923" i="1"/>
  <c r="R923" i="1"/>
  <c r="C924" i="1" s="1"/>
  <c r="S924" i="1"/>
  <c r="H924" i="1"/>
  <c r="I924" i="1" s="1"/>
  <c r="K924" i="1"/>
  <c r="L924" i="1" s="1"/>
  <c r="M924" i="1" s="1"/>
  <c r="N924" i="1" s="1"/>
  <c r="T924" i="1"/>
  <c r="A925" i="1"/>
  <c r="P924" i="1"/>
  <c r="D924" i="1"/>
  <c r="E924" i="1" s="1"/>
  <c r="F924" i="1" s="1"/>
  <c r="G925" i="1" s="1"/>
  <c r="J938" i="1"/>
  <c r="D925" i="1" l="1"/>
  <c r="E925" i="1" s="1"/>
  <c r="F925" i="1" s="1"/>
  <c r="G926" i="1" s="1"/>
  <c r="A926" i="1"/>
  <c r="P925" i="1"/>
  <c r="H925" i="1"/>
  <c r="I925" i="1" s="1"/>
  <c r="S925" i="1"/>
  <c r="T925" i="1"/>
  <c r="U924" i="1"/>
  <c r="R924" i="1"/>
  <c r="C925" i="1" s="1"/>
  <c r="K925" i="1"/>
  <c r="L925" i="1" s="1"/>
  <c r="M925" i="1" s="1"/>
  <c r="N925" i="1" s="1"/>
  <c r="O924" i="1"/>
  <c r="Q924" i="1" s="1"/>
  <c r="B924" i="1" s="1"/>
  <c r="J939" i="1"/>
  <c r="A927" i="1" l="1"/>
  <c r="P926" i="1"/>
  <c r="D926" i="1"/>
  <c r="E926" i="1" s="1"/>
  <c r="F926" i="1" s="1"/>
  <c r="G927" i="1" s="1"/>
  <c r="O925" i="1"/>
  <c r="Q925" i="1" s="1"/>
  <c r="B925" i="1" s="1"/>
  <c r="H926" i="1"/>
  <c r="I926" i="1" s="1"/>
  <c r="K926" i="1"/>
  <c r="L926" i="1" s="1"/>
  <c r="M926" i="1" s="1"/>
  <c r="N926" i="1" s="1"/>
  <c r="U925" i="1"/>
  <c r="T926" i="1"/>
  <c r="S926" i="1"/>
  <c r="R925" i="1"/>
  <c r="C926" i="1" s="1"/>
  <c r="J940" i="1"/>
  <c r="O926" i="1" l="1"/>
  <c r="Q926" i="1" s="1"/>
  <c r="B926" i="1" s="1"/>
  <c r="H927" i="1"/>
  <c r="I927" i="1" s="1"/>
  <c r="U926" i="1"/>
  <c r="S927" i="1"/>
  <c r="T927" i="1"/>
  <c r="K927" i="1"/>
  <c r="L927" i="1" s="1"/>
  <c r="M927" i="1" s="1"/>
  <c r="N927" i="1" s="1"/>
  <c r="R926" i="1"/>
  <c r="C927" i="1" s="1"/>
  <c r="P927" i="1"/>
  <c r="D927" i="1"/>
  <c r="E927" i="1" s="1"/>
  <c r="F927" i="1" s="1"/>
  <c r="G928" i="1" s="1"/>
  <c r="A928" i="1"/>
  <c r="J941" i="1"/>
  <c r="U927" i="1" l="1"/>
  <c r="K928" i="1"/>
  <c r="L928" i="1" s="1"/>
  <c r="M928" i="1" s="1"/>
  <c r="N928" i="1" s="1"/>
  <c r="T928" i="1"/>
  <c r="S928" i="1"/>
  <c r="H928" i="1"/>
  <c r="I928" i="1" s="1"/>
  <c r="R927" i="1"/>
  <c r="C928" i="1" s="1"/>
  <c r="A929" i="1"/>
  <c r="P928" i="1"/>
  <c r="D928" i="1"/>
  <c r="E928" i="1" s="1"/>
  <c r="F928" i="1" s="1"/>
  <c r="G929" i="1" s="1"/>
  <c r="O927" i="1"/>
  <c r="Q927" i="1" s="1"/>
  <c r="B927" i="1" s="1"/>
  <c r="J942" i="1"/>
  <c r="D929" i="1" l="1"/>
  <c r="E929" i="1" s="1"/>
  <c r="F929" i="1" s="1"/>
  <c r="G930" i="1" s="1"/>
  <c r="A930" i="1"/>
  <c r="P929" i="1"/>
  <c r="R928" i="1"/>
  <c r="C929" i="1" s="1"/>
  <c r="T929" i="1"/>
  <c r="H929" i="1"/>
  <c r="H930" i="1" s="1"/>
  <c r="K929" i="1"/>
  <c r="L929" i="1" s="1"/>
  <c r="M929" i="1" s="1"/>
  <c r="N929" i="1" s="1"/>
  <c r="S929" i="1"/>
  <c r="O928" i="1"/>
  <c r="Q928" i="1" s="1"/>
  <c r="J943" i="1"/>
  <c r="B928" i="1" l="1"/>
  <c r="U928" i="1"/>
  <c r="I930" i="1"/>
  <c r="U929" i="1"/>
  <c r="T930" i="1"/>
  <c r="S930" i="1"/>
  <c r="K930" i="1"/>
  <c r="L930" i="1" s="1"/>
  <c r="M930" i="1" s="1"/>
  <c r="N930" i="1" s="1"/>
  <c r="R929" i="1"/>
  <c r="C930" i="1" s="1"/>
  <c r="D930" i="1"/>
  <c r="E930" i="1" s="1"/>
  <c r="F930" i="1" s="1"/>
  <c r="G931" i="1" s="1"/>
  <c r="P930" i="1"/>
  <c r="A931" i="1"/>
  <c r="I929" i="1"/>
  <c r="O929" i="1" s="1"/>
  <c r="Q929" i="1" s="1"/>
  <c r="B929" i="1" s="1"/>
  <c r="J944" i="1"/>
  <c r="H931" i="1" l="1"/>
  <c r="U930" i="1"/>
  <c r="K931" i="1"/>
  <c r="L931" i="1" s="1"/>
  <c r="M931" i="1" s="1"/>
  <c r="N931" i="1" s="1"/>
  <c r="S931" i="1"/>
  <c r="T931" i="1"/>
  <c r="R930" i="1"/>
  <c r="C931" i="1" s="1"/>
  <c r="A932" i="1"/>
  <c r="P931" i="1"/>
  <c r="D931" i="1"/>
  <c r="E931" i="1" s="1"/>
  <c r="F931" i="1" s="1"/>
  <c r="G932" i="1" s="1"/>
  <c r="I931" i="1"/>
  <c r="O930" i="1"/>
  <c r="Q930" i="1" s="1"/>
  <c r="B930" i="1" s="1"/>
  <c r="J945" i="1"/>
  <c r="O931" i="1" l="1"/>
  <c r="Q931" i="1" s="1"/>
  <c r="B931" i="1" s="1"/>
  <c r="A933" i="1"/>
  <c r="D932" i="1"/>
  <c r="E932" i="1" s="1"/>
  <c r="F932" i="1" s="1"/>
  <c r="G933" i="1" s="1"/>
  <c r="P932" i="1"/>
  <c r="H932" i="1"/>
  <c r="I932" i="1" s="1"/>
  <c r="R931" i="1"/>
  <c r="C932" i="1" s="1"/>
  <c r="U931" i="1"/>
  <c r="S932" i="1"/>
  <c r="T932" i="1"/>
  <c r="K932" i="1"/>
  <c r="L932" i="1" s="1"/>
  <c r="M932" i="1" s="1"/>
  <c r="N932" i="1" s="1"/>
  <c r="J946" i="1"/>
  <c r="O932" i="1" l="1"/>
  <c r="Q932" i="1" s="1"/>
  <c r="B932" i="1" s="1"/>
  <c r="A934" i="1"/>
  <c r="P933" i="1"/>
  <c r="D933" i="1"/>
  <c r="E933" i="1" s="1"/>
  <c r="F933" i="1" s="1"/>
  <c r="G934" i="1" s="1"/>
  <c r="S933" i="1"/>
  <c r="R932" i="1"/>
  <c r="C933" i="1" s="1"/>
  <c r="K933" i="1"/>
  <c r="L933" i="1" s="1"/>
  <c r="M933" i="1" s="1"/>
  <c r="N933" i="1" s="1"/>
  <c r="T933" i="1"/>
  <c r="U932" i="1"/>
  <c r="H933" i="1"/>
  <c r="J947" i="1"/>
  <c r="H934" i="1" l="1"/>
  <c r="I933" i="1"/>
  <c r="O933" i="1" s="1"/>
  <c r="Q933" i="1" s="1"/>
  <c r="B933" i="1" s="1"/>
  <c r="T934" i="1"/>
  <c r="S934" i="1"/>
  <c r="U933" i="1"/>
  <c r="R933" i="1"/>
  <c r="C934" i="1" s="1"/>
  <c r="K934" i="1"/>
  <c r="L934" i="1" s="1"/>
  <c r="M934" i="1" s="1"/>
  <c r="N934" i="1" s="1"/>
  <c r="P934" i="1"/>
  <c r="D934" i="1"/>
  <c r="E934" i="1" s="1"/>
  <c r="F934" i="1" s="1"/>
  <c r="G935" i="1" s="1"/>
  <c r="A935" i="1"/>
  <c r="I934" i="1"/>
  <c r="J948" i="1"/>
  <c r="O934" i="1" l="1"/>
  <c r="Q934" i="1" s="1"/>
  <c r="B934" i="1" s="1"/>
  <c r="R934" i="1"/>
  <c r="C935" i="1" s="1"/>
  <c r="T935" i="1"/>
  <c r="U934" i="1"/>
  <c r="K935" i="1"/>
  <c r="L935" i="1" s="1"/>
  <c r="M935" i="1" s="1"/>
  <c r="N935" i="1" s="1"/>
  <c r="S935" i="1"/>
  <c r="H935" i="1"/>
  <c r="I935" i="1" s="1"/>
  <c r="A936" i="1"/>
  <c r="P935" i="1"/>
  <c r="D935" i="1"/>
  <c r="E935" i="1" s="1"/>
  <c r="F935" i="1" s="1"/>
  <c r="G936" i="1" s="1"/>
  <c r="J949" i="1"/>
  <c r="P936" i="1" l="1"/>
  <c r="D936" i="1"/>
  <c r="E936" i="1" s="1"/>
  <c r="F936" i="1" s="1"/>
  <c r="G937" i="1" s="1"/>
  <c r="A937" i="1"/>
  <c r="H936" i="1"/>
  <c r="I936" i="1" s="1"/>
  <c r="O935" i="1"/>
  <c r="Q935" i="1" s="1"/>
  <c r="B935" i="1" s="1"/>
  <c r="K936" i="1"/>
  <c r="L936" i="1" s="1"/>
  <c r="M936" i="1" s="1"/>
  <c r="N936" i="1" s="1"/>
  <c r="U935" i="1"/>
  <c r="S936" i="1"/>
  <c r="T936" i="1"/>
  <c r="R935" i="1"/>
  <c r="C936" i="1"/>
  <c r="J950" i="1"/>
  <c r="O936" i="1" l="1"/>
  <c r="Q936" i="1" s="1"/>
  <c r="B936" i="1" s="1"/>
  <c r="A938" i="1"/>
  <c r="P937" i="1"/>
  <c r="D937" i="1"/>
  <c r="E937" i="1" s="1"/>
  <c r="F937" i="1" s="1"/>
  <c r="G938" i="1" s="1"/>
  <c r="H937" i="1"/>
  <c r="I937" i="1" s="1"/>
  <c r="U936" i="1"/>
  <c r="T937" i="1"/>
  <c r="S937" i="1"/>
  <c r="K937" i="1"/>
  <c r="L937" i="1" s="1"/>
  <c r="M937" i="1" s="1"/>
  <c r="N937" i="1" s="1"/>
  <c r="R936" i="1"/>
  <c r="C937" i="1" s="1"/>
  <c r="J951" i="1"/>
  <c r="O937" i="1" l="1"/>
  <c r="Q937" i="1" s="1"/>
  <c r="B937" i="1" s="1"/>
  <c r="A939" i="1"/>
  <c r="P938" i="1"/>
  <c r="D938" i="1"/>
  <c r="E938" i="1" s="1"/>
  <c r="F938" i="1" s="1"/>
  <c r="G939" i="1" s="1"/>
  <c r="H938" i="1"/>
  <c r="I938" i="1" s="1"/>
  <c r="K938" i="1"/>
  <c r="L938" i="1" s="1"/>
  <c r="M938" i="1" s="1"/>
  <c r="N938" i="1" s="1"/>
  <c r="T938" i="1"/>
  <c r="U937" i="1"/>
  <c r="R937" i="1"/>
  <c r="C938" i="1" s="1"/>
  <c r="S938" i="1"/>
  <c r="J952" i="1"/>
  <c r="O938" i="1" l="1"/>
  <c r="Q938" i="1" s="1"/>
  <c r="B938" i="1" s="1"/>
  <c r="T939" i="1"/>
  <c r="H939" i="1"/>
  <c r="I939" i="1" s="1"/>
  <c r="U938" i="1"/>
  <c r="S939" i="1"/>
  <c r="K939" i="1"/>
  <c r="L939" i="1" s="1"/>
  <c r="M939" i="1" s="1"/>
  <c r="N939" i="1" s="1"/>
  <c r="R938" i="1"/>
  <c r="C939" i="1" s="1"/>
  <c r="A940" i="1"/>
  <c r="D939" i="1"/>
  <c r="E939" i="1" s="1"/>
  <c r="F939" i="1" s="1"/>
  <c r="G940" i="1" s="1"/>
  <c r="P939" i="1"/>
  <c r="J953" i="1"/>
  <c r="O939" i="1" l="1"/>
  <c r="Q939" i="1" s="1"/>
  <c r="B939" i="1" s="1"/>
  <c r="A941" i="1"/>
  <c r="P940" i="1"/>
  <c r="D940" i="1"/>
  <c r="E940" i="1" s="1"/>
  <c r="F940" i="1" s="1"/>
  <c r="G941" i="1" s="1"/>
  <c r="T940" i="1"/>
  <c r="U939" i="1"/>
  <c r="S940" i="1"/>
  <c r="R939" i="1"/>
  <c r="C940" i="1" s="1"/>
  <c r="K940" i="1"/>
  <c r="L940" i="1" s="1"/>
  <c r="M940" i="1" s="1"/>
  <c r="N940" i="1" s="1"/>
  <c r="H940" i="1"/>
  <c r="I940" i="1" s="1"/>
  <c r="J954" i="1"/>
  <c r="O940" i="1" l="1"/>
  <c r="Q940" i="1" s="1"/>
  <c r="B940" i="1" s="1"/>
  <c r="K941" i="1"/>
  <c r="L941" i="1" s="1"/>
  <c r="M941" i="1" s="1"/>
  <c r="N941" i="1" s="1"/>
  <c r="S941" i="1"/>
  <c r="U940" i="1"/>
  <c r="R940" i="1"/>
  <c r="C941" i="1" s="1"/>
  <c r="H941" i="1"/>
  <c r="I941" i="1" s="1"/>
  <c r="T941" i="1"/>
  <c r="A942" i="1"/>
  <c r="D941" i="1"/>
  <c r="E941" i="1" s="1"/>
  <c r="F941" i="1" s="1"/>
  <c r="G942" i="1" s="1"/>
  <c r="P941" i="1"/>
  <c r="J955" i="1"/>
  <c r="O941" i="1" l="1"/>
  <c r="Q941" i="1" s="1"/>
  <c r="B941" i="1" s="1"/>
  <c r="A943" i="1"/>
  <c r="D942" i="1"/>
  <c r="E942" i="1" s="1"/>
  <c r="F942" i="1" s="1"/>
  <c r="G943" i="1" s="1"/>
  <c r="P942" i="1"/>
  <c r="T942" i="1"/>
  <c r="S942" i="1"/>
  <c r="U941" i="1"/>
  <c r="K942" i="1"/>
  <c r="L942" i="1" s="1"/>
  <c r="M942" i="1" s="1"/>
  <c r="N942" i="1" s="1"/>
  <c r="H942" i="1"/>
  <c r="I942" i="1" s="1"/>
  <c r="R941" i="1"/>
  <c r="C942" i="1" s="1"/>
  <c r="J956" i="1"/>
  <c r="O942" i="1" l="1"/>
  <c r="Q942" i="1" s="1"/>
  <c r="B942" i="1" s="1"/>
  <c r="T943" i="1"/>
  <c r="K943" i="1"/>
  <c r="L943" i="1" s="1"/>
  <c r="M943" i="1" s="1"/>
  <c r="N943" i="1" s="1"/>
  <c r="H943" i="1"/>
  <c r="U942" i="1"/>
  <c r="S943" i="1"/>
  <c r="R942" i="1"/>
  <c r="C943" i="1" s="1"/>
  <c r="P943" i="1"/>
  <c r="A944" i="1"/>
  <c r="D943" i="1"/>
  <c r="E943" i="1" s="1"/>
  <c r="F943" i="1" s="1"/>
  <c r="G944" i="1" s="1"/>
  <c r="J957" i="1"/>
  <c r="T944" i="1" l="1"/>
  <c r="R943" i="1"/>
  <c r="C944" i="1" s="1"/>
  <c r="S944" i="1"/>
  <c r="K944" i="1"/>
  <c r="L944" i="1" s="1"/>
  <c r="M944" i="1" s="1"/>
  <c r="N944" i="1" s="1"/>
  <c r="U943" i="1"/>
  <c r="H944" i="1"/>
  <c r="I944" i="1" s="1"/>
  <c r="D944" i="1"/>
  <c r="E944" i="1" s="1"/>
  <c r="F944" i="1" s="1"/>
  <c r="G945" i="1" s="1"/>
  <c r="A945" i="1"/>
  <c r="P944" i="1"/>
  <c r="I943" i="1"/>
  <c r="O943" i="1" s="1"/>
  <c r="Q943" i="1" s="1"/>
  <c r="B943" i="1" s="1"/>
  <c r="J958" i="1"/>
  <c r="O944" i="1" l="1"/>
  <c r="Q944" i="1" s="1"/>
  <c r="B944" i="1" s="1"/>
  <c r="H945" i="1"/>
  <c r="I945" i="1" s="1"/>
  <c r="T945" i="1"/>
  <c r="U944" i="1"/>
  <c r="R944" i="1"/>
  <c r="S945" i="1"/>
  <c r="K945" i="1"/>
  <c r="L945" i="1" s="1"/>
  <c r="M945" i="1" s="1"/>
  <c r="N945" i="1" s="1"/>
  <c r="C945" i="1"/>
  <c r="D945" i="1"/>
  <c r="E945" i="1" s="1"/>
  <c r="F945" i="1" s="1"/>
  <c r="G946" i="1" s="1"/>
  <c r="A946" i="1"/>
  <c r="P945" i="1"/>
  <c r="J959" i="1"/>
  <c r="O945" i="1" l="1"/>
  <c r="Q945" i="1" s="1"/>
  <c r="B945" i="1" s="1"/>
  <c r="A947" i="1"/>
  <c r="P946" i="1"/>
  <c r="D946" i="1"/>
  <c r="E946" i="1" s="1"/>
  <c r="F946" i="1" s="1"/>
  <c r="G947" i="1" s="1"/>
  <c r="U945" i="1"/>
  <c r="K946" i="1"/>
  <c r="L946" i="1" s="1"/>
  <c r="M946" i="1" s="1"/>
  <c r="N946" i="1" s="1"/>
  <c r="H946" i="1"/>
  <c r="I946" i="1" s="1"/>
  <c r="T946" i="1"/>
  <c r="R945" i="1"/>
  <c r="C946" i="1" s="1"/>
  <c r="S946" i="1"/>
  <c r="J960" i="1"/>
  <c r="O946" i="1" l="1"/>
  <c r="Q946" i="1" s="1"/>
  <c r="S947" i="1"/>
  <c r="K947" i="1"/>
  <c r="L947" i="1" s="1"/>
  <c r="M947" i="1" s="1"/>
  <c r="N947" i="1" s="1"/>
  <c r="H947" i="1"/>
  <c r="I947" i="1" s="1"/>
  <c r="R946" i="1"/>
  <c r="C947" i="1" s="1"/>
  <c r="T947" i="1"/>
  <c r="P947" i="1"/>
  <c r="D947" i="1"/>
  <c r="E947" i="1" s="1"/>
  <c r="F947" i="1" s="1"/>
  <c r="G948" i="1" s="1"/>
  <c r="A948" i="1"/>
  <c r="J961" i="1"/>
  <c r="B946" i="1" l="1"/>
  <c r="U946" i="1"/>
  <c r="P948" i="1"/>
  <c r="A949" i="1"/>
  <c r="D948" i="1"/>
  <c r="E948" i="1" s="1"/>
  <c r="F948" i="1" s="1"/>
  <c r="G949" i="1" s="1"/>
  <c r="T948" i="1"/>
  <c r="R947" i="1"/>
  <c r="C948" i="1" s="1"/>
  <c r="S948" i="1"/>
  <c r="U947" i="1"/>
  <c r="K948" i="1"/>
  <c r="L948" i="1" s="1"/>
  <c r="M948" i="1" s="1"/>
  <c r="N948" i="1" s="1"/>
  <c r="O947" i="1"/>
  <c r="Q947" i="1" s="1"/>
  <c r="B947" i="1" s="1"/>
  <c r="H948" i="1"/>
  <c r="I948" i="1" s="1"/>
  <c r="J962" i="1"/>
  <c r="O948" i="1" l="1"/>
  <c r="Q948" i="1" s="1"/>
  <c r="B948" i="1" s="1"/>
  <c r="U948" i="1"/>
  <c r="K949" i="1"/>
  <c r="L949" i="1" s="1"/>
  <c r="M949" i="1" s="1"/>
  <c r="N949" i="1" s="1"/>
  <c r="T949" i="1"/>
  <c r="S949" i="1"/>
  <c r="R948" i="1"/>
  <c r="C949" i="1" s="1"/>
  <c r="H949" i="1"/>
  <c r="A950" i="1"/>
  <c r="P949" i="1"/>
  <c r="D949" i="1"/>
  <c r="E949" i="1" s="1"/>
  <c r="F949" i="1" s="1"/>
  <c r="G950" i="1" s="1"/>
  <c r="J963" i="1"/>
  <c r="T950" i="1" l="1"/>
  <c r="R949" i="1"/>
  <c r="C950" i="1" s="1"/>
  <c r="S950" i="1"/>
  <c r="U949" i="1"/>
  <c r="K950" i="1"/>
  <c r="L950" i="1" s="1"/>
  <c r="M950" i="1" s="1"/>
  <c r="N950" i="1" s="1"/>
  <c r="H950" i="1"/>
  <c r="I950" i="1" s="1"/>
  <c r="A951" i="1"/>
  <c r="D950" i="1"/>
  <c r="E950" i="1" s="1"/>
  <c r="F950" i="1" s="1"/>
  <c r="G951" i="1" s="1"/>
  <c r="P950" i="1"/>
  <c r="I949" i="1"/>
  <c r="O949" i="1" s="1"/>
  <c r="Q949" i="1" s="1"/>
  <c r="B949" i="1" s="1"/>
  <c r="J964" i="1"/>
  <c r="O950" i="1" l="1"/>
  <c r="Q950" i="1" s="1"/>
  <c r="B950" i="1" s="1"/>
  <c r="A952" i="1"/>
  <c r="P951" i="1"/>
  <c r="D951" i="1"/>
  <c r="E951" i="1" s="1"/>
  <c r="F951" i="1" s="1"/>
  <c r="G952" i="1" s="1"/>
  <c r="H951" i="1"/>
  <c r="I951" i="1" s="1"/>
  <c r="S951" i="1"/>
  <c r="R950" i="1"/>
  <c r="C951" i="1" s="1"/>
  <c r="K951" i="1"/>
  <c r="L951" i="1" s="1"/>
  <c r="M951" i="1" s="1"/>
  <c r="N951" i="1" s="1"/>
  <c r="U950" i="1"/>
  <c r="T951" i="1"/>
  <c r="J965" i="1"/>
  <c r="O951" i="1" l="1"/>
  <c r="Q951" i="1" s="1"/>
  <c r="B951" i="1" s="1"/>
  <c r="H952" i="1"/>
  <c r="I952" i="1" s="1"/>
  <c r="T952" i="1"/>
  <c r="S952" i="1"/>
  <c r="U951" i="1"/>
  <c r="R951" i="1"/>
  <c r="C952" i="1" s="1"/>
  <c r="K952" i="1"/>
  <c r="L952" i="1" s="1"/>
  <c r="M952" i="1" s="1"/>
  <c r="N952" i="1" s="1"/>
  <c r="P952" i="1"/>
  <c r="D952" i="1"/>
  <c r="E952" i="1" s="1"/>
  <c r="F952" i="1" s="1"/>
  <c r="G953" i="1" s="1"/>
  <c r="A953" i="1"/>
  <c r="J966" i="1"/>
  <c r="A954" i="1" l="1"/>
  <c r="P953" i="1"/>
  <c r="D953" i="1"/>
  <c r="E953" i="1" s="1"/>
  <c r="F953" i="1" s="1"/>
  <c r="G954" i="1" s="1"/>
  <c r="H953" i="1"/>
  <c r="I953" i="1" s="1"/>
  <c r="K953" i="1"/>
  <c r="L953" i="1" s="1"/>
  <c r="M953" i="1" s="1"/>
  <c r="N953" i="1" s="1"/>
  <c r="U952" i="1"/>
  <c r="S953" i="1"/>
  <c r="T953" i="1"/>
  <c r="R952" i="1"/>
  <c r="C953" i="1" s="1"/>
  <c r="O952" i="1"/>
  <c r="Q952" i="1" s="1"/>
  <c r="B952" i="1" s="1"/>
  <c r="J967" i="1"/>
  <c r="O953" i="1" l="1"/>
  <c r="Q953" i="1" s="1"/>
  <c r="B953" i="1" s="1"/>
  <c r="H954" i="1"/>
  <c r="I954" i="1" s="1"/>
  <c r="S954" i="1"/>
  <c r="U953" i="1"/>
  <c r="R953" i="1"/>
  <c r="C954" i="1" s="1"/>
  <c r="K954" i="1"/>
  <c r="L954" i="1" s="1"/>
  <c r="M954" i="1" s="1"/>
  <c r="N954" i="1" s="1"/>
  <c r="T954" i="1"/>
  <c r="P954" i="1"/>
  <c r="D954" i="1"/>
  <c r="E954" i="1" s="1"/>
  <c r="F954" i="1" s="1"/>
  <c r="G955" i="1" s="1"/>
  <c r="A955" i="1"/>
  <c r="J968" i="1"/>
  <c r="O954" i="1" l="1"/>
  <c r="Q954" i="1" s="1"/>
  <c r="B954" i="1" s="1"/>
  <c r="D955" i="1"/>
  <c r="E955" i="1" s="1"/>
  <c r="F955" i="1" s="1"/>
  <c r="G956" i="1" s="1"/>
  <c r="A956" i="1"/>
  <c r="P955" i="1"/>
  <c r="H955" i="1"/>
  <c r="I955" i="1" s="1"/>
  <c r="U954" i="1"/>
  <c r="S955" i="1"/>
  <c r="T955" i="1"/>
  <c r="K955" i="1"/>
  <c r="L955" i="1" s="1"/>
  <c r="M955" i="1" s="1"/>
  <c r="N955" i="1" s="1"/>
  <c r="R954" i="1"/>
  <c r="C955" i="1" s="1"/>
  <c r="J969" i="1"/>
  <c r="H956" i="1" l="1"/>
  <c r="I956" i="1" s="1"/>
  <c r="K956" i="1"/>
  <c r="L956" i="1" s="1"/>
  <c r="M956" i="1" s="1"/>
  <c r="N956" i="1" s="1"/>
  <c r="S956" i="1"/>
  <c r="U955" i="1"/>
  <c r="T956" i="1"/>
  <c r="R955" i="1"/>
  <c r="C956" i="1" s="1"/>
  <c r="O955" i="1"/>
  <c r="Q955" i="1" s="1"/>
  <c r="B955" i="1" s="1"/>
  <c r="A957" i="1"/>
  <c r="D956" i="1"/>
  <c r="E956" i="1" s="1"/>
  <c r="F956" i="1" s="1"/>
  <c r="G957" i="1" s="1"/>
  <c r="P956" i="1"/>
  <c r="J970" i="1"/>
  <c r="D957" i="1" l="1"/>
  <c r="E957" i="1" s="1"/>
  <c r="F957" i="1" s="1"/>
  <c r="G958" i="1" s="1"/>
  <c r="A958" i="1"/>
  <c r="P957" i="1"/>
  <c r="T957" i="1"/>
  <c r="K957" i="1"/>
  <c r="L957" i="1" s="1"/>
  <c r="M957" i="1" s="1"/>
  <c r="N957" i="1" s="1"/>
  <c r="H957" i="1"/>
  <c r="I957" i="1" s="1"/>
  <c r="R956" i="1"/>
  <c r="C957" i="1" s="1"/>
  <c r="S957" i="1"/>
  <c r="U956" i="1"/>
  <c r="O956" i="1"/>
  <c r="Q956" i="1" s="1"/>
  <c r="B956" i="1" s="1"/>
  <c r="J971" i="1"/>
  <c r="D958" i="1" l="1"/>
  <c r="E958" i="1" s="1"/>
  <c r="F958" i="1" s="1"/>
  <c r="G959" i="1" s="1"/>
  <c r="P958" i="1"/>
  <c r="A959" i="1"/>
  <c r="S958" i="1"/>
  <c r="R957" i="1"/>
  <c r="C958" i="1" s="1"/>
  <c r="K958" i="1"/>
  <c r="L958" i="1" s="1"/>
  <c r="M958" i="1" s="1"/>
  <c r="N958" i="1" s="1"/>
  <c r="U957" i="1"/>
  <c r="T958" i="1"/>
  <c r="O957" i="1"/>
  <c r="Q957" i="1" s="1"/>
  <c r="B957" i="1" s="1"/>
  <c r="H958" i="1"/>
  <c r="I958" i="1" s="1"/>
  <c r="J972" i="1"/>
  <c r="O958" i="1" l="1"/>
  <c r="Q958" i="1" s="1"/>
  <c r="B958" i="1" s="1"/>
  <c r="P959" i="1"/>
  <c r="D959" i="1"/>
  <c r="E959" i="1" s="1"/>
  <c r="F959" i="1" s="1"/>
  <c r="G960" i="1" s="1"/>
  <c r="A960" i="1"/>
  <c r="U958" i="1"/>
  <c r="K959" i="1"/>
  <c r="L959" i="1" s="1"/>
  <c r="M959" i="1" s="1"/>
  <c r="N959" i="1" s="1"/>
  <c r="R958" i="1"/>
  <c r="C959" i="1" s="1"/>
  <c r="T959" i="1"/>
  <c r="S959" i="1"/>
  <c r="H959" i="1"/>
  <c r="J973" i="1"/>
  <c r="H960" i="1" l="1"/>
  <c r="I960" i="1" s="1"/>
  <c r="A961" i="1"/>
  <c r="P960" i="1"/>
  <c r="D960" i="1"/>
  <c r="E960" i="1" s="1"/>
  <c r="F960" i="1" s="1"/>
  <c r="G961" i="1" s="1"/>
  <c r="T960" i="1"/>
  <c r="S960" i="1"/>
  <c r="U959" i="1"/>
  <c r="R959" i="1"/>
  <c r="C960" i="1" s="1"/>
  <c r="K960" i="1"/>
  <c r="L960" i="1" s="1"/>
  <c r="M960" i="1" s="1"/>
  <c r="N960" i="1" s="1"/>
  <c r="I959" i="1"/>
  <c r="O959" i="1" s="1"/>
  <c r="Q959" i="1" s="1"/>
  <c r="B959" i="1" s="1"/>
  <c r="J974" i="1"/>
  <c r="O960" i="1" l="1"/>
  <c r="Q960" i="1" s="1"/>
  <c r="B960" i="1" s="1"/>
  <c r="H961" i="1"/>
  <c r="I961" i="1" s="1"/>
  <c r="R960" i="1"/>
  <c r="C961" i="1" s="1"/>
  <c r="K961" i="1"/>
  <c r="L961" i="1" s="1"/>
  <c r="M961" i="1" s="1"/>
  <c r="N961" i="1" s="1"/>
  <c r="T961" i="1"/>
  <c r="S961" i="1"/>
  <c r="U960" i="1"/>
  <c r="D961" i="1"/>
  <c r="E961" i="1" s="1"/>
  <c r="F961" i="1" s="1"/>
  <c r="G962" i="1" s="1"/>
  <c r="A962" i="1"/>
  <c r="P961" i="1"/>
  <c r="J975" i="1"/>
  <c r="O961" i="1" l="1"/>
  <c r="Q961" i="1" s="1"/>
  <c r="B961" i="1" s="1"/>
  <c r="A963" i="1"/>
  <c r="D962" i="1"/>
  <c r="E962" i="1" s="1"/>
  <c r="F962" i="1" s="1"/>
  <c r="G963" i="1" s="1"/>
  <c r="P962" i="1"/>
  <c r="H962" i="1"/>
  <c r="I962" i="1" s="1"/>
  <c r="K962" i="1"/>
  <c r="L962" i="1" s="1"/>
  <c r="M962" i="1" s="1"/>
  <c r="N962" i="1" s="1"/>
  <c r="S962" i="1"/>
  <c r="U961" i="1"/>
  <c r="R961" i="1"/>
  <c r="C962" i="1" s="1"/>
  <c r="T962" i="1"/>
  <c r="J976" i="1"/>
  <c r="O962" i="1" l="1"/>
  <c r="Q962" i="1" s="1"/>
  <c r="B962" i="1" s="1"/>
  <c r="U962" i="1"/>
  <c r="T963" i="1"/>
  <c r="R962" i="1"/>
  <c r="C963" i="1" s="1"/>
  <c r="S963" i="1"/>
  <c r="K963" i="1"/>
  <c r="L963" i="1" s="1"/>
  <c r="M963" i="1" s="1"/>
  <c r="N963" i="1" s="1"/>
  <c r="H963" i="1"/>
  <c r="I963" i="1" s="1"/>
  <c r="D963" i="1"/>
  <c r="E963" i="1" s="1"/>
  <c r="F963" i="1" s="1"/>
  <c r="G964" i="1" s="1"/>
  <c r="P963" i="1"/>
  <c r="A964" i="1"/>
  <c r="J977" i="1"/>
  <c r="O963" i="1" l="1"/>
  <c r="Q963" i="1" s="1"/>
  <c r="B963" i="1" s="1"/>
  <c r="D964" i="1"/>
  <c r="E964" i="1" s="1"/>
  <c r="F964" i="1" s="1"/>
  <c r="G965" i="1" s="1"/>
  <c r="A965" i="1"/>
  <c r="P964" i="1"/>
  <c r="R963" i="1"/>
  <c r="C964" i="1" s="1"/>
  <c r="U963" i="1"/>
  <c r="K964" i="1"/>
  <c r="L964" i="1" s="1"/>
  <c r="M964" i="1" s="1"/>
  <c r="N964" i="1" s="1"/>
  <c r="S964" i="1"/>
  <c r="T964" i="1"/>
  <c r="H964" i="1"/>
  <c r="I964" i="1" s="1"/>
  <c r="J978" i="1"/>
  <c r="T965" i="1" l="1"/>
  <c r="R964" i="1"/>
  <c r="C965" i="1" s="1"/>
  <c r="K965" i="1"/>
  <c r="L965" i="1" s="1"/>
  <c r="M965" i="1" s="1"/>
  <c r="N965" i="1" s="1"/>
  <c r="S965" i="1"/>
  <c r="U964" i="1"/>
  <c r="H965" i="1"/>
  <c r="I965" i="1" s="1"/>
  <c r="O964" i="1"/>
  <c r="Q964" i="1" s="1"/>
  <c r="B964" i="1" s="1"/>
  <c r="A966" i="1"/>
  <c r="P965" i="1"/>
  <c r="D965" i="1"/>
  <c r="E965" i="1" s="1"/>
  <c r="F965" i="1" s="1"/>
  <c r="G966" i="1" s="1"/>
  <c r="J979" i="1"/>
  <c r="O965" i="1" l="1"/>
  <c r="Q965" i="1" s="1"/>
  <c r="B965" i="1" s="1"/>
  <c r="A967" i="1"/>
  <c r="P966" i="1"/>
  <c r="D966" i="1"/>
  <c r="E966" i="1" s="1"/>
  <c r="F966" i="1" s="1"/>
  <c r="G967" i="1" s="1"/>
  <c r="S966" i="1"/>
  <c r="H966" i="1"/>
  <c r="I966" i="1" s="1"/>
  <c r="R965" i="1"/>
  <c r="C966" i="1" s="1"/>
  <c r="U965" i="1"/>
  <c r="K966" i="1"/>
  <c r="L966" i="1" s="1"/>
  <c r="M966" i="1" s="1"/>
  <c r="N966" i="1" s="1"/>
  <c r="T966" i="1"/>
  <c r="J980" i="1"/>
  <c r="O966" i="1" l="1"/>
  <c r="Q966" i="1" s="1"/>
  <c r="B966" i="1" s="1"/>
  <c r="S967" i="1"/>
  <c r="K967" i="1"/>
  <c r="L967" i="1" s="1"/>
  <c r="M967" i="1" s="1"/>
  <c r="N967" i="1" s="1"/>
  <c r="R966" i="1"/>
  <c r="C967" i="1" s="1"/>
  <c r="U966" i="1"/>
  <c r="T967" i="1"/>
  <c r="H967" i="1"/>
  <c r="I967" i="1" s="1"/>
  <c r="D967" i="1"/>
  <c r="E967" i="1" s="1"/>
  <c r="F967" i="1" s="1"/>
  <c r="G968" i="1" s="1"/>
  <c r="A968" i="1"/>
  <c r="P967" i="1"/>
  <c r="J981" i="1"/>
  <c r="P968" i="1" l="1"/>
  <c r="A969" i="1"/>
  <c r="D968" i="1"/>
  <c r="E968" i="1" s="1"/>
  <c r="F968" i="1" s="1"/>
  <c r="G969" i="1" s="1"/>
  <c r="O967" i="1"/>
  <c r="Q967" i="1" s="1"/>
  <c r="H968" i="1"/>
  <c r="I968" i="1" s="1"/>
  <c r="R967" i="1"/>
  <c r="C968" i="1" s="1"/>
  <c r="T968" i="1"/>
  <c r="K968" i="1"/>
  <c r="L968" i="1" s="1"/>
  <c r="M968" i="1" s="1"/>
  <c r="N968" i="1" s="1"/>
  <c r="S968" i="1"/>
  <c r="J982" i="1"/>
  <c r="B967" i="1" l="1"/>
  <c r="O968" i="1"/>
  <c r="Q968" i="1" s="1"/>
  <c r="B968" i="1" s="1"/>
  <c r="U967" i="1"/>
  <c r="A970" i="1"/>
  <c r="P969" i="1"/>
  <c r="D969" i="1"/>
  <c r="E969" i="1" s="1"/>
  <c r="F969" i="1" s="1"/>
  <c r="G970" i="1" s="1"/>
  <c r="H969" i="1"/>
  <c r="I969" i="1" s="1"/>
  <c r="S969" i="1"/>
  <c r="U968" i="1"/>
  <c r="R968" i="1"/>
  <c r="C969" i="1" s="1"/>
  <c r="T969" i="1"/>
  <c r="K969" i="1"/>
  <c r="L969" i="1" s="1"/>
  <c r="M969" i="1" s="1"/>
  <c r="N969" i="1" s="1"/>
  <c r="J983" i="1"/>
  <c r="O969" i="1" l="1"/>
  <c r="Q969" i="1" s="1"/>
  <c r="B969" i="1" s="1"/>
  <c r="H970" i="1"/>
  <c r="I970" i="1" s="1"/>
  <c r="R969" i="1"/>
  <c r="C970" i="1" s="1"/>
  <c r="U969" i="1"/>
  <c r="K970" i="1"/>
  <c r="L970" i="1" s="1"/>
  <c r="M970" i="1" s="1"/>
  <c r="N970" i="1" s="1"/>
  <c r="T970" i="1"/>
  <c r="S970" i="1"/>
  <c r="P970" i="1"/>
  <c r="D970" i="1"/>
  <c r="E970" i="1" s="1"/>
  <c r="F970" i="1" s="1"/>
  <c r="G971" i="1" s="1"/>
  <c r="A971" i="1"/>
  <c r="J984" i="1"/>
  <c r="O970" i="1" l="1"/>
  <c r="Q970" i="1" s="1"/>
  <c r="B970" i="1" s="1"/>
  <c r="D971" i="1"/>
  <c r="E971" i="1" s="1"/>
  <c r="F971" i="1" s="1"/>
  <c r="G972" i="1" s="1"/>
  <c r="A972" i="1"/>
  <c r="P971" i="1"/>
  <c r="S971" i="1"/>
  <c r="U970" i="1"/>
  <c r="H971" i="1"/>
  <c r="T971" i="1"/>
  <c r="K971" i="1"/>
  <c r="L971" i="1" s="1"/>
  <c r="M971" i="1" s="1"/>
  <c r="N971" i="1" s="1"/>
  <c r="R970" i="1"/>
  <c r="C971" i="1" s="1"/>
  <c r="J985" i="1"/>
  <c r="H972" i="1" l="1"/>
  <c r="P972" i="1"/>
  <c r="D972" i="1"/>
  <c r="E972" i="1" s="1"/>
  <c r="F972" i="1" s="1"/>
  <c r="G973" i="1" s="1"/>
  <c r="A973" i="1"/>
  <c r="I972" i="1"/>
  <c r="I971" i="1"/>
  <c r="O971" i="1" s="1"/>
  <c r="Q971" i="1" s="1"/>
  <c r="B971" i="1" s="1"/>
  <c r="R971" i="1"/>
  <c r="C972" i="1" s="1"/>
  <c r="S972" i="1"/>
  <c r="U971" i="1"/>
  <c r="K972" i="1"/>
  <c r="L972" i="1" s="1"/>
  <c r="M972" i="1" s="1"/>
  <c r="N972" i="1" s="1"/>
  <c r="T972" i="1"/>
  <c r="J986" i="1"/>
  <c r="D973" i="1" l="1"/>
  <c r="E973" i="1" s="1"/>
  <c r="F973" i="1" s="1"/>
  <c r="G974" i="1" s="1"/>
  <c r="A974" i="1"/>
  <c r="P973" i="1"/>
  <c r="O972" i="1"/>
  <c r="Q972" i="1" s="1"/>
  <c r="B972" i="1" s="1"/>
  <c r="R972" i="1"/>
  <c r="C973" i="1" s="1"/>
  <c r="T973" i="1"/>
  <c r="H973" i="1"/>
  <c r="S973" i="1"/>
  <c r="U972" i="1"/>
  <c r="K973" i="1"/>
  <c r="L973" i="1" s="1"/>
  <c r="M973" i="1" s="1"/>
  <c r="N973" i="1" s="1"/>
  <c r="J987" i="1"/>
  <c r="H974" i="1" l="1"/>
  <c r="I974" i="1" s="1"/>
  <c r="I973" i="1"/>
  <c r="O973" i="1" s="1"/>
  <c r="Q973" i="1" s="1"/>
  <c r="B973" i="1" s="1"/>
  <c r="T974" i="1"/>
  <c r="R973" i="1"/>
  <c r="C974" i="1" s="1"/>
  <c r="U973" i="1"/>
  <c r="S974" i="1"/>
  <c r="K974" i="1"/>
  <c r="L974" i="1" s="1"/>
  <c r="M974" i="1" s="1"/>
  <c r="N974" i="1" s="1"/>
  <c r="A975" i="1"/>
  <c r="P974" i="1"/>
  <c r="D974" i="1"/>
  <c r="E974" i="1" s="1"/>
  <c r="F974" i="1" s="1"/>
  <c r="G975" i="1" s="1"/>
  <c r="J988" i="1"/>
  <c r="O974" i="1" l="1"/>
  <c r="Q974" i="1" s="1"/>
  <c r="B974" i="1" s="1"/>
  <c r="H975" i="1"/>
  <c r="I975" i="1" s="1"/>
  <c r="S975" i="1"/>
  <c r="K975" i="1"/>
  <c r="L975" i="1" s="1"/>
  <c r="M975" i="1" s="1"/>
  <c r="N975" i="1" s="1"/>
  <c r="T975" i="1"/>
  <c r="R974" i="1"/>
  <c r="C975" i="1" s="1"/>
  <c r="U974" i="1"/>
  <c r="D975" i="1"/>
  <c r="E975" i="1" s="1"/>
  <c r="F975" i="1" s="1"/>
  <c r="G976" i="1" s="1"/>
  <c r="P975" i="1"/>
  <c r="A976" i="1"/>
  <c r="J989" i="1"/>
  <c r="O975" i="1" l="1"/>
  <c r="Q975" i="1" s="1"/>
  <c r="B975" i="1" s="1"/>
  <c r="A977" i="1"/>
  <c r="P976" i="1"/>
  <c r="D976" i="1"/>
  <c r="E976" i="1" s="1"/>
  <c r="F976" i="1" s="1"/>
  <c r="G977" i="1" s="1"/>
  <c r="S976" i="1"/>
  <c r="U975" i="1"/>
  <c r="H976" i="1"/>
  <c r="K976" i="1"/>
  <c r="L976" i="1" s="1"/>
  <c r="M976" i="1" s="1"/>
  <c r="N976" i="1" s="1"/>
  <c r="T976" i="1"/>
  <c r="R975" i="1"/>
  <c r="C976" i="1" s="1"/>
  <c r="J990" i="1"/>
  <c r="K977" i="1" l="1"/>
  <c r="L977" i="1" s="1"/>
  <c r="M977" i="1" s="1"/>
  <c r="N977" i="1" s="1"/>
  <c r="R976" i="1"/>
  <c r="C977" i="1" s="1"/>
  <c r="U976" i="1"/>
  <c r="S977" i="1"/>
  <c r="T977" i="1"/>
  <c r="A978" i="1"/>
  <c r="P977" i="1"/>
  <c r="D977" i="1"/>
  <c r="E977" i="1" s="1"/>
  <c r="F977" i="1" s="1"/>
  <c r="G978" i="1" s="1"/>
  <c r="H977" i="1"/>
  <c r="I977" i="1" s="1"/>
  <c r="I976" i="1"/>
  <c r="O976" i="1" s="1"/>
  <c r="Q976" i="1" s="1"/>
  <c r="B976" i="1" s="1"/>
  <c r="J991" i="1"/>
  <c r="O977" i="1" l="1"/>
  <c r="Q977" i="1" s="1"/>
  <c r="B977" i="1" s="1"/>
  <c r="H978" i="1"/>
  <c r="I978" i="1" s="1"/>
  <c r="R977" i="1"/>
  <c r="C978" i="1" s="1"/>
  <c r="T978" i="1"/>
  <c r="K978" i="1"/>
  <c r="L978" i="1" s="1"/>
  <c r="M978" i="1" s="1"/>
  <c r="N978" i="1" s="1"/>
  <c r="S978" i="1"/>
  <c r="U977" i="1"/>
  <c r="D978" i="1"/>
  <c r="E978" i="1" s="1"/>
  <c r="F978" i="1" s="1"/>
  <c r="G979" i="1" s="1"/>
  <c r="A979" i="1"/>
  <c r="P978" i="1"/>
  <c r="J992" i="1"/>
  <c r="A980" i="1" l="1"/>
  <c r="P979" i="1"/>
  <c r="D979" i="1"/>
  <c r="E979" i="1" s="1"/>
  <c r="F979" i="1" s="1"/>
  <c r="G980" i="1" s="1"/>
  <c r="O978" i="1"/>
  <c r="Q978" i="1" s="1"/>
  <c r="B978" i="1" s="1"/>
  <c r="H979" i="1"/>
  <c r="I979" i="1" s="1"/>
  <c r="K979" i="1"/>
  <c r="L979" i="1" s="1"/>
  <c r="M979" i="1" s="1"/>
  <c r="N979" i="1" s="1"/>
  <c r="T979" i="1"/>
  <c r="U978" i="1"/>
  <c r="R978" i="1"/>
  <c r="C979" i="1" s="1"/>
  <c r="S979" i="1"/>
  <c r="J993" i="1"/>
  <c r="O979" i="1" l="1"/>
  <c r="Q979" i="1" s="1"/>
  <c r="B979" i="1" s="1"/>
  <c r="R979" i="1"/>
  <c r="C980" i="1" s="1"/>
  <c r="T980" i="1"/>
  <c r="S980" i="1"/>
  <c r="K980" i="1"/>
  <c r="L980" i="1" s="1"/>
  <c r="M980" i="1" s="1"/>
  <c r="N980" i="1" s="1"/>
  <c r="U979" i="1"/>
  <c r="H980" i="1"/>
  <c r="I980" i="1" s="1"/>
  <c r="D980" i="1"/>
  <c r="E980" i="1" s="1"/>
  <c r="F980" i="1" s="1"/>
  <c r="G981" i="1" s="1"/>
  <c r="A981" i="1"/>
  <c r="P980" i="1"/>
  <c r="J994" i="1"/>
  <c r="R980" i="1" l="1"/>
  <c r="C981" i="1" s="1"/>
  <c r="K981" i="1"/>
  <c r="L981" i="1" s="1"/>
  <c r="M981" i="1" s="1"/>
  <c r="N981" i="1" s="1"/>
  <c r="U980" i="1"/>
  <c r="H981" i="1"/>
  <c r="I981" i="1" s="1"/>
  <c r="S981" i="1"/>
  <c r="T981" i="1"/>
  <c r="A982" i="1"/>
  <c r="P981" i="1"/>
  <c r="D981" i="1"/>
  <c r="E981" i="1" s="1"/>
  <c r="F981" i="1" s="1"/>
  <c r="G982" i="1" s="1"/>
  <c r="O980" i="1"/>
  <c r="Q980" i="1" s="1"/>
  <c r="B980" i="1" s="1"/>
  <c r="J995" i="1"/>
  <c r="A983" i="1" l="1"/>
  <c r="D982" i="1"/>
  <c r="E982" i="1" s="1"/>
  <c r="F982" i="1" s="1"/>
  <c r="G983" i="1" s="1"/>
  <c r="P982" i="1"/>
  <c r="H982" i="1"/>
  <c r="I982" i="1" s="1"/>
  <c r="O981" i="1"/>
  <c r="Q981" i="1" s="1"/>
  <c r="B981" i="1" s="1"/>
  <c r="U981" i="1"/>
  <c r="T982" i="1"/>
  <c r="K982" i="1"/>
  <c r="L982" i="1" s="1"/>
  <c r="M982" i="1" s="1"/>
  <c r="N982" i="1" s="1"/>
  <c r="S982" i="1"/>
  <c r="R981" i="1"/>
  <c r="C982" i="1" s="1"/>
  <c r="J996" i="1"/>
  <c r="R982" i="1" l="1"/>
  <c r="C983" i="1" s="1"/>
  <c r="U982" i="1"/>
  <c r="T983" i="1"/>
  <c r="S983" i="1"/>
  <c r="K983" i="1"/>
  <c r="L983" i="1" s="1"/>
  <c r="M983" i="1" s="1"/>
  <c r="N983" i="1" s="1"/>
  <c r="H983" i="1"/>
  <c r="I983" i="1" s="1"/>
  <c r="O982" i="1"/>
  <c r="Q982" i="1" s="1"/>
  <c r="B982" i="1" s="1"/>
  <c r="D983" i="1"/>
  <c r="E983" i="1" s="1"/>
  <c r="F983" i="1" s="1"/>
  <c r="G984" i="1" s="1"/>
  <c r="A984" i="1"/>
  <c r="P983" i="1"/>
  <c r="J997" i="1"/>
  <c r="D984" i="1" l="1"/>
  <c r="E984" i="1" s="1"/>
  <c r="F984" i="1" s="1"/>
  <c r="G985" i="1" s="1"/>
  <c r="A985" i="1"/>
  <c r="P984" i="1"/>
  <c r="O983" i="1"/>
  <c r="Q983" i="1" s="1"/>
  <c r="B983" i="1" s="1"/>
  <c r="R983" i="1"/>
  <c r="C984" i="1" s="1"/>
  <c r="K984" i="1"/>
  <c r="L984" i="1" s="1"/>
  <c r="M984" i="1" s="1"/>
  <c r="N984" i="1" s="1"/>
  <c r="S984" i="1"/>
  <c r="U983" i="1"/>
  <c r="T984" i="1"/>
  <c r="H984" i="1"/>
  <c r="I984" i="1" s="1"/>
  <c r="J998" i="1"/>
  <c r="O984" i="1" l="1"/>
  <c r="Q984" i="1" s="1"/>
  <c r="B984" i="1" s="1"/>
  <c r="A986" i="1"/>
  <c r="P985" i="1"/>
  <c r="D985" i="1"/>
  <c r="E985" i="1" s="1"/>
  <c r="F985" i="1" s="1"/>
  <c r="G986" i="1" s="1"/>
  <c r="U984" i="1"/>
  <c r="S985" i="1"/>
  <c r="R984" i="1"/>
  <c r="C985" i="1" s="1"/>
  <c r="H985" i="1"/>
  <c r="I985" i="1" s="1"/>
  <c r="T985" i="1"/>
  <c r="K985" i="1"/>
  <c r="L985" i="1" s="1"/>
  <c r="M985" i="1" s="1"/>
  <c r="N985" i="1" s="1"/>
  <c r="J999" i="1"/>
  <c r="O985" i="1" l="1"/>
  <c r="Q985" i="1" s="1"/>
  <c r="B985" i="1" s="1"/>
  <c r="A987" i="1"/>
  <c r="P986" i="1"/>
  <c r="D986" i="1"/>
  <c r="E986" i="1" s="1"/>
  <c r="F986" i="1" s="1"/>
  <c r="G987" i="1" s="1"/>
  <c r="K986" i="1"/>
  <c r="L986" i="1" s="1"/>
  <c r="M986" i="1" s="1"/>
  <c r="N986" i="1" s="1"/>
  <c r="S986" i="1"/>
  <c r="R985" i="1"/>
  <c r="C986" i="1" s="1"/>
  <c r="T986" i="1"/>
  <c r="U985" i="1"/>
  <c r="H986" i="1"/>
  <c r="I986" i="1" s="1"/>
  <c r="J1000" i="1"/>
  <c r="A988" i="1" l="1"/>
  <c r="P987" i="1"/>
  <c r="D987" i="1"/>
  <c r="E987" i="1" s="1"/>
  <c r="F987" i="1" s="1"/>
  <c r="G988" i="1" s="1"/>
  <c r="O986" i="1"/>
  <c r="Q986" i="1" s="1"/>
  <c r="B986" i="1" s="1"/>
  <c r="T987" i="1"/>
  <c r="K987" i="1"/>
  <c r="L987" i="1" s="1"/>
  <c r="M987" i="1" s="1"/>
  <c r="N987" i="1" s="1"/>
  <c r="S987" i="1"/>
  <c r="H987" i="1"/>
  <c r="I987" i="1" s="1"/>
  <c r="R986" i="1"/>
  <c r="C987" i="1" s="1"/>
  <c r="U986" i="1"/>
  <c r="J1001" i="1"/>
  <c r="O987" i="1" l="1"/>
  <c r="Q987" i="1" s="1"/>
  <c r="B987" i="1" s="1"/>
  <c r="S988" i="1"/>
  <c r="K988" i="1"/>
  <c r="L988" i="1" s="1"/>
  <c r="M988" i="1" s="1"/>
  <c r="N988" i="1" s="1"/>
  <c r="U987" i="1"/>
  <c r="T988" i="1"/>
  <c r="H988" i="1"/>
  <c r="I988" i="1" s="1"/>
  <c r="R987" i="1"/>
  <c r="C988" i="1" s="1"/>
  <c r="A989" i="1"/>
  <c r="D988" i="1"/>
  <c r="E988" i="1" s="1"/>
  <c r="F988" i="1" s="1"/>
  <c r="G989" i="1" s="1"/>
  <c r="P988" i="1"/>
  <c r="J1002" i="1"/>
  <c r="P989" i="1" l="1"/>
  <c r="D989" i="1"/>
  <c r="E989" i="1" s="1"/>
  <c r="F989" i="1" s="1"/>
  <c r="G990" i="1" s="1"/>
  <c r="A990" i="1"/>
  <c r="S989" i="1"/>
  <c r="R988" i="1"/>
  <c r="C989" i="1" s="1"/>
  <c r="T989" i="1"/>
  <c r="H989" i="1"/>
  <c r="K989" i="1"/>
  <c r="L989" i="1" s="1"/>
  <c r="M989" i="1" s="1"/>
  <c r="N989" i="1" s="1"/>
  <c r="O988" i="1"/>
  <c r="Q988" i="1" s="1"/>
  <c r="J1003" i="1"/>
  <c r="U988" i="1" l="1"/>
  <c r="B988" i="1"/>
  <c r="H990" i="1"/>
  <c r="I990" i="1" s="1"/>
  <c r="I989" i="1"/>
  <c r="O989" i="1" s="1"/>
  <c r="Q989" i="1" s="1"/>
  <c r="B989" i="1" s="1"/>
  <c r="P990" i="1"/>
  <c r="A991" i="1"/>
  <c r="D990" i="1"/>
  <c r="E990" i="1" s="1"/>
  <c r="F990" i="1" s="1"/>
  <c r="G991" i="1" s="1"/>
  <c r="U989" i="1"/>
  <c r="K990" i="1"/>
  <c r="L990" i="1" s="1"/>
  <c r="M990" i="1" s="1"/>
  <c r="N990" i="1" s="1"/>
  <c r="R989" i="1"/>
  <c r="C990" i="1" s="1"/>
  <c r="T990" i="1"/>
  <c r="S990" i="1"/>
  <c r="J1004" i="1"/>
  <c r="O990" i="1" l="1"/>
  <c r="Q990" i="1" s="1"/>
  <c r="B990" i="1" s="1"/>
  <c r="A992" i="1"/>
  <c r="P991" i="1"/>
  <c r="D991" i="1"/>
  <c r="E991" i="1" s="1"/>
  <c r="F991" i="1" s="1"/>
  <c r="G992" i="1" s="1"/>
  <c r="H991" i="1"/>
  <c r="I991" i="1" s="1"/>
  <c r="T991" i="1"/>
  <c r="K991" i="1"/>
  <c r="L991" i="1" s="1"/>
  <c r="M991" i="1" s="1"/>
  <c r="N991" i="1" s="1"/>
  <c r="U990" i="1"/>
  <c r="S991" i="1"/>
  <c r="R990" i="1"/>
  <c r="C991" i="1" s="1"/>
  <c r="J1005" i="1"/>
  <c r="O991" i="1" l="1"/>
  <c r="Q991" i="1" s="1"/>
  <c r="B991" i="1" s="1"/>
  <c r="A993" i="1"/>
  <c r="D992" i="1"/>
  <c r="E992" i="1" s="1"/>
  <c r="F992" i="1" s="1"/>
  <c r="G993" i="1" s="1"/>
  <c r="P992" i="1"/>
  <c r="H992" i="1"/>
  <c r="I992" i="1" s="1"/>
  <c r="S992" i="1"/>
  <c r="K992" i="1"/>
  <c r="L992" i="1" s="1"/>
  <c r="M992" i="1" s="1"/>
  <c r="N992" i="1" s="1"/>
  <c r="U991" i="1"/>
  <c r="T992" i="1"/>
  <c r="R991" i="1"/>
  <c r="C992" i="1" s="1"/>
  <c r="J1006" i="1"/>
  <c r="P993" i="1" l="1"/>
  <c r="A994" i="1"/>
  <c r="D993" i="1"/>
  <c r="E993" i="1" s="1"/>
  <c r="F993" i="1" s="1"/>
  <c r="G994" i="1" s="1"/>
  <c r="U992" i="1"/>
  <c r="R992" i="1"/>
  <c r="C993" i="1" s="1"/>
  <c r="T993" i="1"/>
  <c r="K993" i="1"/>
  <c r="L993" i="1" s="1"/>
  <c r="M993" i="1" s="1"/>
  <c r="N993" i="1" s="1"/>
  <c r="S993" i="1"/>
  <c r="H993" i="1"/>
  <c r="O992" i="1"/>
  <c r="Q992" i="1" s="1"/>
  <c r="B992" i="1" s="1"/>
  <c r="J1007" i="1"/>
  <c r="H994" i="1" l="1"/>
  <c r="I994" i="1" s="1"/>
  <c r="I993" i="1"/>
  <c r="O993" i="1" s="1"/>
  <c r="Q993" i="1" s="1"/>
  <c r="B993" i="1" s="1"/>
  <c r="A995" i="1"/>
  <c r="D994" i="1"/>
  <c r="E994" i="1" s="1"/>
  <c r="F994" i="1" s="1"/>
  <c r="G995" i="1" s="1"/>
  <c r="P994" i="1"/>
  <c r="T994" i="1"/>
  <c r="K994" i="1"/>
  <c r="L994" i="1" s="1"/>
  <c r="M994" i="1" s="1"/>
  <c r="N994" i="1" s="1"/>
  <c r="S994" i="1"/>
  <c r="U993" i="1"/>
  <c r="R993" i="1"/>
  <c r="C994" i="1" s="1"/>
  <c r="J1008" i="1"/>
  <c r="O994" i="1" l="1"/>
  <c r="Q994" i="1" s="1"/>
  <c r="B994" i="1" s="1"/>
  <c r="H995" i="1"/>
  <c r="I995" i="1" s="1"/>
  <c r="U994" i="1"/>
  <c r="K995" i="1"/>
  <c r="L995" i="1" s="1"/>
  <c r="M995" i="1" s="1"/>
  <c r="N995" i="1" s="1"/>
  <c r="R994" i="1"/>
  <c r="C995" i="1" s="1"/>
  <c r="S995" i="1"/>
  <c r="T995" i="1"/>
  <c r="D995" i="1"/>
  <c r="E995" i="1" s="1"/>
  <c r="F995" i="1" s="1"/>
  <c r="G996" i="1" s="1"/>
  <c r="A996" i="1"/>
  <c r="P995" i="1"/>
  <c r="J1009" i="1"/>
  <c r="O995" i="1" l="1"/>
  <c r="Q995" i="1" s="1"/>
  <c r="B995" i="1" s="1"/>
  <c r="H996" i="1"/>
  <c r="I996" i="1" s="1"/>
  <c r="K996" i="1"/>
  <c r="L996" i="1" s="1"/>
  <c r="M996" i="1" s="1"/>
  <c r="N996" i="1" s="1"/>
  <c r="R995" i="1"/>
  <c r="C996" i="1" s="1"/>
  <c r="T996" i="1"/>
  <c r="U995" i="1"/>
  <c r="S996" i="1"/>
  <c r="A997" i="1"/>
  <c r="P996" i="1"/>
  <c r="D996" i="1"/>
  <c r="E996" i="1" s="1"/>
  <c r="F996" i="1" s="1"/>
  <c r="G997" i="1" s="1"/>
  <c r="J1010" i="1"/>
  <c r="O996" i="1" l="1"/>
  <c r="Q996" i="1" s="1"/>
  <c r="B996" i="1" s="1"/>
  <c r="H997" i="1"/>
  <c r="I997" i="1" s="1"/>
  <c r="K997" i="1"/>
  <c r="L997" i="1" s="1"/>
  <c r="M997" i="1" s="1"/>
  <c r="N997" i="1" s="1"/>
  <c r="T997" i="1"/>
  <c r="R996" i="1"/>
  <c r="C997" i="1" s="1"/>
  <c r="S997" i="1"/>
  <c r="U996" i="1"/>
  <c r="D997" i="1"/>
  <c r="E997" i="1" s="1"/>
  <c r="F997" i="1" s="1"/>
  <c r="G998" i="1" s="1"/>
  <c r="A998" i="1"/>
  <c r="P997" i="1"/>
  <c r="J1011" i="1"/>
  <c r="H998" i="1" l="1"/>
  <c r="I998" i="1" s="1"/>
  <c r="R997" i="1"/>
  <c r="C998" i="1" s="1"/>
  <c r="S998" i="1"/>
  <c r="U997" i="1"/>
  <c r="K998" i="1"/>
  <c r="L998" i="1" s="1"/>
  <c r="M998" i="1" s="1"/>
  <c r="N998" i="1" s="1"/>
  <c r="T998" i="1"/>
  <c r="O997" i="1"/>
  <c r="Q997" i="1" s="1"/>
  <c r="B997" i="1" s="1"/>
  <c r="A999" i="1"/>
  <c r="D998" i="1"/>
  <c r="E998" i="1" s="1"/>
  <c r="F998" i="1" s="1"/>
  <c r="G999" i="1" s="1"/>
  <c r="P998" i="1"/>
  <c r="J1012" i="1"/>
  <c r="H999" i="1" l="1"/>
  <c r="I999" i="1" s="1"/>
  <c r="U998" i="1"/>
  <c r="K999" i="1"/>
  <c r="L999" i="1" s="1"/>
  <c r="M999" i="1" s="1"/>
  <c r="N999" i="1" s="1"/>
  <c r="T999" i="1"/>
  <c r="S999" i="1"/>
  <c r="R998" i="1"/>
  <c r="C999" i="1" s="1"/>
  <c r="O998" i="1"/>
  <c r="Q998" i="1" s="1"/>
  <c r="B998" i="1" s="1"/>
  <c r="D999" i="1"/>
  <c r="E999" i="1" s="1"/>
  <c r="F999" i="1" s="1"/>
  <c r="G1000" i="1" s="1"/>
  <c r="A1000" i="1"/>
  <c r="P999" i="1"/>
  <c r="J1013" i="1"/>
  <c r="O999" i="1" l="1"/>
  <c r="Q999" i="1" s="1"/>
  <c r="B999" i="1" s="1"/>
  <c r="P1000" i="1"/>
  <c r="D1000" i="1"/>
  <c r="E1000" i="1" s="1"/>
  <c r="F1000" i="1" s="1"/>
  <c r="G1001" i="1" s="1"/>
  <c r="A1001" i="1"/>
  <c r="K1000" i="1"/>
  <c r="L1000" i="1" s="1"/>
  <c r="M1000" i="1" s="1"/>
  <c r="N1000" i="1" s="1"/>
  <c r="U999" i="1"/>
  <c r="R999" i="1"/>
  <c r="C1000" i="1" s="1"/>
  <c r="S1000" i="1"/>
  <c r="T1000" i="1"/>
  <c r="H1000" i="1"/>
  <c r="J1014" i="1"/>
  <c r="H1001" i="1" l="1"/>
  <c r="I1001" i="1" s="1"/>
  <c r="I1000" i="1"/>
  <c r="O1000" i="1" s="1"/>
  <c r="Q1000" i="1" s="1"/>
  <c r="B1000" i="1" s="1"/>
  <c r="R1000" i="1"/>
  <c r="C1001" i="1" s="1"/>
  <c r="K1001" i="1"/>
  <c r="L1001" i="1" s="1"/>
  <c r="M1001" i="1" s="1"/>
  <c r="N1001" i="1" s="1"/>
  <c r="T1001" i="1"/>
  <c r="U1000" i="1"/>
  <c r="S1001" i="1"/>
  <c r="D1001" i="1"/>
  <c r="E1001" i="1" s="1"/>
  <c r="F1001" i="1" s="1"/>
  <c r="G1002" i="1" s="1"/>
  <c r="A1002" i="1"/>
  <c r="P1001" i="1"/>
  <c r="J1015" i="1"/>
  <c r="O1001" i="1" l="1"/>
  <c r="Q1001" i="1" s="1"/>
  <c r="B1001" i="1" s="1"/>
  <c r="H1002" i="1"/>
  <c r="I1002" i="1" s="1"/>
  <c r="K1002" i="1"/>
  <c r="L1002" i="1" s="1"/>
  <c r="M1002" i="1" s="1"/>
  <c r="N1002" i="1" s="1"/>
  <c r="U1001" i="1"/>
  <c r="R1001" i="1"/>
  <c r="C1002" i="1" s="1"/>
  <c r="S1002" i="1"/>
  <c r="T1002" i="1"/>
  <c r="D1002" i="1"/>
  <c r="E1002" i="1" s="1"/>
  <c r="F1002" i="1" s="1"/>
  <c r="G1003" i="1" s="1"/>
  <c r="A1003" i="1"/>
  <c r="P1002" i="1"/>
  <c r="J1016" i="1"/>
  <c r="O1002" i="1" l="1"/>
  <c r="Q1002" i="1" s="1"/>
  <c r="B1002" i="1" s="1"/>
  <c r="H1003" i="1"/>
  <c r="I1003" i="1" s="1"/>
  <c r="U1002" i="1"/>
  <c r="T1003" i="1"/>
  <c r="S1003" i="1"/>
  <c r="K1003" i="1"/>
  <c r="L1003" i="1" s="1"/>
  <c r="M1003" i="1" s="1"/>
  <c r="N1003" i="1" s="1"/>
  <c r="R1002" i="1"/>
  <c r="C1003" i="1" s="1"/>
  <c r="P1003" i="1"/>
  <c r="A1004" i="1"/>
  <c r="D1003" i="1"/>
  <c r="E1003" i="1" s="1"/>
  <c r="F1003" i="1" s="1"/>
  <c r="G1004" i="1" s="1"/>
  <c r="J1017" i="1"/>
  <c r="O1003" i="1" l="1"/>
  <c r="Q1003" i="1" s="1"/>
  <c r="B1003" i="1" s="1"/>
  <c r="P1004" i="1"/>
  <c r="D1004" i="1"/>
  <c r="E1004" i="1" s="1"/>
  <c r="F1004" i="1" s="1"/>
  <c r="G1005" i="1" s="1"/>
  <c r="A1005" i="1"/>
  <c r="T1004" i="1"/>
  <c r="K1004" i="1"/>
  <c r="L1004" i="1" s="1"/>
  <c r="M1004" i="1" s="1"/>
  <c r="N1004" i="1" s="1"/>
  <c r="H1004" i="1"/>
  <c r="U1003" i="1"/>
  <c r="S1004" i="1"/>
  <c r="R1003" i="1"/>
  <c r="C1004" i="1" s="1"/>
  <c r="J1018" i="1"/>
  <c r="H1005" i="1" l="1"/>
  <c r="I1005" i="1" s="1"/>
  <c r="U1004" i="1"/>
  <c r="T1005" i="1"/>
  <c r="R1004" i="1"/>
  <c r="C1005" i="1" s="1"/>
  <c r="S1005" i="1"/>
  <c r="K1005" i="1"/>
  <c r="L1005" i="1" s="1"/>
  <c r="M1005" i="1" s="1"/>
  <c r="N1005" i="1" s="1"/>
  <c r="P1005" i="1"/>
  <c r="D1005" i="1"/>
  <c r="E1005" i="1" s="1"/>
  <c r="F1005" i="1" s="1"/>
  <c r="G1006" i="1" s="1"/>
  <c r="A1006" i="1"/>
  <c r="I1004" i="1"/>
  <c r="O1004" i="1" s="1"/>
  <c r="Q1004" i="1" s="1"/>
  <c r="B1004" i="1" s="1"/>
  <c r="J1019" i="1"/>
  <c r="O1005" i="1" l="1"/>
  <c r="Q1005" i="1" s="1"/>
  <c r="B1005" i="1" s="1"/>
  <c r="D1006" i="1"/>
  <c r="E1006" i="1" s="1"/>
  <c r="F1006" i="1" s="1"/>
  <c r="G1007" i="1" s="1"/>
  <c r="A1007" i="1"/>
  <c r="P1006" i="1"/>
  <c r="H1006" i="1"/>
  <c r="I1006" i="1" s="1"/>
  <c r="K1006" i="1"/>
  <c r="L1006" i="1" s="1"/>
  <c r="M1006" i="1" s="1"/>
  <c r="N1006" i="1" s="1"/>
  <c r="T1006" i="1"/>
  <c r="R1005" i="1"/>
  <c r="C1006" i="1" s="1"/>
  <c r="U1005" i="1"/>
  <c r="S1006" i="1"/>
  <c r="J1020" i="1"/>
  <c r="O1006" i="1" l="1"/>
  <c r="Q1006" i="1" s="1"/>
  <c r="B1006" i="1" s="1"/>
  <c r="H1007" i="1"/>
  <c r="I1007" i="1" s="1"/>
  <c r="R1006" i="1"/>
  <c r="C1007" i="1" s="1"/>
  <c r="U1006" i="1"/>
  <c r="T1007" i="1"/>
  <c r="S1007" i="1"/>
  <c r="K1007" i="1"/>
  <c r="L1007" i="1" s="1"/>
  <c r="M1007" i="1" s="1"/>
  <c r="N1007" i="1" s="1"/>
  <c r="D1007" i="1"/>
  <c r="E1007" i="1" s="1"/>
  <c r="F1007" i="1" s="1"/>
  <c r="G1008" i="1" s="1"/>
  <c r="P1007" i="1"/>
  <c r="A1008" i="1"/>
  <c r="J1021" i="1"/>
  <c r="A1009" i="1" l="1"/>
  <c r="P1008" i="1"/>
  <c r="D1008" i="1"/>
  <c r="E1008" i="1" s="1"/>
  <c r="F1008" i="1" s="1"/>
  <c r="G1009" i="1" s="1"/>
  <c r="O1007" i="1"/>
  <c r="Q1007" i="1" s="1"/>
  <c r="B1007" i="1" s="1"/>
  <c r="H1008" i="1"/>
  <c r="I1008" i="1" s="1"/>
  <c r="S1008" i="1"/>
  <c r="T1008" i="1"/>
  <c r="R1007" i="1"/>
  <c r="C1008" i="1" s="1"/>
  <c r="U1007" i="1"/>
  <c r="K1008" i="1"/>
  <c r="L1008" i="1" s="1"/>
  <c r="M1008" i="1" s="1"/>
  <c r="N1008" i="1" s="1"/>
  <c r="J1022" i="1"/>
  <c r="O1008" i="1" l="1"/>
  <c r="Q1008" i="1" s="1"/>
  <c r="R1008" i="1"/>
  <c r="C1009" i="1" s="1"/>
  <c r="T1009" i="1"/>
  <c r="H1009" i="1"/>
  <c r="I1009" i="1" s="1"/>
  <c r="S1009" i="1"/>
  <c r="K1009" i="1"/>
  <c r="L1009" i="1" s="1"/>
  <c r="M1009" i="1" s="1"/>
  <c r="N1009" i="1" s="1"/>
  <c r="A1010" i="1"/>
  <c r="P1009" i="1"/>
  <c r="D1009" i="1"/>
  <c r="E1009" i="1" s="1"/>
  <c r="F1009" i="1" s="1"/>
  <c r="G1010" i="1" s="1"/>
  <c r="J1023" i="1"/>
  <c r="B1008" i="1" l="1"/>
  <c r="U1008" i="1"/>
  <c r="K1010" i="1"/>
  <c r="L1010" i="1" s="1"/>
  <c r="M1010" i="1" s="1"/>
  <c r="N1010" i="1" s="1"/>
  <c r="H1010" i="1"/>
  <c r="I1010" i="1" s="1"/>
  <c r="U1009" i="1"/>
  <c r="S1010" i="1"/>
  <c r="R1009" i="1"/>
  <c r="C1010" i="1" s="1"/>
  <c r="T1010" i="1"/>
  <c r="O1009" i="1"/>
  <c r="Q1009" i="1" s="1"/>
  <c r="B1009" i="1" s="1"/>
  <c r="A1011" i="1"/>
  <c r="P1010" i="1"/>
  <c r="D1010" i="1"/>
  <c r="E1010" i="1" s="1"/>
  <c r="F1010" i="1" s="1"/>
  <c r="G1011" i="1" s="1"/>
  <c r="J1024" i="1"/>
  <c r="T1011" i="1" l="1"/>
  <c r="U1010" i="1"/>
  <c r="R1010" i="1"/>
  <c r="C1011" i="1" s="1"/>
  <c r="S1011" i="1"/>
  <c r="H1011" i="1"/>
  <c r="K1011" i="1"/>
  <c r="L1011" i="1" s="1"/>
  <c r="M1011" i="1" s="1"/>
  <c r="N1011" i="1" s="1"/>
  <c r="D1011" i="1"/>
  <c r="E1011" i="1" s="1"/>
  <c r="F1011" i="1" s="1"/>
  <c r="G1012" i="1" s="1"/>
  <c r="P1011" i="1"/>
  <c r="A1012" i="1"/>
  <c r="O1010" i="1"/>
  <c r="Q1010" i="1" s="1"/>
  <c r="B1010" i="1" s="1"/>
  <c r="J1025" i="1"/>
  <c r="D1012" i="1" l="1"/>
  <c r="E1012" i="1" s="1"/>
  <c r="F1012" i="1" s="1"/>
  <c r="G1013" i="1" s="1"/>
  <c r="A1013" i="1"/>
  <c r="P1012" i="1"/>
  <c r="T1012" i="1"/>
  <c r="K1012" i="1"/>
  <c r="L1012" i="1" s="1"/>
  <c r="M1012" i="1" s="1"/>
  <c r="N1012" i="1" s="1"/>
  <c r="U1011" i="1"/>
  <c r="S1012" i="1"/>
  <c r="R1011" i="1"/>
  <c r="C1012" i="1" s="1"/>
  <c r="H1012" i="1"/>
  <c r="I1012" i="1" s="1"/>
  <c r="I1011" i="1"/>
  <c r="O1011" i="1" s="1"/>
  <c r="Q1011" i="1" s="1"/>
  <c r="B1011" i="1" s="1"/>
  <c r="J1026" i="1"/>
  <c r="O1012" i="1" l="1"/>
  <c r="Q1012" i="1" s="1"/>
  <c r="B1012" i="1" s="1"/>
  <c r="S1013" i="1"/>
  <c r="R1012" i="1"/>
  <c r="C1013" i="1" s="1"/>
  <c r="K1013" i="1"/>
  <c r="L1013" i="1" s="1"/>
  <c r="M1013" i="1" s="1"/>
  <c r="N1013" i="1" s="1"/>
  <c r="H1013" i="1"/>
  <c r="I1013" i="1" s="1"/>
  <c r="U1012" i="1"/>
  <c r="T1013" i="1"/>
  <c r="D1013" i="1"/>
  <c r="E1013" i="1" s="1"/>
  <c r="F1013" i="1" s="1"/>
  <c r="G1014" i="1" s="1"/>
  <c r="P1013" i="1"/>
  <c r="A1014" i="1"/>
  <c r="J1027" i="1"/>
  <c r="D1014" i="1" l="1"/>
  <c r="E1014" i="1" s="1"/>
  <c r="F1014" i="1" s="1"/>
  <c r="G1015" i="1" s="1"/>
  <c r="A1015" i="1"/>
  <c r="P1014" i="1"/>
  <c r="K1014" i="1"/>
  <c r="L1014" i="1" s="1"/>
  <c r="M1014" i="1" s="1"/>
  <c r="N1014" i="1" s="1"/>
  <c r="R1013" i="1"/>
  <c r="C1014" i="1" s="1"/>
  <c r="S1014" i="1"/>
  <c r="T1014" i="1"/>
  <c r="U1013" i="1"/>
  <c r="O1013" i="1"/>
  <c r="Q1013" i="1" s="1"/>
  <c r="B1013" i="1" s="1"/>
  <c r="H1014" i="1"/>
  <c r="I1014" i="1" s="1"/>
  <c r="J1028" i="1"/>
  <c r="O1014" i="1" l="1"/>
  <c r="Q1014" i="1" s="1"/>
  <c r="B1014" i="1" s="1"/>
  <c r="H1015" i="1"/>
  <c r="I1015" i="1" s="1"/>
  <c r="K1015" i="1"/>
  <c r="L1015" i="1" s="1"/>
  <c r="M1015" i="1" s="1"/>
  <c r="N1015" i="1" s="1"/>
  <c r="S1015" i="1"/>
  <c r="U1014" i="1"/>
  <c r="T1015" i="1"/>
  <c r="R1014" i="1"/>
  <c r="C1015" i="1" s="1"/>
  <c r="D1015" i="1"/>
  <c r="E1015" i="1" s="1"/>
  <c r="F1015" i="1" s="1"/>
  <c r="G1016" i="1" s="1"/>
  <c r="A1016" i="1"/>
  <c r="P1015" i="1"/>
  <c r="J1029" i="1"/>
  <c r="O1015" i="1" l="1"/>
  <c r="Q1015" i="1" s="1"/>
  <c r="B1015" i="1" s="1"/>
  <c r="A1017" i="1"/>
  <c r="P1016" i="1"/>
  <c r="D1016" i="1"/>
  <c r="E1016" i="1" s="1"/>
  <c r="F1016" i="1" s="1"/>
  <c r="G1017" i="1" s="1"/>
  <c r="H1016" i="1"/>
  <c r="I1016" i="1" s="1"/>
  <c r="R1015" i="1"/>
  <c r="C1016" i="1" s="1"/>
  <c r="T1016" i="1"/>
  <c r="K1016" i="1"/>
  <c r="L1016" i="1" s="1"/>
  <c r="M1016" i="1" s="1"/>
  <c r="N1016" i="1" s="1"/>
  <c r="U1015" i="1"/>
  <c r="S1016" i="1"/>
  <c r="J1030" i="1"/>
  <c r="O1016" i="1" l="1"/>
  <c r="Q1016" i="1" s="1"/>
  <c r="B1016" i="1" s="1"/>
  <c r="H1017" i="1"/>
  <c r="I1017" i="1" s="1"/>
  <c r="R1016" i="1"/>
  <c r="C1017" i="1" s="1"/>
  <c r="K1017" i="1"/>
  <c r="L1017" i="1" s="1"/>
  <c r="M1017" i="1" s="1"/>
  <c r="N1017" i="1" s="1"/>
  <c r="U1016" i="1"/>
  <c r="T1017" i="1"/>
  <c r="S1017" i="1"/>
  <c r="A1018" i="1"/>
  <c r="P1017" i="1"/>
  <c r="D1017" i="1"/>
  <c r="E1017" i="1" s="1"/>
  <c r="F1017" i="1" s="1"/>
  <c r="G1018" i="1" s="1"/>
  <c r="J1031" i="1"/>
  <c r="O1017" i="1" l="1"/>
  <c r="Q1017" i="1" s="1"/>
  <c r="B1017" i="1" s="1"/>
  <c r="U1017" i="1"/>
  <c r="T1018" i="1"/>
  <c r="H1018" i="1"/>
  <c r="I1018" i="1" s="1"/>
  <c r="R1017" i="1"/>
  <c r="C1018" i="1" s="1"/>
  <c r="S1018" i="1"/>
  <c r="K1018" i="1"/>
  <c r="L1018" i="1" s="1"/>
  <c r="M1018" i="1" s="1"/>
  <c r="N1018" i="1" s="1"/>
  <c r="D1018" i="1"/>
  <c r="E1018" i="1" s="1"/>
  <c r="F1018" i="1" s="1"/>
  <c r="G1019" i="1" s="1"/>
  <c r="A1019" i="1"/>
  <c r="P1018" i="1"/>
  <c r="J1032" i="1"/>
  <c r="D1019" i="1" l="1"/>
  <c r="E1019" i="1" s="1"/>
  <c r="F1019" i="1" s="1"/>
  <c r="G1020" i="1" s="1"/>
  <c r="A1020" i="1"/>
  <c r="P1019" i="1"/>
  <c r="O1018" i="1"/>
  <c r="Q1018" i="1" s="1"/>
  <c r="B1018" i="1" s="1"/>
  <c r="K1019" i="1"/>
  <c r="L1019" i="1" s="1"/>
  <c r="M1019" i="1" s="1"/>
  <c r="N1019" i="1" s="1"/>
  <c r="T1019" i="1"/>
  <c r="U1018" i="1"/>
  <c r="R1018" i="1"/>
  <c r="C1019" i="1" s="1"/>
  <c r="S1019" i="1"/>
  <c r="H1019" i="1"/>
  <c r="I1019" i="1" s="1"/>
  <c r="J1033" i="1"/>
  <c r="O1019" i="1" l="1"/>
  <c r="Q1019" i="1" s="1"/>
  <c r="B1019" i="1" s="1"/>
  <c r="A1021" i="1"/>
  <c r="P1020" i="1"/>
  <c r="D1020" i="1"/>
  <c r="E1020" i="1" s="1"/>
  <c r="F1020" i="1" s="1"/>
  <c r="G1021" i="1" s="1"/>
  <c r="H1020" i="1"/>
  <c r="I1020" i="1" s="1"/>
  <c r="K1020" i="1"/>
  <c r="L1020" i="1" s="1"/>
  <c r="M1020" i="1" s="1"/>
  <c r="N1020" i="1" s="1"/>
  <c r="S1020" i="1"/>
  <c r="U1019" i="1"/>
  <c r="T1020" i="1"/>
  <c r="R1019" i="1"/>
  <c r="C1020" i="1" s="1"/>
  <c r="J1034" i="1"/>
  <c r="O1020" i="1" l="1"/>
  <c r="Q1020" i="1" s="1"/>
  <c r="B1020" i="1" s="1"/>
  <c r="H1021" i="1"/>
  <c r="I1021" i="1" s="1"/>
  <c r="T1021" i="1"/>
  <c r="K1021" i="1"/>
  <c r="L1021" i="1" s="1"/>
  <c r="M1021" i="1" s="1"/>
  <c r="N1021" i="1" s="1"/>
  <c r="S1021" i="1"/>
  <c r="U1020" i="1"/>
  <c r="R1020" i="1"/>
  <c r="C1021" i="1" s="1"/>
  <c r="D1021" i="1"/>
  <c r="E1021" i="1" s="1"/>
  <c r="F1021" i="1" s="1"/>
  <c r="G1022" i="1" s="1"/>
  <c r="A1022" i="1"/>
  <c r="P1021" i="1"/>
  <c r="J1035" i="1"/>
  <c r="O1021" i="1" l="1"/>
  <c r="Q1021" i="1" s="1"/>
  <c r="B1021" i="1" s="1"/>
  <c r="D1022" i="1"/>
  <c r="E1022" i="1" s="1"/>
  <c r="F1022" i="1" s="1"/>
  <c r="G1023" i="1" s="1"/>
  <c r="P1022" i="1"/>
  <c r="A1023" i="1"/>
  <c r="S1022" i="1"/>
  <c r="T1022" i="1"/>
  <c r="H1022" i="1"/>
  <c r="U1021" i="1"/>
  <c r="K1022" i="1"/>
  <c r="L1022" i="1" s="1"/>
  <c r="M1022" i="1" s="1"/>
  <c r="N1022" i="1" s="1"/>
  <c r="R1021" i="1"/>
  <c r="C1022" i="1" s="1"/>
  <c r="J1036" i="1"/>
  <c r="U1022" i="1" l="1"/>
  <c r="R1022" i="1"/>
  <c r="C1023" i="1" s="1"/>
  <c r="S1023" i="1"/>
  <c r="K1023" i="1"/>
  <c r="L1023" i="1" s="1"/>
  <c r="M1023" i="1" s="1"/>
  <c r="N1023" i="1" s="1"/>
  <c r="T1023" i="1"/>
  <c r="A1024" i="1"/>
  <c r="P1023" i="1"/>
  <c r="D1023" i="1"/>
  <c r="E1023" i="1" s="1"/>
  <c r="F1023" i="1" s="1"/>
  <c r="G1024" i="1" s="1"/>
  <c r="H1023" i="1"/>
  <c r="I1023" i="1" s="1"/>
  <c r="I1022" i="1"/>
  <c r="O1022" i="1" s="1"/>
  <c r="Q1022" i="1" s="1"/>
  <c r="B1022" i="1" s="1"/>
  <c r="J1037" i="1"/>
  <c r="T1024" i="1" l="1"/>
  <c r="R1023" i="1"/>
  <c r="C1024" i="1" s="1"/>
  <c r="S1024" i="1"/>
  <c r="U1023" i="1"/>
  <c r="H1024" i="1"/>
  <c r="I1024" i="1" s="1"/>
  <c r="K1024" i="1"/>
  <c r="L1024" i="1" s="1"/>
  <c r="M1024" i="1" s="1"/>
  <c r="N1024" i="1" s="1"/>
  <c r="D1024" i="1"/>
  <c r="E1024" i="1" s="1"/>
  <c r="F1024" i="1" s="1"/>
  <c r="G1025" i="1" s="1"/>
  <c r="A1025" i="1"/>
  <c r="P1024" i="1"/>
  <c r="O1023" i="1"/>
  <c r="Q1023" i="1" s="1"/>
  <c r="B1023" i="1" s="1"/>
  <c r="J1038" i="1"/>
  <c r="O1024" i="1" l="1"/>
  <c r="Q1024" i="1" s="1"/>
  <c r="B1024" i="1" s="1"/>
  <c r="P1025" i="1"/>
  <c r="D1025" i="1"/>
  <c r="E1025" i="1" s="1"/>
  <c r="F1025" i="1" s="1"/>
  <c r="G1026" i="1" s="1"/>
  <c r="A1026" i="1"/>
  <c r="K1025" i="1"/>
  <c r="L1025" i="1" s="1"/>
  <c r="M1025" i="1" s="1"/>
  <c r="N1025" i="1" s="1"/>
  <c r="R1024" i="1"/>
  <c r="C1025" i="1" s="1"/>
  <c r="S1025" i="1"/>
  <c r="T1025" i="1"/>
  <c r="H1025" i="1"/>
  <c r="U1024" i="1"/>
  <c r="J1039" i="1"/>
  <c r="H1026" i="1" l="1"/>
  <c r="I1026" i="1" s="1"/>
  <c r="A1027" i="1"/>
  <c r="P1026" i="1"/>
  <c r="D1026" i="1"/>
  <c r="E1026" i="1" s="1"/>
  <c r="F1026" i="1" s="1"/>
  <c r="G1027" i="1" s="1"/>
  <c r="R1025" i="1"/>
  <c r="C1026" i="1" s="1"/>
  <c r="T1026" i="1"/>
  <c r="S1026" i="1"/>
  <c r="U1025" i="1"/>
  <c r="K1026" i="1"/>
  <c r="L1026" i="1" s="1"/>
  <c r="M1026" i="1" s="1"/>
  <c r="N1026" i="1" s="1"/>
  <c r="I1025" i="1"/>
  <c r="O1025" i="1" s="1"/>
  <c r="Q1025" i="1" s="1"/>
  <c r="B1025" i="1" s="1"/>
  <c r="J1040" i="1"/>
  <c r="O1026" i="1" l="1"/>
  <c r="Q1026" i="1" s="1"/>
  <c r="B1026" i="1" s="1"/>
  <c r="R1026" i="1"/>
  <c r="C1027" i="1" s="1"/>
  <c r="H1027" i="1"/>
  <c r="K1027" i="1"/>
  <c r="L1027" i="1" s="1"/>
  <c r="M1027" i="1" s="1"/>
  <c r="N1027" i="1" s="1"/>
  <c r="U1026" i="1"/>
  <c r="T1027" i="1"/>
  <c r="S1027" i="1"/>
  <c r="A1028" i="1"/>
  <c r="D1027" i="1"/>
  <c r="E1027" i="1" s="1"/>
  <c r="F1027" i="1" s="1"/>
  <c r="G1028" i="1" s="1"/>
  <c r="P1027" i="1"/>
  <c r="J1041" i="1"/>
  <c r="A1029" i="1" l="1"/>
  <c r="P1028" i="1"/>
  <c r="D1028" i="1"/>
  <c r="E1028" i="1" s="1"/>
  <c r="F1028" i="1" s="1"/>
  <c r="G1029" i="1" s="1"/>
  <c r="H1028" i="1"/>
  <c r="I1028" i="1" s="1"/>
  <c r="T1028" i="1"/>
  <c r="K1028" i="1"/>
  <c r="L1028" i="1" s="1"/>
  <c r="M1028" i="1" s="1"/>
  <c r="N1028" i="1" s="1"/>
  <c r="R1027" i="1"/>
  <c r="C1028" i="1" s="1"/>
  <c r="U1027" i="1"/>
  <c r="S1028" i="1"/>
  <c r="I1027" i="1"/>
  <c r="O1027" i="1" s="1"/>
  <c r="Q1027" i="1" s="1"/>
  <c r="B1027" i="1" s="1"/>
  <c r="J1042" i="1"/>
  <c r="O1028" i="1" l="1"/>
  <c r="Q1028" i="1" s="1"/>
  <c r="B1028" i="1" s="1"/>
  <c r="H1029" i="1"/>
  <c r="I1029" i="1" s="1"/>
  <c r="U1028" i="1"/>
  <c r="T1029" i="1"/>
  <c r="S1029" i="1"/>
  <c r="R1028" i="1"/>
  <c r="C1029" i="1" s="1"/>
  <c r="K1029" i="1"/>
  <c r="L1029" i="1" s="1"/>
  <c r="M1029" i="1" s="1"/>
  <c r="N1029" i="1" s="1"/>
  <c r="D1029" i="1"/>
  <c r="E1029" i="1" s="1"/>
  <c r="F1029" i="1" s="1"/>
  <c r="G1030" i="1" s="1"/>
  <c r="P1029" i="1"/>
  <c r="A1030" i="1"/>
  <c r="J1043" i="1"/>
  <c r="D1030" i="1" l="1"/>
  <c r="E1030" i="1" s="1"/>
  <c r="F1030" i="1" s="1"/>
  <c r="G1031" i="1" s="1"/>
  <c r="A1031" i="1"/>
  <c r="P1030" i="1"/>
  <c r="O1029" i="1"/>
  <c r="Q1029" i="1" s="1"/>
  <c r="B1029" i="1" s="1"/>
  <c r="S1030" i="1"/>
  <c r="T1030" i="1"/>
  <c r="K1030" i="1"/>
  <c r="L1030" i="1" s="1"/>
  <c r="M1030" i="1" s="1"/>
  <c r="N1030" i="1" s="1"/>
  <c r="R1029" i="1"/>
  <c r="C1030" i="1" s="1"/>
  <c r="U1029" i="1"/>
  <c r="H1030" i="1"/>
  <c r="I1030" i="1" s="1"/>
  <c r="J1044" i="1"/>
  <c r="R1030" i="1" l="1"/>
  <c r="C1031" i="1" s="1"/>
  <c r="H1031" i="1"/>
  <c r="I1031" i="1" s="1"/>
  <c r="T1031" i="1"/>
  <c r="S1031" i="1"/>
  <c r="K1031" i="1"/>
  <c r="L1031" i="1" s="1"/>
  <c r="M1031" i="1" s="1"/>
  <c r="N1031" i="1" s="1"/>
  <c r="O1030" i="1"/>
  <c r="Q1030" i="1" s="1"/>
  <c r="A1032" i="1"/>
  <c r="D1031" i="1"/>
  <c r="E1031" i="1" s="1"/>
  <c r="F1031" i="1" s="1"/>
  <c r="G1032" i="1" s="1"/>
  <c r="P1031" i="1"/>
  <c r="J1045" i="1"/>
  <c r="B1030" i="1" l="1"/>
  <c r="U1030" i="1"/>
  <c r="T1032" i="1"/>
  <c r="K1032" i="1"/>
  <c r="L1032" i="1" s="1"/>
  <c r="M1032" i="1" s="1"/>
  <c r="N1032" i="1" s="1"/>
  <c r="R1031" i="1"/>
  <c r="C1032" i="1" s="1"/>
  <c r="S1032" i="1"/>
  <c r="U1031" i="1"/>
  <c r="O1031" i="1"/>
  <c r="Q1031" i="1" s="1"/>
  <c r="B1031" i="1" s="1"/>
  <c r="H1032" i="1"/>
  <c r="I1032" i="1" s="1"/>
  <c r="A1033" i="1"/>
  <c r="P1032" i="1"/>
  <c r="D1032" i="1"/>
  <c r="E1032" i="1" s="1"/>
  <c r="F1032" i="1" s="1"/>
  <c r="G1033" i="1" s="1"/>
  <c r="J1046" i="1"/>
  <c r="H1033" i="1" l="1"/>
  <c r="I1033" i="1" s="1"/>
  <c r="K1033" i="1"/>
  <c r="L1033" i="1" s="1"/>
  <c r="M1033" i="1" s="1"/>
  <c r="N1033" i="1" s="1"/>
  <c r="R1032" i="1"/>
  <c r="C1033" i="1" s="1"/>
  <c r="T1033" i="1"/>
  <c r="U1032" i="1"/>
  <c r="S1033" i="1"/>
  <c r="P1033" i="1"/>
  <c r="D1033" i="1"/>
  <c r="E1033" i="1" s="1"/>
  <c r="F1033" i="1" s="1"/>
  <c r="G1034" i="1" s="1"/>
  <c r="A1034" i="1"/>
  <c r="O1032" i="1"/>
  <c r="Q1032" i="1" s="1"/>
  <c r="B1032" i="1" s="1"/>
  <c r="J1047" i="1"/>
  <c r="O1033" i="1" l="1"/>
  <c r="Q1033" i="1" s="1"/>
  <c r="B1033" i="1" s="1"/>
  <c r="A1035" i="1"/>
  <c r="D1034" i="1"/>
  <c r="E1034" i="1" s="1"/>
  <c r="F1034" i="1" s="1"/>
  <c r="G1035" i="1" s="1"/>
  <c r="P1034" i="1"/>
  <c r="H1034" i="1"/>
  <c r="I1034" i="1" s="1"/>
  <c r="R1033" i="1"/>
  <c r="C1034" i="1" s="1"/>
  <c r="T1034" i="1"/>
  <c r="U1033" i="1"/>
  <c r="K1034" i="1"/>
  <c r="L1034" i="1" s="1"/>
  <c r="M1034" i="1" s="1"/>
  <c r="N1034" i="1" s="1"/>
  <c r="S1034" i="1"/>
  <c r="J1048" i="1"/>
  <c r="O1034" i="1" l="1"/>
  <c r="Q1034" i="1" s="1"/>
  <c r="B1034" i="1" s="1"/>
  <c r="H1035" i="1"/>
  <c r="I1035" i="1" s="1"/>
  <c r="S1035" i="1"/>
  <c r="K1035" i="1"/>
  <c r="L1035" i="1" s="1"/>
  <c r="M1035" i="1" s="1"/>
  <c r="N1035" i="1" s="1"/>
  <c r="U1034" i="1"/>
  <c r="R1034" i="1"/>
  <c r="C1035" i="1" s="1"/>
  <c r="T1035" i="1"/>
  <c r="P1035" i="1"/>
  <c r="A1036" i="1"/>
  <c r="D1035" i="1"/>
  <c r="E1035" i="1" s="1"/>
  <c r="F1035" i="1" s="1"/>
  <c r="G1036" i="1" s="1"/>
  <c r="J1049" i="1"/>
  <c r="P1036" i="1" l="1"/>
  <c r="D1036" i="1"/>
  <c r="E1036" i="1" s="1"/>
  <c r="F1036" i="1" s="1"/>
  <c r="G1037" i="1" s="1"/>
  <c r="A1037" i="1"/>
  <c r="H1036" i="1"/>
  <c r="I1036" i="1" s="1"/>
  <c r="R1035" i="1"/>
  <c r="C1036" i="1" s="1"/>
  <c r="T1036" i="1"/>
  <c r="K1036" i="1"/>
  <c r="L1036" i="1" s="1"/>
  <c r="M1036" i="1" s="1"/>
  <c r="N1036" i="1" s="1"/>
  <c r="U1035" i="1"/>
  <c r="S1036" i="1"/>
  <c r="O1035" i="1"/>
  <c r="Q1035" i="1" s="1"/>
  <c r="B1035" i="1" s="1"/>
  <c r="J1050" i="1"/>
  <c r="U1036" i="1" l="1"/>
  <c r="H1037" i="1"/>
  <c r="I1037" i="1" s="1"/>
  <c r="T1037" i="1"/>
  <c r="K1037" i="1"/>
  <c r="L1037" i="1" s="1"/>
  <c r="M1037" i="1" s="1"/>
  <c r="N1037" i="1" s="1"/>
  <c r="S1037" i="1"/>
  <c r="R1036" i="1"/>
  <c r="C1037" i="1" s="1"/>
  <c r="D1037" i="1"/>
  <c r="E1037" i="1" s="1"/>
  <c r="F1037" i="1" s="1"/>
  <c r="G1038" i="1" s="1"/>
  <c r="A1038" i="1"/>
  <c r="P1037" i="1"/>
  <c r="O1036" i="1"/>
  <c r="Q1036" i="1" s="1"/>
  <c r="B1036" i="1" s="1"/>
  <c r="J1051" i="1"/>
  <c r="S1038" i="1" l="1"/>
  <c r="R1037" i="1"/>
  <c r="C1038" i="1" s="1"/>
  <c r="U1037" i="1"/>
  <c r="K1038" i="1"/>
  <c r="L1038" i="1" s="1"/>
  <c r="M1038" i="1" s="1"/>
  <c r="N1038" i="1" s="1"/>
  <c r="T1038" i="1"/>
  <c r="O1037" i="1"/>
  <c r="Q1037" i="1" s="1"/>
  <c r="B1037" i="1" s="1"/>
  <c r="H1038" i="1"/>
  <c r="I1038" i="1" s="1"/>
  <c r="P1038" i="1"/>
  <c r="A1039" i="1"/>
  <c r="D1038" i="1"/>
  <c r="E1038" i="1" s="1"/>
  <c r="F1038" i="1" s="1"/>
  <c r="G1039" i="1" s="1"/>
  <c r="J1052" i="1"/>
  <c r="A1040" i="1" l="1"/>
  <c r="P1039" i="1"/>
  <c r="D1039" i="1"/>
  <c r="E1039" i="1" s="1"/>
  <c r="F1039" i="1" s="1"/>
  <c r="G1040" i="1" s="1"/>
  <c r="H1039" i="1"/>
  <c r="I1039" i="1" s="1"/>
  <c r="S1039" i="1"/>
  <c r="K1039" i="1"/>
  <c r="L1039" i="1" s="1"/>
  <c r="M1039" i="1" s="1"/>
  <c r="N1039" i="1" s="1"/>
  <c r="U1038" i="1"/>
  <c r="R1038" i="1"/>
  <c r="C1039" i="1" s="1"/>
  <c r="T1039" i="1"/>
  <c r="O1038" i="1"/>
  <c r="Q1038" i="1" s="1"/>
  <c r="B1038" i="1" s="1"/>
  <c r="J1053" i="1"/>
  <c r="O1039" i="1" l="1"/>
  <c r="H1040" i="1"/>
  <c r="I1040" i="1" s="1"/>
  <c r="R1039" i="1"/>
  <c r="C1040" i="1" s="1"/>
  <c r="T1040" i="1"/>
  <c r="S1040" i="1"/>
  <c r="U1039" i="1"/>
  <c r="K1040" i="1"/>
  <c r="L1040" i="1" s="1"/>
  <c r="M1040" i="1" s="1"/>
  <c r="N1040" i="1" s="1"/>
  <c r="A1041" i="1"/>
  <c r="P1040" i="1"/>
  <c r="D1040" i="1"/>
  <c r="E1040" i="1" s="1"/>
  <c r="F1040" i="1" s="1"/>
  <c r="G1041" i="1" s="1"/>
  <c r="J1054" i="1"/>
  <c r="Q1039" i="1" l="1"/>
  <c r="O1040" i="1"/>
  <c r="Q1040" i="1" s="1"/>
  <c r="B1040" i="1" s="1"/>
  <c r="T1041" i="1"/>
  <c r="R1040" i="1"/>
  <c r="C1041" i="1" s="1"/>
  <c r="U1040" i="1"/>
  <c r="H1041" i="1"/>
  <c r="I1041" i="1" s="1"/>
  <c r="S1041" i="1"/>
  <c r="K1041" i="1"/>
  <c r="L1041" i="1" s="1"/>
  <c r="M1041" i="1" s="1"/>
  <c r="N1041" i="1" s="1"/>
  <c r="A1042" i="1"/>
  <c r="D1041" i="1"/>
  <c r="E1041" i="1" s="1"/>
  <c r="P1041" i="1"/>
  <c r="J1055" i="1"/>
  <c r="F1041" i="1" l="1"/>
  <c r="G1042" i="1" s="1"/>
  <c r="B1039" i="1"/>
  <c r="O1041" i="1"/>
  <c r="H1042" i="1"/>
  <c r="P1042" i="1"/>
  <c r="A1043" i="1"/>
  <c r="D1042" i="1"/>
  <c r="E1042" i="1" s="1"/>
  <c r="U1041" i="1"/>
  <c r="S1042" i="1"/>
  <c r="T1042" i="1"/>
  <c r="R1041" i="1"/>
  <c r="C1042" i="1" s="1"/>
  <c r="K1042" i="1"/>
  <c r="L1042" i="1" s="1"/>
  <c r="M1042" i="1" s="1"/>
  <c r="N1042" i="1" s="1"/>
  <c r="J1056" i="1"/>
  <c r="F1042" i="1" l="1"/>
  <c r="G1043" i="1" s="1"/>
  <c r="I1042" i="1"/>
  <c r="Q1041" i="1"/>
  <c r="R1042" i="1"/>
  <c r="C1043" i="1" s="1"/>
  <c r="T1043" i="1"/>
  <c r="U1042" i="1"/>
  <c r="H1043" i="1"/>
  <c r="K1043" i="1"/>
  <c r="L1043" i="1" s="1"/>
  <c r="M1043" i="1" s="1"/>
  <c r="N1043" i="1" s="1"/>
  <c r="S1043" i="1"/>
  <c r="D1043" i="1"/>
  <c r="E1043" i="1" s="1"/>
  <c r="A1044" i="1"/>
  <c r="P1043" i="1"/>
  <c r="J1057" i="1"/>
  <c r="F1043" i="1" l="1"/>
  <c r="G1044" i="1" s="1"/>
  <c r="I1043" i="1"/>
  <c r="O1043" i="1" s="1"/>
  <c r="O1042" i="1"/>
  <c r="B1041" i="1"/>
  <c r="H1044" i="1"/>
  <c r="U1043" i="1"/>
  <c r="S1044" i="1"/>
  <c r="T1044" i="1"/>
  <c r="K1044" i="1"/>
  <c r="L1044" i="1" s="1"/>
  <c r="M1044" i="1" s="1"/>
  <c r="N1044" i="1" s="1"/>
  <c r="R1043" i="1"/>
  <c r="C1044" i="1" s="1"/>
  <c r="A1045" i="1"/>
  <c r="P1044" i="1"/>
  <c r="D1044" i="1"/>
  <c r="E1044" i="1" s="1"/>
  <c r="J1058" i="1"/>
  <c r="I1044" i="1" l="1"/>
  <c r="O1044" i="1" s="1"/>
  <c r="Q1042" i="1"/>
  <c r="B1042" i="1" s="1"/>
  <c r="F1044" i="1"/>
  <c r="G1045" i="1" s="1"/>
  <c r="Q1043" i="1"/>
  <c r="A1046" i="1"/>
  <c r="D1045" i="1"/>
  <c r="E1045" i="1" s="1"/>
  <c r="F1045" i="1" s="1"/>
  <c r="P1045" i="1"/>
  <c r="H1045" i="1"/>
  <c r="K1045" i="1"/>
  <c r="L1045" i="1" s="1"/>
  <c r="M1045" i="1" s="1"/>
  <c r="N1045" i="1" s="1"/>
  <c r="U1044" i="1"/>
  <c r="T1045" i="1"/>
  <c r="R1044" i="1"/>
  <c r="C1045" i="1" s="1"/>
  <c r="S1045" i="1"/>
  <c r="J1059" i="1"/>
  <c r="G1046" i="1" l="1"/>
  <c r="I1045" i="1"/>
  <c r="Q1044" i="1"/>
  <c r="B1043" i="1"/>
  <c r="D1046" i="1"/>
  <c r="E1046" i="1" s="1"/>
  <c r="A1047" i="1"/>
  <c r="P1046" i="1"/>
  <c r="U1045" i="1"/>
  <c r="T1046" i="1"/>
  <c r="R1045" i="1"/>
  <c r="C1046" i="1" s="1"/>
  <c r="H1046" i="1"/>
  <c r="S1046" i="1"/>
  <c r="K1046" i="1"/>
  <c r="L1046" i="1" s="1"/>
  <c r="M1046" i="1" s="1"/>
  <c r="N1046" i="1" s="1"/>
  <c r="J1060" i="1"/>
  <c r="O1045" i="1" l="1"/>
  <c r="Q1045" i="1" s="1"/>
  <c r="B1045" i="1" s="1"/>
  <c r="F1046" i="1"/>
  <c r="G1047" i="1" s="1"/>
  <c r="B1044" i="1"/>
  <c r="T1047" i="1"/>
  <c r="U1046" i="1"/>
  <c r="S1047" i="1"/>
  <c r="R1046" i="1"/>
  <c r="C1047" i="1" s="1"/>
  <c r="K1047" i="1"/>
  <c r="L1047" i="1" s="1"/>
  <c r="M1047" i="1" s="1"/>
  <c r="N1047" i="1" s="1"/>
  <c r="P1047" i="1"/>
  <c r="D1047" i="1"/>
  <c r="E1047" i="1" s="1"/>
  <c r="A1048" i="1"/>
  <c r="H1047" i="1"/>
  <c r="I1046" i="1"/>
  <c r="J1061" i="1"/>
  <c r="F1047" i="1" l="1"/>
  <c r="G1048" i="1" s="1"/>
  <c r="O1046" i="1"/>
  <c r="I1047" i="1"/>
  <c r="D1048" i="1"/>
  <c r="E1048" i="1" s="1"/>
  <c r="A1049" i="1"/>
  <c r="P1048" i="1"/>
  <c r="H1048" i="1"/>
  <c r="R1047" i="1"/>
  <c r="C1048" i="1" s="1"/>
  <c r="K1048" i="1"/>
  <c r="L1048" i="1" s="1"/>
  <c r="M1048" i="1" s="1"/>
  <c r="N1048" i="1" s="1"/>
  <c r="T1048" i="1"/>
  <c r="S1048" i="1"/>
  <c r="U1047" i="1"/>
  <c r="J1062" i="1"/>
  <c r="I1048" i="1" l="1"/>
  <c r="O1048" i="1" s="1"/>
  <c r="F1048" i="1"/>
  <c r="G1049" i="1" s="1"/>
  <c r="O1047" i="1"/>
  <c r="Q1046" i="1"/>
  <c r="D1049" i="1"/>
  <c r="E1049" i="1" s="1"/>
  <c r="P1049" i="1"/>
  <c r="A1050" i="1"/>
  <c r="H1049" i="1"/>
  <c r="S1049" i="1"/>
  <c r="R1048" i="1"/>
  <c r="C1049" i="1" s="1"/>
  <c r="K1049" i="1"/>
  <c r="L1049" i="1" s="1"/>
  <c r="M1049" i="1" s="1"/>
  <c r="N1049" i="1" s="1"/>
  <c r="T1049" i="1"/>
  <c r="U1048" i="1"/>
  <c r="J1063" i="1"/>
  <c r="I1049" i="1" l="1"/>
  <c r="O1049" i="1" s="1"/>
  <c r="Q1047" i="1"/>
  <c r="Q1048" i="1"/>
  <c r="F1049" i="1"/>
  <c r="G1050" i="1" s="1"/>
  <c r="B1046" i="1"/>
  <c r="H1050" i="1"/>
  <c r="R1049" i="1"/>
  <c r="C1050" i="1" s="1"/>
  <c r="U1049" i="1"/>
  <c r="T1050" i="1"/>
  <c r="S1050" i="1"/>
  <c r="K1050" i="1"/>
  <c r="L1050" i="1" s="1"/>
  <c r="M1050" i="1" s="1"/>
  <c r="N1050" i="1" s="1"/>
  <c r="D1050" i="1"/>
  <c r="E1050" i="1" s="1"/>
  <c r="A1051" i="1"/>
  <c r="P1050" i="1"/>
  <c r="J1064" i="1"/>
  <c r="F1050" i="1" l="1"/>
  <c r="G1051" i="1" s="1"/>
  <c r="B1047" i="1"/>
  <c r="B1048" i="1"/>
  <c r="I1050" i="1"/>
  <c r="Q1049" i="1"/>
  <c r="T1051" i="1"/>
  <c r="K1051" i="1"/>
  <c r="L1051" i="1" s="1"/>
  <c r="M1051" i="1" s="1"/>
  <c r="N1051" i="1" s="1"/>
  <c r="R1050" i="1"/>
  <c r="C1051" i="1" s="1"/>
  <c r="H1051" i="1"/>
  <c r="S1051" i="1"/>
  <c r="U1050" i="1"/>
  <c r="P1051" i="1"/>
  <c r="D1051" i="1"/>
  <c r="E1051" i="1" s="1"/>
  <c r="A1052" i="1"/>
  <c r="J1065" i="1"/>
  <c r="I1051" i="1" l="1"/>
  <c r="O1051" i="1" s="1"/>
  <c r="O1050" i="1"/>
  <c r="Q1050" i="1" s="1"/>
  <c r="F1051" i="1"/>
  <c r="G1052" i="1" s="1"/>
  <c r="B1049" i="1"/>
  <c r="A1053" i="1"/>
  <c r="P1052" i="1"/>
  <c r="D1052" i="1"/>
  <c r="E1052" i="1" s="1"/>
  <c r="U1051" i="1"/>
  <c r="R1051" i="1"/>
  <c r="C1052" i="1" s="1"/>
  <c r="S1052" i="1"/>
  <c r="H1052" i="1"/>
  <c r="T1052" i="1"/>
  <c r="K1052" i="1"/>
  <c r="L1052" i="1" s="1"/>
  <c r="M1052" i="1" s="1"/>
  <c r="N1052" i="1" s="1"/>
  <c r="J1066" i="1"/>
  <c r="F1052" i="1" l="1"/>
  <c r="G1053" i="1" s="1"/>
  <c r="B1050" i="1"/>
  <c r="I1052" i="1"/>
  <c r="Q1051" i="1"/>
  <c r="T1053" i="1"/>
  <c r="R1052" i="1"/>
  <c r="H1053" i="1"/>
  <c r="S1053" i="1"/>
  <c r="K1053" i="1"/>
  <c r="L1053" i="1" s="1"/>
  <c r="M1053" i="1" s="1"/>
  <c r="N1053" i="1" s="1"/>
  <c r="D1053" i="1"/>
  <c r="E1053" i="1" s="1"/>
  <c r="A1054" i="1"/>
  <c r="P1053" i="1"/>
  <c r="J1067" i="1"/>
  <c r="C1053" i="1" l="1"/>
  <c r="I1053" i="1"/>
  <c r="O1053" i="1" s="1"/>
  <c r="F1053" i="1"/>
  <c r="G1054" i="1" s="1"/>
  <c r="O1052" i="1"/>
  <c r="B1051" i="1"/>
  <c r="D1054" i="1"/>
  <c r="E1054" i="1" s="1"/>
  <c r="P1054" i="1"/>
  <c r="A1055" i="1"/>
  <c r="U1053" i="1"/>
  <c r="T1054" i="1"/>
  <c r="H1054" i="1"/>
  <c r="R1053" i="1"/>
  <c r="C1054" i="1" s="1"/>
  <c r="K1054" i="1"/>
  <c r="L1054" i="1" s="1"/>
  <c r="M1054" i="1" s="1"/>
  <c r="N1054" i="1" s="1"/>
  <c r="S1054" i="1"/>
  <c r="J1068" i="1"/>
  <c r="I1054" i="1" l="1"/>
  <c r="O1054" i="1" s="1"/>
  <c r="Q1053" i="1"/>
  <c r="F1054" i="1"/>
  <c r="G1055" i="1" s="1"/>
  <c r="Q1052" i="1"/>
  <c r="R1054" i="1"/>
  <c r="C1055" i="1" s="1"/>
  <c r="H1055" i="1"/>
  <c r="U1054" i="1"/>
  <c r="K1055" i="1"/>
  <c r="L1055" i="1" s="1"/>
  <c r="M1055" i="1" s="1"/>
  <c r="N1055" i="1" s="1"/>
  <c r="T1055" i="1"/>
  <c r="S1055" i="1"/>
  <c r="A1056" i="1"/>
  <c r="P1055" i="1"/>
  <c r="D1055" i="1"/>
  <c r="E1055" i="1" s="1"/>
  <c r="J1069" i="1"/>
  <c r="I1055" i="1" l="1"/>
  <c r="O1055" i="1" s="1"/>
  <c r="Q1054" i="1"/>
  <c r="B1054" i="1" s="1"/>
  <c r="B1053" i="1"/>
  <c r="F1055" i="1"/>
  <c r="G1056" i="1" s="1"/>
  <c r="B1052" i="1"/>
  <c r="U1052" i="1"/>
  <c r="A1057" i="1"/>
  <c r="D1056" i="1"/>
  <c r="E1056" i="1" s="1"/>
  <c r="P1056" i="1"/>
  <c r="H1056" i="1"/>
  <c r="R1055" i="1"/>
  <c r="C1056" i="1" s="1"/>
  <c r="S1056" i="1"/>
  <c r="U1055" i="1"/>
  <c r="K1056" i="1"/>
  <c r="L1056" i="1" s="1"/>
  <c r="M1056" i="1" s="1"/>
  <c r="N1056" i="1" s="1"/>
  <c r="T1056" i="1"/>
  <c r="J1070" i="1"/>
  <c r="I1056" i="1" l="1"/>
  <c r="O1056" i="1" s="1"/>
  <c r="Q1055" i="1"/>
  <c r="F1056" i="1"/>
  <c r="G1057" i="1" s="1"/>
  <c r="A1058" i="1"/>
  <c r="D1057" i="1"/>
  <c r="E1057" i="1" s="1"/>
  <c r="P1057" i="1"/>
  <c r="R1056" i="1"/>
  <c r="C1057" i="1" s="1"/>
  <c r="K1057" i="1"/>
  <c r="L1057" i="1" s="1"/>
  <c r="M1057" i="1" s="1"/>
  <c r="N1057" i="1" s="1"/>
  <c r="H1057" i="1"/>
  <c r="S1057" i="1"/>
  <c r="U1056" i="1"/>
  <c r="T1057" i="1"/>
  <c r="J1071" i="1"/>
  <c r="F1057" i="1" l="1"/>
  <c r="G1058" i="1" s="1"/>
  <c r="Q1056" i="1"/>
  <c r="I1057" i="1"/>
  <c r="B1055" i="1"/>
  <c r="D1058" i="1"/>
  <c r="E1058" i="1" s="1"/>
  <c r="A1059" i="1"/>
  <c r="P1058" i="1"/>
  <c r="R1057" i="1"/>
  <c r="C1058" i="1" s="1"/>
  <c r="U1057" i="1"/>
  <c r="H1058" i="1"/>
  <c r="T1058" i="1"/>
  <c r="S1058" i="1"/>
  <c r="K1058" i="1"/>
  <c r="L1058" i="1" s="1"/>
  <c r="M1058" i="1" s="1"/>
  <c r="N1058" i="1" s="1"/>
  <c r="J1072" i="1"/>
  <c r="F1058" i="1" l="1"/>
  <c r="G1059" i="1" s="1"/>
  <c r="O1057" i="1"/>
  <c r="I1058" i="1"/>
  <c r="B1056" i="1"/>
  <c r="K1059" i="1"/>
  <c r="L1059" i="1" s="1"/>
  <c r="M1059" i="1" s="1"/>
  <c r="N1059" i="1" s="1"/>
  <c r="H1059" i="1"/>
  <c r="R1058" i="1"/>
  <c r="C1059" i="1" s="1"/>
  <c r="S1059" i="1"/>
  <c r="T1059" i="1"/>
  <c r="U1058" i="1"/>
  <c r="D1059" i="1"/>
  <c r="E1059" i="1" s="1"/>
  <c r="P1059" i="1"/>
  <c r="A1060" i="1"/>
  <c r="J1073" i="1"/>
  <c r="O1058" i="1" l="1"/>
  <c r="Q1058" i="1" s="1"/>
  <c r="I1059" i="1"/>
  <c r="O1059" i="1" s="1"/>
  <c r="Q1057" i="1"/>
  <c r="B1057" i="1" s="1"/>
  <c r="F1059" i="1"/>
  <c r="G1060" i="1" s="1"/>
  <c r="D1060" i="1"/>
  <c r="E1060" i="1" s="1"/>
  <c r="F1060" i="1" s="1"/>
  <c r="A1061" i="1"/>
  <c r="P1060" i="1"/>
  <c r="H1060" i="1"/>
  <c r="S1060" i="1"/>
  <c r="U1059" i="1"/>
  <c r="R1059" i="1"/>
  <c r="C1060" i="1" s="1"/>
  <c r="T1060" i="1"/>
  <c r="K1060" i="1"/>
  <c r="L1060" i="1" s="1"/>
  <c r="M1060" i="1" s="1"/>
  <c r="N1060" i="1" s="1"/>
  <c r="J1074" i="1"/>
  <c r="G1061" i="1" l="1"/>
  <c r="I1060" i="1"/>
  <c r="O1060" i="1" s="1"/>
  <c r="B1058" i="1"/>
  <c r="Q1059" i="1"/>
  <c r="K1061" i="1"/>
  <c r="L1061" i="1" s="1"/>
  <c r="M1061" i="1" s="1"/>
  <c r="N1061" i="1" s="1"/>
  <c r="R1060" i="1"/>
  <c r="C1061" i="1" s="1"/>
  <c r="H1061" i="1"/>
  <c r="T1061" i="1"/>
  <c r="S1061" i="1"/>
  <c r="U1060" i="1"/>
  <c r="A1062" i="1"/>
  <c r="D1061" i="1"/>
  <c r="E1061" i="1" s="1"/>
  <c r="P1061" i="1"/>
  <c r="J1075" i="1"/>
  <c r="F1061" i="1" l="1"/>
  <c r="G1062" i="1" s="1"/>
  <c r="Q1060" i="1"/>
  <c r="B1060" i="1" s="1"/>
  <c r="B1059" i="1"/>
  <c r="H1062" i="1"/>
  <c r="I1061" i="1"/>
  <c r="A1063" i="1"/>
  <c r="P1062" i="1"/>
  <c r="D1062" i="1"/>
  <c r="E1062" i="1" s="1"/>
  <c r="U1061" i="1"/>
  <c r="T1062" i="1"/>
  <c r="R1061" i="1"/>
  <c r="C1062" i="1" s="1"/>
  <c r="S1062" i="1"/>
  <c r="K1062" i="1"/>
  <c r="L1062" i="1" s="1"/>
  <c r="M1062" i="1" s="1"/>
  <c r="N1062" i="1" s="1"/>
  <c r="J1076" i="1"/>
  <c r="F1062" i="1" l="1"/>
  <c r="G1063" i="1" s="1"/>
  <c r="I1062" i="1"/>
  <c r="O1062" i="1" s="1"/>
  <c r="O1061" i="1"/>
  <c r="H1063" i="1"/>
  <c r="K1063" i="1"/>
  <c r="L1063" i="1" s="1"/>
  <c r="M1063" i="1" s="1"/>
  <c r="N1063" i="1" s="1"/>
  <c r="T1063" i="1"/>
  <c r="U1062" i="1"/>
  <c r="R1062" i="1"/>
  <c r="C1063" i="1" s="1"/>
  <c r="S1063" i="1"/>
  <c r="A1064" i="1"/>
  <c r="P1063" i="1"/>
  <c r="D1063" i="1"/>
  <c r="E1063" i="1" s="1"/>
  <c r="J1077" i="1"/>
  <c r="F1063" i="1" l="1"/>
  <c r="G1064" i="1" s="1"/>
  <c r="I1063" i="1"/>
  <c r="O1063" i="1" s="1"/>
  <c r="Q1062" i="1"/>
  <c r="Q1061" i="1"/>
  <c r="U1063" i="1"/>
  <c r="S1064" i="1"/>
  <c r="R1063" i="1"/>
  <c r="C1064" i="1" s="1"/>
  <c r="K1064" i="1"/>
  <c r="L1064" i="1" s="1"/>
  <c r="M1064" i="1" s="1"/>
  <c r="N1064" i="1" s="1"/>
  <c r="T1064" i="1"/>
  <c r="H1064" i="1"/>
  <c r="D1064" i="1"/>
  <c r="E1064" i="1" s="1"/>
  <c r="F1064" i="1" s="1"/>
  <c r="A1065" i="1"/>
  <c r="P1064" i="1"/>
  <c r="J1078" i="1"/>
  <c r="G1065" i="1" l="1"/>
  <c r="I1064" i="1"/>
  <c r="O1064" i="1" s="1"/>
  <c r="Q1063" i="1"/>
  <c r="B1062" i="1"/>
  <c r="B1061" i="1"/>
  <c r="S1065" i="1"/>
  <c r="T1065" i="1"/>
  <c r="R1064" i="1"/>
  <c r="C1065" i="1" s="1"/>
  <c r="U1064" i="1"/>
  <c r="K1065" i="1"/>
  <c r="L1065" i="1" s="1"/>
  <c r="M1065" i="1" s="1"/>
  <c r="N1065" i="1" s="1"/>
  <c r="H1065" i="1"/>
  <c r="P1065" i="1"/>
  <c r="D1065" i="1"/>
  <c r="E1065" i="1" s="1"/>
  <c r="A1066" i="1"/>
  <c r="J1079" i="1"/>
  <c r="I1065" i="1" l="1"/>
  <c r="O1065" i="1" s="1"/>
  <c r="Q1064" i="1"/>
  <c r="F1065" i="1"/>
  <c r="G1066" i="1" s="1"/>
  <c r="B1063" i="1"/>
  <c r="H1066" i="1"/>
  <c r="K1066" i="1"/>
  <c r="L1066" i="1" s="1"/>
  <c r="M1066" i="1" s="1"/>
  <c r="N1066" i="1" s="1"/>
  <c r="S1066" i="1"/>
  <c r="U1065" i="1"/>
  <c r="R1065" i="1"/>
  <c r="C1066" i="1" s="1"/>
  <c r="T1066" i="1"/>
  <c r="D1066" i="1"/>
  <c r="E1066" i="1" s="1"/>
  <c r="A1067" i="1"/>
  <c r="P1066" i="1"/>
  <c r="J1080" i="1"/>
  <c r="F1066" i="1" l="1"/>
  <c r="G1067" i="1" s="1"/>
  <c r="B1064" i="1"/>
  <c r="I1066" i="1"/>
  <c r="Q1065" i="1"/>
  <c r="S1067" i="1"/>
  <c r="K1067" i="1"/>
  <c r="L1067" i="1" s="1"/>
  <c r="M1067" i="1" s="1"/>
  <c r="N1067" i="1" s="1"/>
  <c r="R1066" i="1"/>
  <c r="C1067" i="1" s="1"/>
  <c r="T1067" i="1"/>
  <c r="U1066" i="1"/>
  <c r="H1067" i="1"/>
  <c r="A1068" i="1"/>
  <c r="P1067" i="1"/>
  <c r="D1067" i="1"/>
  <c r="E1067" i="1" s="1"/>
  <c r="J1081" i="1"/>
  <c r="I1067" i="1" l="1"/>
  <c r="O1067" i="1" s="1"/>
  <c r="F1067" i="1"/>
  <c r="G1068" i="1" s="1"/>
  <c r="O1066" i="1"/>
  <c r="B1065" i="1"/>
  <c r="D1068" i="1"/>
  <c r="E1068" i="1" s="1"/>
  <c r="P1068" i="1"/>
  <c r="A1069" i="1"/>
  <c r="K1068" i="1"/>
  <c r="L1068" i="1" s="1"/>
  <c r="M1068" i="1" s="1"/>
  <c r="N1068" i="1" s="1"/>
  <c r="R1067" i="1"/>
  <c r="C1068" i="1" s="1"/>
  <c r="U1067" i="1"/>
  <c r="T1068" i="1"/>
  <c r="H1068" i="1"/>
  <c r="S1068" i="1"/>
  <c r="J1082" i="1"/>
  <c r="F1068" i="1" l="1"/>
  <c r="G1069" i="1" s="1"/>
  <c r="Q1066" i="1"/>
  <c r="B1066" i="1" s="1"/>
  <c r="Q1067" i="1"/>
  <c r="H1069" i="1"/>
  <c r="T1069" i="1"/>
  <c r="R1068" i="1"/>
  <c r="C1069" i="1" s="1"/>
  <c r="U1068" i="1"/>
  <c r="K1069" i="1"/>
  <c r="L1069" i="1" s="1"/>
  <c r="M1069" i="1" s="1"/>
  <c r="N1069" i="1" s="1"/>
  <c r="S1069" i="1"/>
  <c r="P1069" i="1"/>
  <c r="A1070" i="1"/>
  <c r="D1069" i="1"/>
  <c r="E1069" i="1" s="1"/>
  <c r="F1069" i="1" s="1"/>
  <c r="I1068" i="1"/>
  <c r="J1083" i="1"/>
  <c r="I1069" i="1" l="1"/>
  <c r="O1069" i="1" s="1"/>
  <c r="Q1069" i="1" s="1"/>
  <c r="B1069" i="1" s="1"/>
  <c r="G1070" i="1"/>
  <c r="O1068" i="1"/>
  <c r="B1067" i="1"/>
  <c r="D1070" i="1"/>
  <c r="E1070" i="1" s="1"/>
  <c r="A1071" i="1"/>
  <c r="P1070" i="1"/>
  <c r="H1070" i="1"/>
  <c r="R1069" i="1"/>
  <c r="C1070" i="1" s="1"/>
  <c r="U1069" i="1"/>
  <c r="T1070" i="1"/>
  <c r="S1070" i="1"/>
  <c r="K1070" i="1"/>
  <c r="L1070" i="1" s="1"/>
  <c r="M1070" i="1" s="1"/>
  <c r="N1070" i="1" s="1"/>
  <c r="J1084" i="1"/>
  <c r="I1070" i="1" l="1"/>
  <c r="O1070" i="1" s="1"/>
  <c r="Q1070" i="1" s="1"/>
  <c r="B1070" i="1" s="1"/>
  <c r="F1070" i="1"/>
  <c r="G1071" i="1" s="1"/>
  <c r="Q1068" i="1"/>
  <c r="D1071" i="1"/>
  <c r="E1071" i="1" s="1"/>
  <c r="P1071" i="1"/>
  <c r="A1072" i="1"/>
  <c r="T1071" i="1"/>
  <c r="S1071" i="1"/>
  <c r="H1071" i="1"/>
  <c r="U1070" i="1"/>
  <c r="R1070" i="1"/>
  <c r="C1071" i="1" s="1"/>
  <c r="K1071" i="1"/>
  <c r="L1071" i="1" s="1"/>
  <c r="M1071" i="1" s="1"/>
  <c r="N1071" i="1" s="1"/>
  <c r="J1085" i="1"/>
  <c r="F1071" i="1" l="1"/>
  <c r="G1072" i="1" s="1"/>
  <c r="I1071" i="1"/>
  <c r="O1071" i="1" s="1"/>
  <c r="B1068" i="1"/>
  <c r="D1072" i="1"/>
  <c r="E1072" i="1" s="1"/>
  <c r="A1073" i="1"/>
  <c r="P1072" i="1"/>
  <c r="T1072" i="1"/>
  <c r="S1072" i="1"/>
  <c r="R1071" i="1"/>
  <c r="C1072" i="1" s="1"/>
  <c r="U1071" i="1"/>
  <c r="H1072" i="1"/>
  <c r="K1072" i="1"/>
  <c r="L1072" i="1" s="1"/>
  <c r="M1072" i="1" s="1"/>
  <c r="N1072" i="1" s="1"/>
  <c r="J1086" i="1"/>
  <c r="I1072" i="1" l="1"/>
  <c r="O1072" i="1" s="1"/>
  <c r="Q1071" i="1"/>
  <c r="F1072" i="1"/>
  <c r="G1073" i="1" s="1"/>
  <c r="U1072" i="1"/>
  <c r="T1073" i="1"/>
  <c r="R1072" i="1"/>
  <c r="C1073" i="1" s="1"/>
  <c r="S1073" i="1"/>
  <c r="K1073" i="1"/>
  <c r="L1073" i="1" s="1"/>
  <c r="M1073" i="1" s="1"/>
  <c r="N1073" i="1" s="1"/>
  <c r="H1073" i="1"/>
  <c r="A1074" i="1"/>
  <c r="D1073" i="1"/>
  <c r="E1073" i="1" s="1"/>
  <c r="P1073" i="1"/>
  <c r="J1087" i="1"/>
  <c r="F1073" i="1" l="1"/>
  <c r="G1074" i="1" s="1"/>
  <c r="Q1072" i="1"/>
  <c r="B1072" i="1" s="1"/>
  <c r="B1071" i="1"/>
  <c r="I1073" i="1"/>
  <c r="P1074" i="1"/>
  <c r="D1074" i="1"/>
  <c r="E1074" i="1" s="1"/>
  <c r="F1074" i="1" s="1"/>
  <c r="A1075" i="1"/>
  <c r="S1074" i="1"/>
  <c r="K1074" i="1"/>
  <c r="L1074" i="1" s="1"/>
  <c r="M1074" i="1" s="1"/>
  <c r="N1074" i="1" s="1"/>
  <c r="R1073" i="1"/>
  <c r="T1074" i="1"/>
  <c r="H1074" i="1"/>
  <c r="J1088" i="1"/>
  <c r="H1075" i="1" l="1"/>
  <c r="G1075" i="1"/>
  <c r="I1075" i="1" s="1"/>
  <c r="C1074" i="1"/>
  <c r="O1073" i="1"/>
  <c r="Q1073" i="1" s="1"/>
  <c r="I1074" i="1"/>
  <c r="O1074" i="1" s="1"/>
  <c r="Q1074" i="1" s="1"/>
  <c r="B1074" i="1" s="1"/>
  <c r="D1075" i="1"/>
  <c r="E1075" i="1" s="1"/>
  <c r="A1076" i="1"/>
  <c r="P1075" i="1"/>
  <c r="R1074" i="1"/>
  <c r="T1075" i="1"/>
  <c r="K1075" i="1"/>
  <c r="L1075" i="1" s="1"/>
  <c r="M1075" i="1" s="1"/>
  <c r="N1075" i="1" s="1"/>
  <c r="U1074" i="1"/>
  <c r="S1075" i="1"/>
  <c r="J1089" i="1"/>
  <c r="C1075" i="1" l="1"/>
  <c r="U1073" i="1"/>
  <c r="F1075" i="1"/>
  <c r="G1076" i="1" s="1"/>
  <c r="B1073" i="1"/>
  <c r="D1076" i="1"/>
  <c r="E1076" i="1" s="1"/>
  <c r="A1077" i="1"/>
  <c r="P1076" i="1"/>
  <c r="O1075" i="1"/>
  <c r="U1075" i="1"/>
  <c r="K1076" i="1"/>
  <c r="L1076" i="1" s="1"/>
  <c r="M1076" i="1" s="1"/>
  <c r="N1076" i="1" s="1"/>
  <c r="T1076" i="1"/>
  <c r="H1076" i="1"/>
  <c r="R1075" i="1"/>
  <c r="C1076" i="1" s="1"/>
  <c r="S1076" i="1"/>
  <c r="J1090" i="1"/>
  <c r="F1076" i="1" l="1"/>
  <c r="G1077" i="1" s="1"/>
  <c r="I1076" i="1"/>
  <c r="O1076" i="1" s="1"/>
  <c r="Q1075" i="1"/>
  <c r="P1077" i="1"/>
  <c r="A1078" i="1"/>
  <c r="D1077" i="1"/>
  <c r="E1077" i="1" s="1"/>
  <c r="S1077" i="1"/>
  <c r="R1076" i="1"/>
  <c r="C1077" i="1" s="1"/>
  <c r="H1077" i="1"/>
  <c r="K1077" i="1"/>
  <c r="L1077" i="1" s="1"/>
  <c r="M1077" i="1" s="1"/>
  <c r="N1077" i="1" s="1"/>
  <c r="U1076" i="1"/>
  <c r="T1077" i="1"/>
  <c r="J1091" i="1"/>
  <c r="I1077" i="1" l="1"/>
  <c r="O1077" i="1" s="1"/>
  <c r="F1077" i="1"/>
  <c r="G1078" i="1" s="1"/>
  <c r="Q1076" i="1"/>
  <c r="B1075" i="1"/>
  <c r="D1078" i="1"/>
  <c r="E1078" i="1" s="1"/>
  <c r="P1078" i="1"/>
  <c r="A1079" i="1"/>
  <c r="R1077" i="1"/>
  <c r="C1078" i="1" s="1"/>
  <c r="S1078" i="1"/>
  <c r="H1078" i="1"/>
  <c r="K1078" i="1"/>
  <c r="L1078" i="1" s="1"/>
  <c r="M1078" i="1" s="1"/>
  <c r="N1078" i="1" s="1"/>
  <c r="T1078" i="1"/>
  <c r="U1077" i="1"/>
  <c r="J1092" i="1"/>
  <c r="F1078" i="1" l="1"/>
  <c r="G1079" i="1" s="1"/>
  <c r="B1076" i="1"/>
  <c r="Q1077" i="1"/>
  <c r="H1079" i="1"/>
  <c r="I1078" i="1"/>
  <c r="R1078" i="1"/>
  <c r="C1079" i="1" s="1"/>
  <c r="K1079" i="1"/>
  <c r="L1079" i="1" s="1"/>
  <c r="M1079" i="1" s="1"/>
  <c r="N1079" i="1" s="1"/>
  <c r="S1079" i="1"/>
  <c r="U1078" i="1"/>
  <c r="T1079" i="1"/>
  <c r="D1079" i="1"/>
  <c r="E1079" i="1" s="1"/>
  <c r="A1080" i="1"/>
  <c r="P1079" i="1"/>
  <c r="J1093" i="1"/>
  <c r="B1077" i="1" l="1"/>
  <c r="F1079" i="1"/>
  <c r="G1080" i="1" s="1"/>
  <c r="I1079" i="1"/>
  <c r="O1079" i="1" s="1"/>
  <c r="O1078" i="1"/>
  <c r="D1080" i="1"/>
  <c r="E1080" i="1" s="1"/>
  <c r="P1080" i="1"/>
  <c r="A1081" i="1"/>
  <c r="R1079" i="1"/>
  <c r="C1080" i="1" s="1"/>
  <c r="S1080" i="1"/>
  <c r="H1080" i="1"/>
  <c r="K1080" i="1"/>
  <c r="L1080" i="1" s="1"/>
  <c r="M1080" i="1" s="1"/>
  <c r="N1080" i="1" s="1"/>
  <c r="U1079" i="1"/>
  <c r="T1080" i="1"/>
  <c r="J1094" i="1"/>
  <c r="F1080" i="1" l="1"/>
  <c r="G1081" i="1" s="1"/>
  <c r="Q1079" i="1"/>
  <c r="Q1078" i="1"/>
  <c r="H1081" i="1"/>
  <c r="A1082" i="1"/>
  <c r="P1081" i="1"/>
  <c r="D1081" i="1"/>
  <c r="E1081" i="1" s="1"/>
  <c r="I1080" i="1"/>
  <c r="U1080" i="1"/>
  <c r="T1081" i="1"/>
  <c r="K1081" i="1"/>
  <c r="L1081" i="1" s="1"/>
  <c r="M1081" i="1" s="1"/>
  <c r="N1081" i="1" s="1"/>
  <c r="S1081" i="1"/>
  <c r="R1080" i="1"/>
  <c r="C1081" i="1" s="1"/>
  <c r="J1095" i="1"/>
  <c r="I1081" i="1" l="1"/>
  <c r="O1081" i="1" s="1"/>
  <c r="B1079" i="1"/>
  <c r="O1080" i="1"/>
  <c r="F1081" i="1"/>
  <c r="G1082" i="1" s="1"/>
  <c r="B1078" i="1"/>
  <c r="U1081" i="1"/>
  <c r="K1082" i="1"/>
  <c r="L1082" i="1" s="1"/>
  <c r="M1082" i="1" s="1"/>
  <c r="N1082" i="1" s="1"/>
  <c r="T1082" i="1"/>
  <c r="R1081" i="1"/>
  <c r="C1082" i="1" s="1"/>
  <c r="H1082" i="1"/>
  <c r="S1082" i="1"/>
  <c r="D1082" i="1"/>
  <c r="E1082" i="1" s="1"/>
  <c r="P1082" i="1"/>
  <c r="A1083" i="1"/>
  <c r="J1096" i="1"/>
  <c r="F1082" i="1" l="1"/>
  <c r="G1083" i="1" s="1"/>
  <c r="Q1080" i="1"/>
  <c r="I1082" i="1"/>
  <c r="Q1081" i="1"/>
  <c r="K1083" i="1"/>
  <c r="L1083" i="1" s="1"/>
  <c r="M1083" i="1" s="1"/>
  <c r="N1083" i="1" s="1"/>
  <c r="T1083" i="1"/>
  <c r="H1083" i="1"/>
  <c r="U1082" i="1"/>
  <c r="R1082" i="1"/>
  <c r="C1083" i="1" s="1"/>
  <c r="S1083" i="1"/>
  <c r="A1084" i="1"/>
  <c r="P1083" i="1"/>
  <c r="D1083" i="1"/>
  <c r="E1083" i="1" s="1"/>
  <c r="J1097" i="1"/>
  <c r="O1082" i="1" l="1"/>
  <c r="Q1082" i="1" s="1"/>
  <c r="F1083" i="1"/>
  <c r="G1084" i="1" s="1"/>
  <c r="I1083" i="1"/>
  <c r="B1081" i="1"/>
  <c r="B1080" i="1"/>
  <c r="A1085" i="1"/>
  <c r="P1084" i="1"/>
  <c r="D1084" i="1"/>
  <c r="E1084" i="1" s="1"/>
  <c r="F1084" i="1" s="1"/>
  <c r="U1083" i="1"/>
  <c r="S1084" i="1"/>
  <c r="T1084" i="1"/>
  <c r="K1084" i="1"/>
  <c r="L1084" i="1" s="1"/>
  <c r="M1084" i="1" s="1"/>
  <c r="N1084" i="1" s="1"/>
  <c r="H1084" i="1"/>
  <c r="R1083" i="1"/>
  <c r="C1084" i="1" s="1"/>
  <c r="J1098" i="1"/>
  <c r="H1085" i="1" l="1"/>
  <c r="G1085" i="1"/>
  <c r="I1085" i="1" s="1"/>
  <c r="O1083" i="1"/>
  <c r="Q1083" i="1" s="1"/>
  <c r="B1082" i="1"/>
  <c r="R1084" i="1"/>
  <c r="C1085" i="1" s="1"/>
  <c r="T1085" i="1"/>
  <c r="U1084" i="1"/>
  <c r="K1085" i="1"/>
  <c r="L1085" i="1" s="1"/>
  <c r="M1085" i="1" s="1"/>
  <c r="N1085" i="1" s="1"/>
  <c r="S1085" i="1"/>
  <c r="D1085" i="1"/>
  <c r="E1085" i="1" s="1"/>
  <c r="P1085" i="1"/>
  <c r="A1086" i="1"/>
  <c r="I1084" i="1"/>
  <c r="O1084" i="1" s="1"/>
  <c r="J1099" i="1"/>
  <c r="F1085" i="1" l="1"/>
  <c r="G1086" i="1" s="1"/>
  <c r="Q1084" i="1"/>
  <c r="B1084" i="1" s="1"/>
  <c r="B1083" i="1"/>
  <c r="O1085" i="1"/>
  <c r="Q1085" i="1" s="1"/>
  <c r="B1085" i="1" s="1"/>
  <c r="K1086" i="1"/>
  <c r="L1086" i="1" s="1"/>
  <c r="M1086" i="1" s="1"/>
  <c r="N1086" i="1" s="1"/>
  <c r="H1086" i="1"/>
  <c r="U1085" i="1"/>
  <c r="S1086" i="1"/>
  <c r="R1085" i="1"/>
  <c r="C1086" i="1" s="1"/>
  <c r="T1086" i="1"/>
  <c r="P1086" i="1"/>
  <c r="D1086" i="1"/>
  <c r="E1086" i="1" s="1"/>
  <c r="A1087" i="1"/>
  <c r="J1100" i="1"/>
  <c r="F1086" i="1" l="1"/>
  <c r="G1087" i="1" s="1"/>
  <c r="H1087" i="1"/>
  <c r="P1087" i="1"/>
  <c r="D1087" i="1"/>
  <c r="E1087" i="1" s="1"/>
  <c r="A1088" i="1"/>
  <c r="T1087" i="1"/>
  <c r="U1086" i="1"/>
  <c r="S1087" i="1"/>
  <c r="R1086" i="1"/>
  <c r="C1087" i="1" s="1"/>
  <c r="K1087" i="1"/>
  <c r="L1087" i="1" s="1"/>
  <c r="M1087" i="1" s="1"/>
  <c r="N1087" i="1" s="1"/>
  <c r="I1086" i="1"/>
  <c r="J1101" i="1"/>
  <c r="F1087" i="1" l="1"/>
  <c r="G1088" i="1" s="1"/>
  <c r="I1087" i="1"/>
  <c r="O1087" i="1" s="1"/>
  <c r="O1086" i="1"/>
  <c r="D1088" i="1"/>
  <c r="E1088" i="1" s="1"/>
  <c r="F1088" i="1" s="1"/>
  <c r="P1088" i="1"/>
  <c r="A1089" i="1"/>
  <c r="R1087" i="1"/>
  <c r="C1088" i="1" s="1"/>
  <c r="U1087" i="1"/>
  <c r="T1088" i="1"/>
  <c r="K1088" i="1"/>
  <c r="L1088" i="1" s="1"/>
  <c r="M1088" i="1" s="1"/>
  <c r="N1088" i="1" s="1"/>
  <c r="H1088" i="1"/>
  <c r="S1088" i="1"/>
  <c r="J1102" i="1"/>
  <c r="G1089" i="1" l="1"/>
  <c r="I1088" i="1"/>
  <c r="O1088" i="1" s="1"/>
  <c r="Q1088" i="1" s="1"/>
  <c r="B1088" i="1" s="1"/>
  <c r="Q1087" i="1"/>
  <c r="Q1086" i="1"/>
  <c r="U1088" i="1"/>
  <c r="H1089" i="1"/>
  <c r="R1088" i="1"/>
  <c r="C1089" i="1" s="1"/>
  <c r="K1089" i="1"/>
  <c r="L1089" i="1" s="1"/>
  <c r="M1089" i="1" s="1"/>
  <c r="N1089" i="1" s="1"/>
  <c r="T1089" i="1"/>
  <c r="S1089" i="1"/>
  <c r="A1090" i="1"/>
  <c r="P1089" i="1"/>
  <c r="D1089" i="1"/>
  <c r="E1089" i="1" s="1"/>
  <c r="J1103" i="1"/>
  <c r="I1089" i="1" l="1"/>
  <c r="O1089" i="1" s="1"/>
  <c r="F1089" i="1"/>
  <c r="G1090" i="1" s="1"/>
  <c r="B1087" i="1"/>
  <c r="B1086" i="1"/>
  <c r="S1090" i="1"/>
  <c r="R1089" i="1"/>
  <c r="C1090" i="1" s="1"/>
  <c r="H1090" i="1"/>
  <c r="T1090" i="1"/>
  <c r="K1090" i="1"/>
  <c r="L1090" i="1" s="1"/>
  <c r="M1090" i="1" s="1"/>
  <c r="N1090" i="1" s="1"/>
  <c r="U1089" i="1"/>
  <c r="A1091" i="1"/>
  <c r="P1090" i="1"/>
  <c r="D1090" i="1"/>
  <c r="E1090" i="1" s="1"/>
  <c r="J1104" i="1"/>
  <c r="F1090" i="1" l="1"/>
  <c r="G1091" i="1" s="1"/>
  <c r="Q1089" i="1"/>
  <c r="I1090" i="1"/>
  <c r="R1090" i="1"/>
  <c r="C1091" i="1" s="1"/>
  <c r="K1091" i="1"/>
  <c r="L1091" i="1" s="1"/>
  <c r="M1091" i="1" s="1"/>
  <c r="N1091" i="1" s="1"/>
  <c r="S1091" i="1"/>
  <c r="H1091" i="1"/>
  <c r="T1091" i="1"/>
  <c r="U1090" i="1"/>
  <c r="A1092" i="1"/>
  <c r="D1091" i="1"/>
  <c r="E1091" i="1" s="1"/>
  <c r="P1091" i="1"/>
  <c r="J1105" i="1"/>
  <c r="F1091" i="1" l="1"/>
  <c r="G1092" i="1" s="1"/>
  <c r="O1090" i="1"/>
  <c r="Q1090" i="1" s="1"/>
  <c r="B1089" i="1"/>
  <c r="D1092" i="1"/>
  <c r="E1092" i="1" s="1"/>
  <c r="A1093" i="1"/>
  <c r="P1092" i="1"/>
  <c r="U1091" i="1"/>
  <c r="K1092" i="1"/>
  <c r="L1092" i="1" s="1"/>
  <c r="M1092" i="1" s="1"/>
  <c r="N1092" i="1" s="1"/>
  <c r="R1091" i="1"/>
  <c r="C1092" i="1" s="1"/>
  <c r="T1092" i="1"/>
  <c r="S1092" i="1"/>
  <c r="H1092" i="1"/>
  <c r="I1091" i="1"/>
  <c r="J1106" i="1"/>
  <c r="I1092" i="1" l="1"/>
  <c r="O1092" i="1" s="1"/>
  <c r="O1091" i="1"/>
  <c r="F1092" i="1"/>
  <c r="G1093" i="1" s="1"/>
  <c r="B1090" i="1"/>
  <c r="U1092" i="1"/>
  <c r="T1093" i="1"/>
  <c r="H1093" i="1"/>
  <c r="S1093" i="1"/>
  <c r="R1092" i="1"/>
  <c r="C1093" i="1" s="1"/>
  <c r="K1093" i="1"/>
  <c r="L1093" i="1" s="1"/>
  <c r="M1093" i="1" s="1"/>
  <c r="N1093" i="1" s="1"/>
  <c r="P1093" i="1"/>
  <c r="A1094" i="1"/>
  <c r="D1093" i="1"/>
  <c r="E1093" i="1" s="1"/>
  <c r="J1107" i="1"/>
  <c r="I1093" i="1" l="1"/>
  <c r="O1093" i="1" s="1"/>
  <c r="Q1092" i="1"/>
  <c r="F1093" i="1"/>
  <c r="G1094" i="1" s="1"/>
  <c r="Q1091" i="1"/>
  <c r="A1095" i="1"/>
  <c r="D1094" i="1"/>
  <c r="E1094" i="1" s="1"/>
  <c r="P1094" i="1"/>
  <c r="R1093" i="1"/>
  <c r="C1094" i="1" s="1"/>
  <c r="T1094" i="1"/>
  <c r="U1093" i="1"/>
  <c r="S1094" i="1"/>
  <c r="K1094" i="1"/>
  <c r="L1094" i="1" s="1"/>
  <c r="M1094" i="1" s="1"/>
  <c r="N1094" i="1" s="1"/>
  <c r="H1094" i="1"/>
  <c r="J1108" i="1"/>
  <c r="I1094" i="1" l="1"/>
  <c r="O1094" i="1" s="1"/>
  <c r="Q1093" i="1"/>
  <c r="B1091" i="1"/>
  <c r="F1094" i="1"/>
  <c r="G1095" i="1" s="1"/>
  <c r="B1092" i="1"/>
  <c r="S1095" i="1"/>
  <c r="K1095" i="1"/>
  <c r="L1095" i="1" s="1"/>
  <c r="M1095" i="1" s="1"/>
  <c r="N1095" i="1" s="1"/>
  <c r="T1095" i="1"/>
  <c r="H1095" i="1"/>
  <c r="R1094" i="1"/>
  <c r="P1095" i="1"/>
  <c r="D1095" i="1"/>
  <c r="E1095" i="1" s="1"/>
  <c r="A1096" i="1"/>
  <c r="J1109" i="1"/>
  <c r="C1095" i="1" l="1"/>
  <c r="I1095" i="1"/>
  <c r="O1095" i="1" s="1"/>
  <c r="F1095" i="1"/>
  <c r="G1096" i="1" s="1"/>
  <c r="Q1094" i="1"/>
  <c r="B1094" i="1" s="1"/>
  <c r="B1093" i="1"/>
  <c r="D1096" i="1"/>
  <c r="E1096" i="1" s="1"/>
  <c r="P1096" i="1"/>
  <c r="A1097" i="1"/>
  <c r="R1095" i="1"/>
  <c r="C1096" i="1" s="1"/>
  <c r="S1096" i="1"/>
  <c r="K1096" i="1"/>
  <c r="L1096" i="1" s="1"/>
  <c r="M1096" i="1" s="1"/>
  <c r="N1096" i="1" s="1"/>
  <c r="H1096" i="1"/>
  <c r="U1095" i="1"/>
  <c r="T1096" i="1"/>
  <c r="J1110" i="1"/>
  <c r="U1094" i="1" l="1"/>
  <c r="F1096" i="1"/>
  <c r="G1097" i="1" s="1"/>
  <c r="Q1095" i="1"/>
  <c r="H1097" i="1"/>
  <c r="P1097" i="1"/>
  <c r="D1097" i="1"/>
  <c r="E1097" i="1" s="1"/>
  <c r="A1098" i="1"/>
  <c r="I1096" i="1"/>
  <c r="T1097" i="1"/>
  <c r="R1096" i="1"/>
  <c r="C1097" i="1" s="1"/>
  <c r="K1097" i="1"/>
  <c r="L1097" i="1" s="1"/>
  <c r="M1097" i="1" s="1"/>
  <c r="N1097" i="1" s="1"/>
  <c r="S1097" i="1"/>
  <c r="U1096" i="1"/>
  <c r="J1111" i="1"/>
  <c r="I1097" i="1" l="1"/>
  <c r="O1097" i="1" s="1"/>
  <c r="F1097" i="1"/>
  <c r="G1098" i="1" s="1"/>
  <c r="O1096" i="1"/>
  <c r="B1095" i="1"/>
  <c r="A1099" i="1"/>
  <c r="P1098" i="1"/>
  <c r="D1098" i="1"/>
  <c r="E1098" i="1" s="1"/>
  <c r="F1098" i="1" s="1"/>
  <c r="H1098" i="1"/>
  <c r="T1098" i="1"/>
  <c r="K1098" i="1"/>
  <c r="L1098" i="1" s="1"/>
  <c r="M1098" i="1" s="1"/>
  <c r="N1098" i="1" s="1"/>
  <c r="U1097" i="1"/>
  <c r="S1098" i="1"/>
  <c r="R1097" i="1"/>
  <c r="C1098" i="1" s="1"/>
  <c r="J1112" i="1"/>
  <c r="G1099" i="1" l="1"/>
  <c r="I1098" i="1"/>
  <c r="O1098" i="1" s="1"/>
  <c r="Q1098" i="1" s="1"/>
  <c r="B1098" i="1" s="1"/>
  <c r="Q1097" i="1"/>
  <c r="Q1096" i="1"/>
  <c r="U1098" i="1"/>
  <c r="S1099" i="1"/>
  <c r="T1099" i="1"/>
  <c r="R1098" i="1"/>
  <c r="C1099" i="1" s="1"/>
  <c r="H1099" i="1"/>
  <c r="K1099" i="1"/>
  <c r="L1099" i="1" s="1"/>
  <c r="M1099" i="1" s="1"/>
  <c r="N1099" i="1" s="1"/>
  <c r="D1099" i="1"/>
  <c r="E1099" i="1" s="1"/>
  <c r="A1100" i="1"/>
  <c r="P1099" i="1"/>
  <c r="J1113" i="1"/>
  <c r="F1099" i="1" l="1"/>
  <c r="G1100" i="1" s="1"/>
  <c r="B1097" i="1"/>
  <c r="B1096" i="1"/>
  <c r="H1100" i="1"/>
  <c r="R1099" i="1"/>
  <c r="C1100" i="1" s="1"/>
  <c r="T1100" i="1"/>
  <c r="S1100" i="1"/>
  <c r="U1099" i="1"/>
  <c r="K1100" i="1"/>
  <c r="L1100" i="1" s="1"/>
  <c r="M1100" i="1" s="1"/>
  <c r="N1100" i="1" s="1"/>
  <c r="D1100" i="1"/>
  <c r="E1100" i="1" s="1"/>
  <c r="P1100" i="1"/>
  <c r="A1101" i="1"/>
  <c r="I1099" i="1"/>
  <c r="J1114" i="1"/>
  <c r="O1099" i="1" l="1"/>
  <c r="F1100" i="1"/>
  <c r="G1101" i="1" s="1"/>
  <c r="I1100" i="1"/>
  <c r="T1101" i="1"/>
  <c r="R1100" i="1"/>
  <c r="C1101" i="1" s="1"/>
  <c r="S1101" i="1"/>
  <c r="U1100" i="1"/>
  <c r="K1101" i="1"/>
  <c r="L1101" i="1" s="1"/>
  <c r="M1101" i="1" s="1"/>
  <c r="N1101" i="1" s="1"/>
  <c r="H1101" i="1"/>
  <c r="D1101" i="1"/>
  <c r="E1101" i="1" s="1"/>
  <c r="A1102" i="1"/>
  <c r="P1101" i="1"/>
  <c r="J1115" i="1"/>
  <c r="I1101" i="1" l="1"/>
  <c r="O1101" i="1" s="1"/>
  <c r="F1101" i="1"/>
  <c r="G1102" i="1" s="1"/>
  <c r="Q1099" i="1"/>
  <c r="O1100" i="1"/>
  <c r="A1103" i="1"/>
  <c r="D1102" i="1"/>
  <c r="E1102" i="1" s="1"/>
  <c r="F1102" i="1" s="1"/>
  <c r="P1102" i="1"/>
  <c r="H1102" i="1"/>
  <c r="T1102" i="1"/>
  <c r="K1102" i="1"/>
  <c r="L1102" i="1" s="1"/>
  <c r="M1102" i="1" s="1"/>
  <c r="N1102" i="1" s="1"/>
  <c r="U1101" i="1"/>
  <c r="S1102" i="1"/>
  <c r="R1101" i="1"/>
  <c r="C1102" i="1" s="1"/>
  <c r="J1116" i="1"/>
  <c r="G1103" i="1" l="1"/>
  <c r="I1102" i="1"/>
  <c r="O1102" i="1" s="1"/>
  <c r="Q1102" i="1" s="1"/>
  <c r="B1102" i="1" s="1"/>
  <c r="Q1101" i="1"/>
  <c r="B1099" i="1"/>
  <c r="Q1100" i="1"/>
  <c r="H1103" i="1"/>
  <c r="T1103" i="1"/>
  <c r="U1102" i="1"/>
  <c r="S1103" i="1"/>
  <c r="R1102" i="1"/>
  <c r="C1103" i="1" s="1"/>
  <c r="K1103" i="1"/>
  <c r="L1103" i="1" s="1"/>
  <c r="M1103" i="1" s="1"/>
  <c r="N1103" i="1" s="1"/>
  <c r="A1104" i="1"/>
  <c r="D1103" i="1"/>
  <c r="E1103" i="1" s="1"/>
  <c r="P1103" i="1"/>
  <c r="J1117" i="1"/>
  <c r="I1103" i="1" l="1"/>
  <c r="O1103" i="1" s="1"/>
  <c r="F1103" i="1"/>
  <c r="G1104" i="1" s="1"/>
  <c r="B1101" i="1"/>
  <c r="B1100" i="1"/>
  <c r="P1104" i="1"/>
  <c r="D1104" i="1"/>
  <c r="E1104" i="1" s="1"/>
  <c r="A1105" i="1"/>
  <c r="H1104" i="1"/>
  <c r="R1103" i="1"/>
  <c r="C1104" i="1" s="1"/>
  <c r="T1104" i="1"/>
  <c r="K1104" i="1"/>
  <c r="L1104" i="1" s="1"/>
  <c r="M1104" i="1" s="1"/>
  <c r="N1104" i="1" s="1"/>
  <c r="U1103" i="1"/>
  <c r="S1104" i="1"/>
  <c r="J1118" i="1"/>
  <c r="F1104" i="1" l="1"/>
  <c r="G1105" i="1" s="1"/>
  <c r="I1104" i="1"/>
  <c r="Q1103" i="1"/>
  <c r="A1106" i="1"/>
  <c r="P1105" i="1"/>
  <c r="D1105" i="1"/>
  <c r="E1105" i="1" s="1"/>
  <c r="H1105" i="1"/>
  <c r="K1105" i="1"/>
  <c r="L1105" i="1" s="1"/>
  <c r="M1105" i="1" s="1"/>
  <c r="N1105" i="1" s="1"/>
  <c r="S1105" i="1"/>
  <c r="R1104" i="1"/>
  <c r="C1105" i="1" s="1"/>
  <c r="T1105" i="1"/>
  <c r="U1104" i="1"/>
  <c r="J1119" i="1"/>
  <c r="F1105" i="1" l="1"/>
  <c r="G1106" i="1" s="1"/>
  <c r="I1105" i="1"/>
  <c r="O1105" i="1" s="1"/>
  <c r="O1104" i="1"/>
  <c r="B1103" i="1"/>
  <c r="A1107" i="1"/>
  <c r="D1106" i="1"/>
  <c r="E1106" i="1" s="1"/>
  <c r="P1106" i="1"/>
  <c r="K1106" i="1"/>
  <c r="L1106" i="1" s="1"/>
  <c r="M1106" i="1" s="1"/>
  <c r="N1106" i="1" s="1"/>
  <c r="T1106" i="1"/>
  <c r="H1106" i="1"/>
  <c r="R1105" i="1"/>
  <c r="C1106" i="1" s="1"/>
  <c r="S1106" i="1"/>
  <c r="U1105" i="1"/>
  <c r="J1120" i="1"/>
  <c r="I1106" i="1" l="1"/>
  <c r="O1106" i="1" s="1"/>
  <c r="F1106" i="1"/>
  <c r="G1107" i="1" s="1"/>
  <c r="Q1105" i="1"/>
  <c r="Q1104" i="1"/>
  <c r="H1107" i="1"/>
  <c r="A1108" i="1"/>
  <c r="P1107" i="1"/>
  <c r="D1107" i="1"/>
  <c r="E1107" i="1" s="1"/>
  <c r="F1107" i="1" s="1"/>
  <c r="S1107" i="1"/>
  <c r="T1107" i="1"/>
  <c r="R1106" i="1"/>
  <c r="C1107" i="1" s="1"/>
  <c r="U1106" i="1"/>
  <c r="K1107" i="1"/>
  <c r="L1107" i="1" s="1"/>
  <c r="M1107" i="1" s="1"/>
  <c r="N1107" i="1" s="1"/>
  <c r="J1121" i="1"/>
  <c r="G1108" i="1" l="1"/>
  <c r="I1107" i="1"/>
  <c r="O1107" i="1" s="1"/>
  <c r="B1105" i="1"/>
  <c r="Q1106" i="1"/>
  <c r="B1104" i="1"/>
  <c r="A1109" i="1"/>
  <c r="P1108" i="1"/>
  <c r="D1108" i="1"/>
  <c r="E1108" i="1" s="1"/>
  <c r="K1108" i="1"/>
  <c r="L1108" i="1" s="1"/>
  <c r="M1108" i="1" s="1"/>
  <c r="N1108" i="1" s="1"/>
  <c r="H1108" i="1"/>
  <c r="S1108" i="1"/>
  <c r="U1107" i="1"/>
  <c r="T1108" i="1"/>
  <c r="R1107" i="1"/>
  <c r="C1108" i="1" s="1"/>
  <c r="J1122" i="1"/>
  <c r="I1108" i="1" l="1"/>
  <c r="O1108" i="1" s="1"/>
  <c r="B1106" i="1"/>
  <c r="F1108" i="1"/>
  <c r="G1109" i="1" s="1"/>
  <c r="Q1107" i="1"/>
  <c r="K1109" i="1"/>
  <c r="L1109" i="1" s="1"/>
  <c r="M1109" i="1" s="1"/>
  <c r="N1109" i="1" s="1"/>
  <c r="T1109" i="1"/>
  <c r="R1108" i="1"/>
  <c r="C1109" i="1" s="1"/>
  <c r="S1109" i="1"/>
  <c r="U1108" i="1"/>
  <c r="H1109" i="1"/>
  <c r="P1109" i="1"/>
  <c r="D1109" i="1"/>
  <c r="E1109" i="1" s="1"/>
  <c r="A1110" i="1"/>
  <c r="J1123" i="1"/>
  <c r="F1109" i="1" l="1"/>
  <c r="G1110" i="1" s="1"/>
  <c r="Q1108" i="1"/>
  <c r="B1107" i="1"/>
  <c r="H1110" i="1"/>
  <c r="I1109" i="1"/>
  <c r="P1110" i="1"/>
  <c r="D1110" i="1"/>
  <c r="E1110" i="1" s="1"/>
  <c r="A1111" i="1"/>
  <c r="T1110" i="1"/>
  <c r="S1110" i="1"/>
  <c r="U1109" i="1"/>
  <c r="R1109" i="1"/>
  <c r="C1110" i="1" s="1"/>
  <c r="K1110" i="1"/>
  <c r="L1110" i="1" s="1"/>
  <c r="M1110" i="1" s="1"/>
  <c r="N1110" i="1" s="1"/>
  <c r="J1124" i="1"/>
  <c r="I1110" i="1" l="1"/>
  <c r="O1110" i="1" s="1"/>
  <c r="F1110" i="1"/>
  <c r="G1111" i="1" s="1"/>
  <c r="O1109" i="1"/>
  <c r="B1108" i="1"/>
  <c r="D1111" i="1"/>
  <c r="E1111" i="1" s="1"/>
  <c r="A1112" i="1"/>
  <c r="P1111" i="1"/>
  <c r="K1111" i="1"/>
  <c r="L1111" i="1" s="1"/>
  <c r="M1111" i="1" s="1"/>
  <c r="N1111" i="1" s="1"/>
  <c r="S1111" i="1"/>
  <c r="H1111" i="1"/>
  <c r="R1110" i="1"/>
  <c r="C1111" i="1" s="1"/>
  <c r="T1111" i="1"/>
  <c r="U1110" i="1"/>
  <c r="J1125" i="1"/>
  <c r="F1111" i="1" l="1"/>
  <c r="G1112" i="1" s="1"/>
  <c r="Q1110" i="1"/>
  <c r="I1111" i="1"/>
  <c r="O1111" i="1" s="1"/>
  <c r="Q1109" i="1"/>
  <c r="S1112" i="1"/>
  <c r="T1112" i="1"/>
  <c r="K1112" i="1"/>
  <c r="L1112" i="1" s="1"/>
  <c r="M1112" i="1" s="1"/>
  <c r="N1112" i="1" s="1"/>
  <c r="U1111" i="1"/>
  <c r="H1112" i="1"/>
  <c r="R1111" i="1"/>
  <c r="C1112" i="1" s="1"/>
  <c r="D1112" i="1"/>
  <c r="E1112" i="1" s="1"/>
  <c r="A1113" i="1"/>
  <c r="P1112" i="1"/>
  <c r="J1126" i="1"/>
  <c r="I1112" i="1" l="1"/>
  <c r="O1112" i="1" s="1"/>
  <c r="F1112" i="1"/>
  <c r="G1113" i="1" s="1"/>
  <c r="Q1111" i="1"/>
  <c r="B1110" i="1"/>
  <c r="B1109" i="1"/>
  <c r="U1112" i="1"/>
  <c r="R1112" i="1"/>
  <c r="C1113" i="1" s="1"/>
  <c r="S1113" i="1"/>
  <c r="K1113" i="1"/>
  <c r="H1113" i="1"/>
  <c r="T1113" i="1"/>
  <c r="P1113" i="1"/>
  <c r="A1114" i="1"/>
  <c r="D1113" i="1"/>
  <c r="E1113" i="1" s="1"/>
  <c r="L1113" i="1"/>
  <c r="M1113" i="1" s="1"/>
  <c r="N1113" i="1" s="1"/>
  <c r="J1127" i="1"/>
  <c r="Q1112" i="1" l="1"/>
  <c r="F1113" i="1"/>
  <c r="G1114" i="1" s="1"/>
  <c r="B1111" i="1"/>
  <c r="S1114" i="1"/>
  <c r="K1114" i="1"/>
  <c r="L1114" i="1" s="1"/>
  <c r="M1114" i="1" s="1"/>
  <c r="N1114" i="1" s="1"/>
  <c r="R1113" i="1"/>
  <c r="C1114" i="1" s="1"/>
  <c r="T1114" i="1"/>
  <c r="U1113" i="1"/>
  <c r="D1114" i="1"/>
  <c r="E1114" i="1" s="1"/>
  <c r="A1115" i="1"/>
  <c r="P1114" i="1"/>
  <c r="H1114" i="1"/>
  <c r="I1113" i="1"/>
  <c r="J1128" i="1"/>
  <c r="F1114" i="1" l="1"/>
  <c r="G1115" i="1" s="1"/>
  <c r="B1112" i="1"/>
  <c r="O1113" i="1"/>
  <c r="I1114" i="1"/>
  <c r="K1115" i="1"/>
  <c r="L1115" i="1" s="1"/>
  <c r="M1115" i="1" s="1"/>
  <c r="N1115" i="1" s="1"/>
  <c r="T1115" i="1"/>
  <c r="H1115" i="1"/>
  <c r="S1115" i="1"/>
  <c r="R1114" i="1"/>
  <c r="A1116" i="1"/>
  <c r="P1115" i="1"/>
  <c r="D1115" i="1"/>
  <c r="E1115" i="1" s="1"/>
  <c r="J1129" i="1"/>
  <c r="C1115" i="1" l="1"/>
  <c r="O1114" i="1"/>
  <c r="I1115" i="1"/>
  <c r="O1115" i="1" s="1"/>
  <c r="F1115" i="1"/>
  <c r="G1116" i="1" s="1"/>
  <c r="Q1113" i="1"/>
  <c r="H1116" i="1"/>
  <c r="D1116" i="1"/>
  <c r="E1116" i="1" s="1"/>
  <c r="P1116" i="1"/>
  <c r="A1117" i="1"/>
  <c r="S1116" i="1"/>
  <c r="R1115" i="1"/>
  <c r="C1116" i="1" s="1"/>
  <c r="T1116" i="1"/>
  <c r="K1116" i="1"/>
  <c r="L1116" i="1" s="1"/>
  <c r="M1116" i="1" s="1"/>
  <c r="N1116" i="1" s="1"/>
  <c r="U1115" i="1"/>
  <c r="J1130" i="1"/>
  <c r="Q1115" i="1" l="1"/>
  <c r="F1116" i="1"/>
  <c r="G1117" i="1" s="1"/>
  <c r="Q1114" i="1"/>
  <c r="I1116" i="1"/>
  <c r="B1113" i="1"/>
  <c r="A1118" i="1"/>
  <c r="D1117" i="1"/>
  <c r="E1117" i="1" s="1"/>
  <c r="P1117" i="1"/>
  <c r="H1117" i="1"/>
  <c r="T1117" i="1"/>
  <c r="R1116" i="1"/>
  <c r="C1117" i="1" s="1"/>
  <c r="U1116" i="1"/>
  <c r="K1117" i="1"/>
  <c r="L1117" i="1" s="1"/>
  <c r="M1117" i="1" s="1"/>
  <c r="N1117" i="1" s="1"/>
  <c r="S1117" i="1"/>
  <c r="J1131" i="1"/>
  <c r="O1116" i="1" l="1"/>
  <c r="Q1116" i="1" s="1"/>
  <c r="F1117" i="1"/>
  <c r="G1118" i="1" s="1"/>
  <c r="U1114" i="1"/>
  <c r="B1114" i="1"/>
  <c r="B1115" i="1"/>
  <c r="I1117" i="1"/>
  <c r="O1117" i="1" s="1"/>
  <c r="H1118" i="1"/>
  <c r="U1117" i="1"/>
  <c r="R1117" i="1"/>
  <c r="C1118" i="1" s="1"/>
  <c r="S1118" i="1"/>
  <c r="K1118" i="1"/>
  <c r="L1118" i="1" s="1"/>
  <c r="M1118" i="1" s="1"/>
  <c r="N1118" i="1" s="1"/>
  <c r="T1118" i="1"/>
  <c r="D1118" i="1"/>
  <c r="E1118" i="1" s="1"/>
  <c r="A1119" i="1"/>
  <c r="P1118" i="1"/>
  <c r="J1132" i="1"/>
  <c r="I1118" i="1" l="1"/>
  <c r="O1118" i="1" s="1"/>
  <c r="F1118" i="1"/>
  <c r="G1119" i="1" s="1"/>
  <c r="Q1117" i="1"/>
  <c r="B1116" i="1"/>
  <c r="D1119" i="1"/>
  <c r="E1119" i="1" s="1"/>
  <c r="A1120" i="1"/>
  <c r="P1119" i="1"/>
  <c r="T1119" i="1"/>
  <c r="R1118" i="1"/>
  <c r="C1119" i="1" s="1"/>
  <c r="S1119" i="1"/>
  <c r="K1119" i="1"/>
  <c r="L1119" i="1" s="1"/>
  <c r="M1119" i="1" s="1"/>
  <c r="N1119" i="1" s="1"/>
  <c r="U1118" i="1"/>
  <c r="H1119" i="1"/>
  <c r="J1133" i="1"/>
  <c r="F1119" i="1" l="1"/>
  <c r="G1120" i="1" s="1"/>
  <c r="I1119" i="1"/>
  <c r="Q1118" i="1"/>
  <c r="B1117" i="1"/>
  <c r="A1121" i="1"/>
  <c r="P1120" i="1"/>
  <c r="D1120" i="1"/>
  <c r="E1120" i="1" s="1"/>
  <c r="U1119" i="1"/>
  <c r="S1120" i="1"/>
  <c r="H1120" i="1"/>
  <c r="R1119" i="1"/>
  <c r="C1120" i="1" s="1"/>
  <c r="T1120" i="1"/>
  <c r="K1120" i="1"/>
  <c r="L1120" i="1" s="1"/>
  <c r="M1120" i="1" s="1"/>
  <c r="N1120" i="1" s="1"/>
  <c r="J1134" i="1"/>
  <c r="I1120" i="1" l="1"/>
  <c r="O1120" i="1" s="1"/>
  <c r="O1119" i="1"/>
  <c r="F1120" i="1"/>
  <c r="G1121" i="1" s="1"/>
  <c r="B1118" i="1"/>
  <c r="R1120" i="1"/>
  <c r="C1121" i="1" s="1"/>
  <c r="S1121" i="1"/>
  <c r="U1120" i="1"/>
  <c r="H1121" i="1"/>
  <c r="K1121" i="1"/>
  <c r="L1121" i="1" s="1"/>
  <c r="M1121" i="1" s="1"/>
  <c r="N1121" i="1" s="1"/>
  <c r="T1121" i="1"/>
  <c r="D1121" i="1"/>
  <c r="E1121" i="1" s="1"/>
  <c r="A1122" i="1"/>
  <c r="P1121" i="1"/>
  <c r="J1135" i="1"/>
  <c r="Q1120" i="1" l="1"/>
  <c r="B1120" i="1" s="1"/>
  <c r="F1121" i="1"/>
  <c r="G1122" i="1" s="1"/>
  <c r="I1121" i="1"/>
  <c r="O1121" i="1" s="1"/>
  <c r="Q1119" i="1"/>
  <c r="A1123" i="1"/>
  <c r="P1122" i="1"/>
  <c r="D1122" i="1"/>
  <c r="E1122" i="1" s="1"/>
  <c r="F1122" i="1" s="1"/>
  <c r="U1121" i="1"/>
  <c r="T1122" i="1"/>
  <c r="R1121" i="1"/>
  <c r="C1122" i="1" s="1"/>
  <c r="H1122" i="1"/>
  <c r="S1122" i="1"/>
  <c r="K1122" i="1"/>
  <c r="L1122" i="1" s="1"/>
  <c r="M1122" i="1" s="1"/>
  <c r="N1122" i="1" s="1"/>
  <c r="J1136" i="1"/>
  <c r="G1123" i="1" l="1"/>
  <c r="B1119" i="1"/>
  <c r="Q1121" i="1"/>
  <c r="H1123" i="1"/>
  <c r="I1122" i="1"/>
  <c r="S1123" i="1"/>
  <c r="R1122" i="1"/>
  <c r="C1123" i="1" s="1"/>
  <c r="K1123" i="1"/>
  <c r="L1123" i="1" s="1"/>
  <c r="M1123" i="1" s="1"/>
  <c r="N1123" i="1" s="1"/>
  <c r="T1123" i="1"/>
  <c r="U1122" i="1"/>
  <c r="D1123" i="1"/>
  <c r="E1123" i="1" s="1"/>
  <c r="A1124" i="1"/>
  <c r="P1123" i="1"/>
  <c r="J1137" i="1"/>
  <c r="I1123" i="1" l="1"/>
  <c r="O1123" i="1" s="1"/>
  <c r="O1122" i="1"/>
  <c r="F1123" i="1"/>
  <c r="G1124" i="1" s="1"/>
  <c r="B1121" i="1"/>
  <c r="T1124" i="1"/>
  <c r="R1123" i="1"/>
  <c r="C1124" i="1" s="1"/>
  <c r="S1124" i="1"/>
  <c r="K1124" i="1"/>
  <c r="L1124" i="1" s="1"/>
  <c r="M1124" i="1" s="1"/>
  <c r="N1124" i="1" s="1"/>
  <c r="H1124" i="1"/>
  <c r="U1123" i="1"/>
  <c r="P1124" i="1"/>
  <c r="A1125" i="1"/>
  <c r="D1124" i="1"/>
  <c r="E1124" i="1" s="1"/>
  <c r="J1138" i="1"/>
  <c r="F1124" i="1" l="1"/>
  <c r="G1125" i="1" s="1"/>
  <c r="Q1123" i="1"/>
  <c r="I1124" i="1"/>
  <c r="O1124" i="1" s="1"/>
  <c r="Q1122" i="1"/>
  <c r="U1124" i="1"/>
  <c r="S1125" i="1"/>
  <c r="K1125" i="1"/>
  <c r="L1125" i="1" s="1"/>
  <c r="M1125" i="1" s="1"/>
  <c r="N1125" i="1" s="1"/>
  <c r="T1125" i="1"/>
  <c r="R1124" i="1"/>
  <c r="C1125" i="1" s="1"/>
  <c r="A1126" i="1"/>
  <c r="P1125" i="1"/>
  <c r="D1125" i="1"/>
  <c r="E1125" i="1" s="1"/>
  <c r="H1125" i="1"/>
  <c r="J1139" i="1"/>
  <c r="I1125" i="1" l="1"/>
  <c r="O1125" i="1" s="1"/>
  <c r="F1125" i="1"/>
  <c r="G1126" i="1" s="1"/>
  <c r="Q1124" i="1"/>
  <c r="B1122" i="1"/>
  <c r="B1123" i="1"/>
  <c r="H1126" i="1"/>
  <c r="U1125" i="1"/>
  <c r="K1126" i="1"/>
  <c r="L1126" i="1" s="1"/>
  <c r="M1126" i="1" s="1"/>
  <c r="N1126" i="1" s="1"/>
  <c r="R1125" i="1"/>
  <c r="C1126" i="1" s="1"/>
  <c r="T1126" i="1"/>
  <c r="S1126" i="1"/>
  <c r="A1127" i="1"/>
  <c r="P1126" i="1"/>
  <c r="D1126" i="1"/>
  <c r="E1126" i="1" s="1"/>
  <c r="J1140" i="1"/>
  <c r="F1126" i="1" l="1"/>
  <c r="G1127" i="1" s="1"/>
  <c r="I1126" i="1"/>
  <c r="Q1125" i="1"/>
  <c r="B1124" i="1"/>
  <c r="H1127" i="1"/>
  <c r="R1126" i="1"/>
  <c r="C1127" i="1" s="1"/>
  <c r="S1127" i="1"/>
  <c r="T1127" i="1"/>
  <c r="K1127" i="1"/>
  <c r="L1127" i="1" s="1"/>
  <c r="M1127" i="1" s="1"/>
  <c r="N1127" i="1" s="1"/>
  <c r="U1126" i="1"/>
  <c r="A1128" i="1"/>
  <c r="D1127" i="1"/>
  <c r="E1127" i="1" s="1"/>
  <c r="F1127" i="1" s="1"/>
  <c r="P1127" i="1"/>
  <c r="J1141" i="1"/>
  <c r="G1128" i="1" l="1"/>
  <c r="O1126" i="1"/>
  <c r="Q1126" i="1" s="1"/>
  <c r="I1127" i="1"/>
  <c r="O1127" i="1" s="1"/>
  <c r="B1125" i="1"/>
  <c r="D1128" i="1"/>
  <c r="E1128" i="1" s="1"/>
  <c r="P1128" i="1"/>
  <c r="A1129" i="1"/>
  <c r="R1127" i="1"/>
  <c r="C1128" i="1" s="1"/>
  <c r="S1128" i="1"/>
  <c r="H1128" i="1"/>
  <c r="T1128" i="1"/>
  <c r="K1128" i="1"/>
  <c r="L1128" i="1" s="1"/>
  <c r="M1128" i="1" s="1"/>
  <c r="N1128" i="1" s="1"/>
  <c r="U1127" i="1"/>
  <c r="J1142" i="1"/>
  <c r="I1128" i="1" l="1"/>
  <c r="O1128" i="1" s="1"/>
  <c r="Q1127" i="1"/>
  <c r="F1128" i="1"/>
  <c r="G1129" i="1" s="1"/>
  <c r="B1126" i="1"/>
  <c r="T1129" i="1"/>
  <c r="R1128" i="1"/>
  <c r="C1129" i="1" s="1"/>
  <c r="S1129" i="1"/>
  <c r="U1128" i="1"/>
  <c r="K1129" i="1"/>
  <c r="L1129" i="1" s="1"/>
  <c r="M1129" i="1" s="1"/>
  <c r="N1129" i="1" s="1"/>
  <c r="H1129" i="1"/>
  <c r="D1129" i="1"/>
  <c r="E1129" i="1" s="1"/>
  <c r="A1130" i="1"/>
  <c r="P1129" i="1"/>
  <c r="J1143" i="1"/>
  <c r="F1129" i="1" l="1"/>
  <c r="G1130" i="1" s="1"/>
  <c r="I1129" i="1"/>
  <c r="O1129" i="1" s="1"/>
  <c r="Q1128" i="1"/>
  <c r="B1127" i="1"/>
  <c r="K1130" i="1"/>
  <c r="L1130" i="1" s="1"/>
  <c r="M1130" i="1" s="1"/>
  <c r="N1130" i="1" s="1"/>
  <c r="S1130" i="1"/>
  <c r="T1130" i="1"/>
  <c r="U1129" i="1"/>
  <c r="R1129" i="1"/>
  <c r="C1130" i="1" s="1"/>
  <c r="P1130" i="1"/>
  <c r="D1130" i="1"/>
  <c r="E1130" i="1" s="1"/>
  <c r="A1131" i="1"/>
  <c r="H1130" i="1"/>
  <c r="J1144" i="1"/>
  <c r="I1130" i="1" l="1"/>
  <c r="O1130" i="1" s="1"/>
  <c r="F1130" i="1"/>
  <c r="G1131" i="1" s="1"/>
  <c r="Q1129" i="1"/>
  <c r="B1128" i="1"/>
  <c r="P1131" i="1"/>
  <c r="A1132" i="1"/>
  <c r="D1131" i="1"/>
  <c r="E1131" i="1" s="1"/>
  <c r="H1131" i="1"/>
  <c r="U1130" i="1"/>
  <c r="K1131" i="1"/>
  <c r="L1131" i="1" s="1"/>
  <c r="M1131" i="1" s="1"/>
  <c r="N1131" i="1" s="1"/>
  <c r="T1131" i="1"/>
  <c r="R1130" i="1"/>
  <c r="C1131" i="1" s="1"/>
  <c r="S1131" i="1"/>
  <c r="J1145" i="1"/>
  <c r="I1131" i="1" l="1"/>
  <c r="O1131" i="1" s="1"/>
  <c r="Q1130" i="1"/>
  <c r="F1131" i="1"/>
  <c r="G1132" i="1" s="1"/>
  <c r="B1129" i="1"/>
  <c r="D1132" i="1"/>
  <c r="E1132" i="1" s="1"/>
  <c r="P1132" i="1"/>
  <c r="A1133" i="1"/>
  <c r="U1131" i="1"/>
  <c r="T1132" i="1"/>
  <c r="S1132" i="1"/>
  <c r="H1132" i="1"/>
  <c r="K1132" i="1"/>
  <c r="L1132" i="1" s="1"/>
  <c r="M1132" i="1" s="1"/>
  <c r="N1132" i="1" s="1"/>
  <c r="R1131" i="1"/>
  <c r="C1132" i="1" s="1"/>
  <c r="J1146" i="1"/>
  <c r="F1132" i="1" l="1"/>
  <c r="G1133" i="1" s="1"/>
  <c r="B1130" i="1"/>
  <c r="Q1131" i="1"/>
  <c r="H1133" i="1"/>
  <c r="I1132" i="1"/>
  <c r="P1133" i="1"/>
  <c r="A1134" i="1"/>
  <c r="D1133" i="1"/>
  <c r="E1133" i="1" s="1"/>
  <c r="K1133" i="1"/>
  <c r="L1133" i="1" s="1"/>
  <c r="M1133" i="1" s="1"/>
  <c r="N1133" i="1" s="1"/>
  <c r="S1133" i="1"/>
  <c r="R1132" i="1"/>
  <c r="C1133" i="1" s="1"/>
  <c r="U1132" i="1"/>
  <c r="T1133" i="1"/>
  <c r="J1147" i="1"/>
  <c r="F1133" i="1" l="1"/>
  <c r="G1134" i="1" s="1"/>
  <c r="O1132" i="1"/>
  <c r="I1133" i="1"/>
  <c r="B1131" i="1"/>
  <c r="D1134" i="1"/>
  <c r="E1134" i="1" s="1"/>
  <c r="A1135" i="1"/>
  <c r="P1134" i="1"/>
  <c r="R1133" i="1"/>
  <c r="C1134" i="1" s="1"/>
  <c r="T1134" i="1"/>
  <c r="H1134" i="1"/>
  <c r="S1134" i="1"/>
  <c r="U1133" i="1"/>
  <c r="K1134" i="1"/>
  <c r="L1134" i="1" s="1"/>
  <c r="M1134" i="1" s="1"/>
  <c r="N1134" i="1" s="1"/>
  <c r="J1148" i="1"/>
  <c r="F1134" i="1" l="1"/>
  <c r="G1135" i="1" s="1"/>
  <c r="O1133" i="1"/>
  <c r="Q1133" i="1" s="1"/>
  <c r="I1134" i="1"/>
  <c r="Q1132" i="1"/>
  <c r="S1135" i="1"/>
  <c r="U1134" i="1"/>
  <c r="R1134" i="1"/>
  <c r="C1135" i="1" s="1"/>
  <c r="K1135" i="1"/>
  <c r="L1135" i="1" s="1"/>
  <c r="M1135" i="1" s="1"/>
  <c r="N1135" i="1" s="1"/>
  <c r="H1135" i="1"/>
  <c r="T1135" i="1"/>
  <c r="A1136" i="1"/>
  <c r="P1135" i="1"/>
  <c r="D1135" i="1"/>
  <c r="E1135" i="1" s="1"/>
  <c r="J1149" i="1"/>
  <c r="I1135" i="1" l="1"/>
  <c r="O1135" i="1" s="1"/>
  <c r="F1135" i="1"/>
  <c r="G1136" i="1" s="1"/>
  <c r="O1134" i="1"/>
  <c r="B1133" i="1"/>
  <c r="B1132" i="1"/>
  <c r="T1136" i="1"/>
  <c r="R1135" i="1"/>
  <c r="C1136" i="1" s="1"/>
  <c r="S1136" i="1"/>
  <c r="U1135" i="1"/>
  <c r="H1136" i="1"/>
  <c r="K1136" i="1"/>
  <c r="L1136" i="1" s="1"/>
  <c r="M1136" i="1" s="1"/>
  <c r="N1136" i="1" s="1"/>
  <c r="A1137" i="1"/>
  <c r="P1136" i="1"/>
  <c r="D1136" i="1"/>
  <c r="E1136" i="1" s="1"/>
  <c r="J1150" i="1"/>
  <c r="F1136" i="1" l="1"/>
  <c r="G1137" i="1" s="1"/>
  <c r="I1136" i="1"/>
  <c r="O1136" i="1" s="1"/>
  <c r="Q1134" i="1"/>
  <c r="Q1135" i="1"/>
  <c r="S1137" i="1"/>
  <c r="K1137" i="1"/>
  <c r="L1137" i="1" s="1"/>
  <c r="M1137" i="1" s="1"/>
  <c r="N1137" i="1" s="1"/>
  <c r="T1137" i="1"/>
  <c r="R1136" i="1"/>
  <c r="H1137" i="1"/>
  <c r="D1137" i="1"/>
  <c r="E1137" i="1" s="1"/>
  <c r="P1137" i="1"/>
  <c r="A1138" i="1"/>
  <c r="J1151" i="1"/>
  <c r="C1137" i="1" l="1"/>
  <c r="I1137" i="1"/>
  <c r="O1137" i="1" s="1"/>
  <c r="Q1136" i="1"/>
  <c r="F1137" i="1"/>
  <c r="G1138" i="1" s="1"/>
  <c r="B1134" i="1"/>
  <c r="B1135" i="1"/>
  <c r="A1139" i="1"/>
  <c r="D1138" i="1"/>
  <c r="E1138" i="1" s="1"/>
  <c r="P1138" i="1"/>
  <c r="U1137" i="1"/>
  <c r="S1138" i="1"/>
  <c r="K1138" i="1"/>
  <c r="L1138" i="1" s="1"/>
  <c r="M1138" i="1" s="1"/>
  <c r="N1138" i="1" s="1"/>
  <c r="H1138" i="1"/>
  <c r="R1137" i="1"/>
  <c r="C1138" i="1" s="1"/>
  <c r="T1138" i="1"/>
  <c r="J1152" i="1"/>
  <c r="B1136" i="1" l="1"/>
  <c r="F1138" i="1"/>
  <c r="G1139" i="1" s="1"/>
  <c r="U1136" i="1"/>
  <c r="I1138" i="1"/>
  <c r="O1138" i="1" s="1"/>
  <c r="Q1137" i="1"/>
  <c r="K1139" i="1"/>
  <c r="L1139" i="1" s="1"/>
  <c r="M1139" i="1" s="1"/>
  <c r="N1139" i="1" s="1"/>
  <c r="U1138" i="1"/>
  <c r="S1139" i="1"/>
  <c r="T1139" i="1"/>
  <c r="H1139" i="1"/>
  <c r="R1138" i="1"/>
  <c r="C1139" i="1" s="1"/>
  <c r="P1139" i="1"/>
  <c r="D1139" i="1"/>
  <c r="E1139" i="1" s="1"/>
  <c r="A1140" i="1"/>
  <c r="J1153" i="1"/>
  <c r="I1139" i="1" l="1"/>
  <c r="O1139" i="1" s="1"/>
  <c r="F1139" i="1"/>
  <c r="G1140" i="1" s="1"/>
  <c r="Q1138" i="1"/>
  <c r="B1137" i="1"/>
  <c r="H1140" i="1"/>
  <c r="R1139" i="1"/>
  <c r="C1140" i="1" s="1"/>
  <c r="U1139" i="1"/>
  <c r="T1140" i="1"/>
  <c r="K1140" i="1"/>
  <c r="L1140" i="1" s="1"/>
  <c r="M1140" i="1" s="1"/>
  <c r="N1140" i="1" s="1"/>
  <c r="S1140" i="1"/>
  <c r="D1140" i="1"/>
  <c r="E1140" i="1" s="1"/>
  <c r="F1140" i="1" s="1"/>
  <c r="A1141" i="1"/>
  <c r="P1140" i="1"/>
  <c r="J1154" i="1"/>
  <c r="G1141" i="1" l="1"/>
  <c r="I1140" i="1"/>
  <c r="O1140" i="1" s="1"/>
  <c r="Q1139" i="1"/>
  <c r="B1138" i="1"/>
  <c r="R1140" i="1"/>
  <c r="C1141" i="1" s="1"/>
  <c r="H1141" i="1"/>
  <c r="T1141" i="1"/>
  <c r="K1141" i="1"/>
  <c r="L1141" i="1" s="1"/>
  <c r="M1141" i="1" s="1"/>
  <c r="N1141" i="1" s="1"/>
  <c r="S1141" i="1"/>
  <c r="U1140" i="1"/>
  <c r="P1141" i="1"/>
  <c r="D1141" i="1"/>
  <c r="E1141" i="1" s="1"/>
  <c r="A1142" i="1"/>
  <c r="J1155" i="1"/>
  <c r="I1141" i="1" l="1"/>
  <c r="O1141" i="1" s="1"/>
  <c r="Q1140" i="1"/>
  <c r="F1141" i="1"/>
  <c r="G1142" i="1" s="1"/>
  <c r="B1139" i="1"/>
  <c r="R1141" i="1"/>
  <c r="C1142" i="1" s="1"/>
  <c r="S1142" i="1"/>
  <c r="U1141" i="1"/>
  <c r="K1142" i="1"/>
  <c r="L1142" i="1" s="1"/>
  <c r="M1142" i="1" s="1"/>
  <c r="N1142" i="1" s="1"/>
  <c r="T1142" i="1"/>
  <c r="H1142" i="1"/>
  <c r="D1142" i="1"/>
  <c r="E1142" i="1" s="1"/>
  <c r="A1143" i="1"/>
  <c r="P1142" i="1"/>
  <c r="J1156" i="1"/>
  <c r="F1142" i="1" l="1"/>
  <c r="G1143" i="1" s="1"/>
  <c r="Q1141" i="1"/>
  <c r="I1142" i="1"/>
  <c r="B1140" i="1"/>
  <c r="R1142" i="1"/>
  <c r="C1143" i="1" s="1"/>
  <c r="K1143" i="1"/>
  <c r="T1143" i="1"/>
  <c r="U1142" i="1"/>
  <c r="S1143" i="1"/>
  <c r="H1143" i="1"/>
  <c r="A1144" i="1"/>
  <c r="D1143" i="1"/>
  <c r="E1143" i="1" s="1"/>
  <c r="P1143" i="1"/>
  <c r="L1143" i="1"/>
  <c r="M1143" i="1" s="1"/>
  <c r="N1143" i="1" s="1"/>
  <c r="J1157" i="1"/>
  <c r="O1142" i="1" l="1"/>
  <c r="F1143" i="1"/>
  <c r="G1144" i="1" s="1"/>
  <c r="I1143" i="1"/>
  <c r="O1143" i="1" s="1"/>
  <c r="B1141" i="1"/>
  <c r="A1145" i="1"/>
  <c r="D1144" i="1"/>
  <c r="E1144" i="1" s="1"/>
  <c r="P1144" i="1"/>
  <c r="T1144" i="1"/>
  <c r="K1144" i="1"/>
  <c r="L1144" i="1" s="1"/>
  <c r="M1144" i="1" s="1"/>
  <c r="N1144" i="1" s="1"/>
  <c r="R1143" i="1"/>
  <c r="C1144" i="1" s="1"/>
  <c r="S1144" i="1"/>
  <c r="U1143" i="1"/>
  <c r="H1144" i="1"/>
  <c r="J1158" i="1"/>
  <c r="F1144" i="1" l="1"/>
  <c r="G1145" i="1" s="1"/>
  <c r="Q1142" i="1"/>
  <c r="Q1143" i="1"/>
  <c r="S1145" i="1"/>
  <c r="R1144" i="1"/>
  <c r="C1145" i="1" s="1"/>
  <c r="U1144" i="1"/>
  <c r="T1145" i="1"/>
  <c r="K1145" i="1"/>
  <c r="L1145" i="1" s="1"/>
  <c r="M1145" i="1" s="1"/>
  <c r="N1145" i="1" s="1"/>
  <c r="P1145" i="1"/>
  <c r="D1145" i="1"/>
  <c r="E1145" i="1" s="1"/>
  <c r="F1145" i="1" s="1"/>
  <c r="A1146" i="1"/>
  <c r="H1145" i="1"/>
  <c r="I1144" i="1"/>
  <c r="J1159" i="1"/>
  <c r="G1146" i="1" l="1"/>
  <c r="I1145" i="1"/>
  <c r="O1145" i="1" s="1"/>
  <c r="Q1145" i="1" s="1"/>
  <c r="B1145" i="1" s="1"/>
  <c r="B1142" i="1"/>
  <c r="O1144" i="1"/>
  <c r="B1143" i="1"/>
  <c r="P1146" i="1"/>
  <c r="D1146" i="1"/>
  <c r="E1146" i="1" s="1"/>
  <c r="A1147" i="1"/>
  <c r="H1146" i="1"/>
  <c r="K1146" i="1"/>
  <c r="L1146" i="1" s="1"/>
  <c r="M1146" i="1" s="1"/>
  <c r="N1146" i="1" s="1"/>
  <c r="T1146" i="1"/>
  <c r="R1145" i="1"/>
  <c r="C1146" i="1" s="1"/>
  <c r="S1146" i="1"/>
  <c r="U1145" i="1"/>
  <c r="J1160" i="1"/>
  <c r="I1146" i="1" l="1"/>
  <c r="O1146" i="1" s="1"/>
  <c r="Q1146" i="1" s="1"/>
  <c r="B1146" i="1" s="1"/>
  <c r="F1146" i="1"/>
  <c r="G1147" i="1" s="1"/>
  <c r="Q1144" i="1"/>
  <c r="A1148" i="1"/>
  <c r="P1147" i="1"/>
  <c r="D1147" i="1"/>
  <c r="E1147" i="1" s="1"/>
  <c r="S1147" i="1"/>
  <c r="U1146" i="1"/>
  <c r="R1146" i="1"/>
  <c r="C1147" i="1" s="1"/>
  <c r="K1147" i="1"/>
  <c r="L1147" i="1" s="1"/>
  <c r="M1147" i="1" s="1"/>
  <c r="N1147" i="1" s="1"/>
  <c r="T1147" i="1"/>
  <c r="H1147" i="1"/>
  <c r="J1161" i="1"/>
  <c r="F1147" i="1" l="1"/>
  <c r="G1148" i="1" s="1"/>
  <c r="B1144" i="1"/>
  <c r="H1148" i="1"/>
  <c r="S1148" i="1"/>
  <c r="R1147" i="1"/>
  <c r="C1148" i="1" s="1"/>
  <c r="T1148" i="1"/>
  <c r="K1148" i="1"/>
  <c r="L1148" i="1" s="1"/>
  <c r="M1148" i="1" s="1"/>
  <c r="N1148" i="1" s="1"/>
  <c r="U1147" i="1"/>
  <c r="P1148" i="1"/>
  <c r="A1149" i="1"/>
  <c r="D1148" i="1"/>
  <c r="E1148" i="1" s="1"/>
  <c r="I1147" i="1"/>
  <c r="J1162" i="1"/>
  <c r="F1148" i="1" l="1"/>
  <c r="G1149" i="1" s="1"/>
  <c r="I1148" i="1"/>
  <c r="O1148" i="1" s="1"/>
  <c r="O1147" i="1"/>
  <c r="A1150" i="1"/>
  <c r="D1149" i="1"/>
  <c r="E1149" i="1" s="1"/>
  <c r="P1149" i="1"/>
  <c r="H1149" i="1"/>
  <c r="R1148" i="1"/>
  <c r="C1149" i="1" s="1"/>
  <c r="K1149" i="1"/>
  <c r="L1149" i="1" s="1"/>
  <c r="M1149" i="1" s="1"/>
  <c r="N1149" i="1" s="1"/>
  <c r="U1148" i="1"/>
  <c r="T1149" i="1"/>
  <c r="S1149" i="1"/>
  <c r="J1163" i="1"/>
  <c r="I1149" i="1" l="1"/>
  <c r="O1149" i="1" s="1"/>
  <c r="Q1148" i="1"/>
  <c r="F1149" i="1"/>
  <c r="G1150" i="1" s="1"/>
  <c r="Q1147" i="1"/>
  <c r="T1150" i="1"/>
  <c r="R1149" i="1"/>
  <c r="C1150" i="1" s="1"/>
  <c r="K1150" i="1"/>
  <c r="L1150" i="1" s="1"/>
  <c r="M1150" i="1" s="1"/>
  <c r="N1150" i="1" s="1"/>
  <c r="S1150" i="1"/>
  <c r="H1150" i="1"/>
  <c r="U1149" i="1"/>
  <c r="A1151" i="1"/>
  <c r="D1150" i="1"/>
  <c r="E1150" i="1" s="1"/>
  <c r="F1150" i="1" s="1"/>
  <c r="P1150" i="1"/>
  <c r="J1164" i="1"/>
  <c r="G1151" i="1" l="1"/>
  <c r="Q1149" i="1"/>
  <c r="B1148" i="1"/>
  <c r="I1150" i="1"/>
  <c r="B1147" i="1"/>
  <c r="T1151" i="1"/>
  <c r="K1151" i="1"/>
  <c r="L1151" i="1" s="1"/>
  <c r="M1151" i="1" s="1"/>
  <c r="N1151" i="1" s="1"/>
  <c r="S1151" i="1"/>
  <c r="R1150" i="1"/>
  <c r="C1151" i="1" s="1"/>
  <c r="U1150" i="1"/>
  <c r="A1152" i="1"/>
  <c r="P1151" i="1"/>
  <c r="D1151" i="1"/>
  <c r="E1151" i="1" s="1"/>
  <c r="H1151" i="1"/>
  <c r="J1165" i="1"/>
  <c r="I1151" i="1" l="1"/>
  <c r="O1151" i="1" s="1"/>
  <c r="O1150" i="1"/>
  <c r="F1151" i="1"/>
  <c r="G1152" i="1" s="1"/>
  <c r="B1149" i="1"/>
  <c r="A1153" i="1"/>
  <c r="D1152" i="1"/>
  <c r="E1152" i="1" s="1"/>
  <c r="P1152" i="1"/>
  <c r="H1152" i="1"/>
  <c r="U1151" i="1"/>
  <c r="R1151" i="1"/>
  <c r="C1152" i="1" s="1"/>
  <c r="K1152" i="1"/>
  <c r="L1152" i="1" s="1"/>
  <c r="M1152" i="1" s="1"/>
  <c r="N1152" i="1" s="1"/>
  <c r="S1152" i="1"/>
  <c r="T1152" i="1"/>
  <c r="J1166" i="1"/>
  <c r="F1152" i="1" l="1"/>
  <c r="G1153" i="1" s="1"/>
  <c r="Q1150" i="1"/>
  <c r="B1150" i="1" s="1"/>
  <c r="I1152" i="1"/>
  <c r="Q1151" i="1"/>
  <c r="A1154" i="1"/>
  <c r="P1153" i="1"/>
  <c r="D1153" i="1"/>
  <c r="E1153" i="1" s="1"/>
  <c r="H1153" i="1"/>
  <c r="T1153" i="1"/>
  <c r="S1153" i="1"/>
  <c r="K1153" i="1"/>
  <c r="L1153" i="1" s="1"/>
  <c r="M1153" i="1" s="1"/>
  <c r="N1153" i="1" s="1"/>
  <c r="U1152" i="1"/>
  <c r="R1152" i="1"/>
  <c r="C1153" i="1" s="1"/>
  <c r="J1167" i="1"/>
  <c r="I1153" i="1" l="1"/>
  <c r="O1153" i="1" s="1"/>
  <c r="O1152" i="1"/>
  <c r="Q1152" i="1" s="1"/>
  <c r="F1153" i="1"/>
  <c r="G1154" i="1" s="1"/>
  <c r="B1151" i="1"/>
  <c r="H1154" i="1"/>
  <c r="S1154" i="1"/>
  <c r="R1153" i="1"/>
  <c r="C1154" i="1" s="1"/>
  <c r="K1154" i="1"/>
  <c r="L1154" i="1" s="1"/>
  <c r="M1154" i="1" s="1"/>
  <c r="N1154" i="1" s="1"/>
  <c r="U1153" i="1"/>
  <c r="T1154" i="1"/>
  <c r="A1155" i="1"/>
  <c r="P1154" i="1"/>
  <c r="D1154" i="1"/>
  <c r="E1154" i="1" s="1"/>
  <c r="J1168" i="1"/>
  <c r="F1154" i="1" l="1"/>
  <c r="G1155" i="1" s="1"/>
  <c r="I1154" i="1"/>
  <c r="O1154" i="1" s="1"/>
  <c r="B1152" i="1"/>
  <c r="Q1153" i="1"/>
  <c r="T1155" i="1"/>
  <c r="S1155" i="1"/>
  <c r="U1154" i="1"/>
  <c r="R1154" i="1"/>
  <c r="C1155" i="1" s="1"/>
  <c r="H1155" i="1"/>
  <c r="K1155" i="1"/>
  <c r="L1155" i="1" s="1"/>
  <c r="M1155" i="1" s="1"/>
  <c r="N1155" i="1" s="1"/>
  <c r="A1156" i="1"/>
  <c r="P1155" i="1"/>
  <c r="D1155" i="1"/>
  <c r="E1155" i="1" s="1"/>
  <c r="F1155" i="1" s="1"/>
  <c r="J1169" i="1"/>
  <c r="G1156" i="1" l="1"/>
  <c r="B1153" i="1"/>
  <c r="I1155" i="1"/>
  <c r="Q1154" i="1"/>
  <c r="P1156" i="1"/>
  <c r="D1156" i="1"/>
  <c r="E1156" i="1" s="1"/>
  <c r="A1157" i="1"/>
  <c r="K1156" i="1"/>
  <c r="L1156" i="1" s="1"/>
  <c r="M1156" i="1" s="1"/>
  <c r="N1156" i="1" s="1"/>
  <c r="H1156" i="1"/>
  <c r="T1156" i="1"/>
  <c r="U1155" i="1"/>
  <c r="R1155" i="1"/>
  <c r="C1156" i="1" s="1"/>
  <c r="S1156" i="1"/>
  <c r="J1170" i="1"/>
  <c r="O1155" i="1" l="1"/>
  <c r="B1154" i="1"/>
  <c r="F1156" i="1"/>
  <c r="G1157" i="1" s="1"/>
  <c r="A1158" i="1"/>
  <c r="P1157" i="1"/>
  <c r="D1157" i="1"/>
  <c r="E1157" i="1" s="1"/>
  <c r="H1157" i="1"/>
  <c r="I1156" i="1"/>
  <c r="R1156" i="1"/>
  <c r="C1157" i="1" s="1"/>
  <c r="S1157" i="1"/>
  <c r="U1156" i="1"/>
  <c r="K1157" i="1"/>
  <c r="L1157" i="1" s="1"/>
  <c r="M1157" i="1" s="1"/>
  <c r="N1157" i="1" s="1"/>
  <c r="T1157" i="1"/>
  <c r="J1171" i="1"/>
  <c r="F1157" i="1" l="1"/>
  <c r="G1158" i="1" s="1"/>
  <c r="Q1155" i="1"/>
  <c r="O1156" i="1"/>
  <c r="I1157" i="1"/>
  <c r="K1158" i="1"/>
  <c r="L1158" i="1" s="1"/>
  <c r="M1158" i="1" s="1"/>
  <c r="N1158" i="1" s="1"/>
  <c r="R1157" i="1"/>
  <c r="T1158" i="1"/>
  <c r="S1158" i="1"/>
  <c r="H1158" i="1"/>
  <c r="D1158" i="1"/>
  <c r="E1158" i="1" s="1"/>
  <c r="A1159" i="1"/>
  <c r="P1158" i="1"/>
  <c r="J1172" i="1"/>
  <c r="C1158" i="1" l="1"/>
  <c r="I1158" i="1"/>
  <c r="O1158" i="1" s="1"/>
  <c r="F1158" i="1"/>
  <c r="G1159" i="1" s="1"/>
  <c r="B1155" i="1"/>
  <c r="O1157" i="1"/>
  <c r="Q1156" i="1"/>
  <c r="U1158" i="1"/>
  <c r="S1159" i="1"/>
  <c r="T1159" i="1"/>
  <c r="H1159" i="1"/>
  <c r="R1158" i="1"/>
  <c r="C1159" i="1" s="1"/>
  <c r="K1159" i="1"/>
  <c r="L1159" i="1" s="1"/>
  <c r="M1159" i="1" s="1"/>
  <c r="N1159" i="1" s="1"/>
  <c r="A1160" i="1"/>
  <c r="P1159" i="1"/>
  <c r="D1159" i="1"/>
  <c r="E1159" i="1" s="1"/>
  <c r="J1173" i="1"/>
  <c r="I1159" i="1" l="1"/>
  <c r="O1159" i="1" s="1"/>
  <c r="Q1158" i="1"/>
  <c r="F1159" i="1"/>
  <c r="G1160" i="1" s="1"/>
  <c r="Q1157" i="1"/>
  <c r="B1156" i="1"/>
  <c r="T1160" i="1"/>
  <c r="H1160" i="1"/>
  <c r="U1159" i="1"/>
  <c r="K1160" i="1"/>
  <c r="L1160" i="1" s="1"/>
  <c r="M1160" i="1" s="1"/>
  <c r="N1160" i="1" s="1"/>
  <c r="R1159" i="1"/>
  <c r="C1160" i="1" s="1"/>
  <c r="S1160" i="1"/>
  <c r="D1160" i="1"/>
  <c r="E1160" i="1" s="1"/>
  <c r="P1160" i="1"/>
  <c r="A1161" i="1"/>
  <c r="J1174" i="1"/>
  <c r="B1157" i="1" l="1"/>
  <c r="I1160" i="1"/>
  <c r="O1160" i="1" s="1"/>
  <c r="Q1159" i="1"/>
  <c r="U1157" i="1"/>
  <c r="F1160" i="1"/>
  <c r="G1161" i="1" s="1"/>
  <c r="B1158" i="1"/>
  <c r="D1161" i="1"/>
  <c r="E1161" i="1" s="1"/>
  <c r="A1162" i="1"/>
  <c r="P1161" i="1"/>
  <c r="H1161" i="1"/>
  <c r="R1160" i="1"/>
  <c r="C1161" i="1" s="1"/>
  <c r="T1161" i="1"/>
  <c r="U1160" i="1"/>
  <c r="K1161" i="1"/>
  <c r="L1161" i="1" s="1"/>
  <c r="M1161" i="1" s="1"/>
  <c r="N1161" i="1" s="1"/>
  <c r="S1161" i="1"/>
  <c r="J1175" i="1"/>
  <c r="Q1160" i="1" l="1"/>
  <c r="B1160" i="1" s="1"/>
  <c r="I1161" i="1"/>
  <c r="O1161" i="1" s="1"/>
  <c r="F1161" i="1"/>
  <c r="G1162" i="1" s="1"/>
  <c r="B1159" i="1"/>
  <c r="P1162" i="1"/>
  <c r="D1162" i="1"/>
  <c r="E1162" i="1" s="1"/>
  <c r="F1162" i="1" s="1"/>
  <c r="A1163" i="1"/>
  <c r="R1161" i="1"/>
  <c r="C1162" i="1" s="1"/>
  <c r="U1161" i="1"/>
  <c r="H1162" i="1"/>
  <c r="T1162" i="1"/>
  <c r="K1162" i="1"/>
  <c r="L1162" i="1" s="1"/>
  <c r="M1162" i="1" s="1"/>
  <c r="N1162" i="1" s="1"/>
  <c r="S1162" i="1"/>
  <c r="J1176" i="1"/>
  <c r="G1163" i="1" l="1"/>
  <c r="I1162" i="1"/>
  <c r="O1162" i="1" s="1"/>
  <c r="Q1161" i="1"/>
  <c r="U1162" i="1"/>
  <c r="S1163" i="1"/>
  <c r="H1163" i="1"/>
  <c r="R1162" i="1"/>
  <c r="C1163" i="1" s="1"/>
  <c r="T1163" i="1"/>
  <c r="K1163" i="1"/>
  <c r="L1163" i="1" s="1"/>
  <c r="M1163" i="1" s="1"/>
  <c r="N1163" i="1" s="1"/>
  <c r="A1164" i="1"/>
  <c r="D1163" i="1"/>
  <c r="E1163" i="1" s="1"/>
  <c r="P1163" i="1"/>
  <c r="J1177" i="1"/>
  <c r="I1163" i="1" l="1"/>
  <c r="O1163" i="1" s="1"/>
  <c r="F1163" i="1"/>
  <c r="G1164" i="1" s="1"/>
  <c r="Q1162" i="1"/>
  <c r="B1162" i="1" s="1"/>
  <c r="B1161" i="1"/>
  <c r="U1163" i="1"/>
  <c r="T1164" i="1"/>
  <c r="R1163" i="1"/>
  <c r="C1164" i="1" s="1"/>
  <c r="S1164" i="1"/>
  <c r="H1164" i="1"/>
  <c r="K1164" i="1"/>
  <c r="L1164" i="1" s="1"/>
  <c r="M1164" i="1" s="1"/>
  <c r="N1164" i="1" s="1"/>
  <c r="P1164" i="1"/>
  <c r="D1164" i="1"/>
  <c r="E1164" i="1" s="1"/>
  <c r="A1165" i="1"/>
  <c r="J1178" i="1"/>
  <c r="F1164" i="1" l="1"/>
  <c r="G1165" i="1" s="1"/>
  <c r="Q1163" i="1"/>
  <c r="T1165" i="1"/>
  <c r="R1164" i="1"/>
  <c r="C1165" i="1" s="1"/>
  <c r="U1164" i="1"/>
  <c r="K1165" i="1"/>
  <c r="L1165" i="1" s="1"/>
  <c r="M1165" i="1" s="1"/>
  <c r="N1165" i="1" s="1"/>
  <c r="S1165" i="1"/>
  <c r="P1165" i="1"/>
  <c r="A1166" i="1"/>
  <c r="D1165" i="1"/>
  <c r="E1165" i="1" s="1"/>
  <c r="H1165" i="1"/>
  <c r="I1164" i="1"/>
  <c r="J1179" i="1"/>
  <c r="I1165" i="1" l="1"/>
  <c r="O1165" i="1" s="1"/>
  <c r="F1165" i="1"/>
  <c r="G1166" i="1" s="1"/>
  <c r="O1164" i="1"/>
  <c r="B1163" i="1"/>
  <c r="H1166" i="1"/>
  <c r="T1166" i="1"/>
  <c r="K1166" i="1"/>
  <c r="L1166" i="1" s="1"/>
  <c r="M1166" i="1" s="1"/>
  <c r="N1166" i="1" s="1"/>
  <c r="S1166" i="1"/>
  <c r="U1165" i="1"/>
  <c r="R1165" i="1"/>
  <c r="C1166" i="1" s="1"/>
  <c r="D1166" i="1"/>
  <c r="E1166" i="1" s="1"/>
  <c r="A1167" i="1"/>
  <c r="P1166" i="1"/>
  <c r="J1180" i="1"/>
  <c r="F1166" i="1" l="1"/>
  <c r="G1167" i="1" s="1"/>
  <c r="I1166" i="1"/>
  <c r="O1166" i="1" s="1"/>
  <c r="Q1165" i="1"/>
  <c r="Q1164" i="1"/>
  <c r="D1167" i="1"/>
  <c r="E1167" i="1" s="1"/>
  <c r="P1167" i="1"/>
  <c r="A1168" i="1"/>
  <c r="R1166" i="1"/>
  <c r="C1167" i="1" s="1"/>
  <c r="H1167" i="1"/>
  <c r="S1167" i="1"/>
  <c r="U1166" i="1"/>
  <c r="K1167" i="1"/>
  <c r="L1167" i="1" s="1"/>
  <c r="M1167" i="1" s="1"/>
  <c r="N1167" i="1" s="1"/>
  <c r="T1167" i="1"/>
  <c r="J1181" i="1"/>
  <c r="F1167" i="1" l="1"/>
  <c r="G1168" i="1" s="1"/>
  <c r="Q1166" i="1"/>
  <c r="B1165" i="1"/>
  <c r="B1164" i="1"/>
  <c r="H1168" i="1"/>
  <c r="R1167" i="1"/>
  <c r="C1168" i="1" s="1"/>
  <c r="K1168" i="1"/>
  <c r="L1168" i="1" s="1"/>
  <c r="M1168" i="1" s="1"/>
  <c r="N1168" i="1" s="1"/>
  <c r="S1168" i="1"/>
  <c r="T1168" i="1"/>
  <c r="U1167" i="1"/>
  <c r="P1168" i="1"/>
  <c r="A1169" i="1"/>
  <c r="D1168" i="1"/>
  <c r="E1168" i="1" s="1"/>
  <c r="I1167" i="1"/>
  <c r="J1182" i="1"/>
  <c r="O1167" i="1" l="1"/>
  <c r="I1168" i="1"/>
  <c r="F1168" i="1"/>
  <c r="G1169" i="1" s="1"/>
  <c r="B1166" i="1"/>
  <c r="D1169" i="1"/>
  <c r="E1169" i="1" s="1"/>
  <c r="P1169" i="1"/>
  <c r="A1170" i="1"/>
  <c r="H1169" i="1"/>
  <c r="K1169" i="1"/>
  <c r="L1169" i="1" s="1"/>
  <c r="M1169" i="1" s="1"/>
  <c r="N1169" i="1" s="1"/>
  <c r="R1168" i="1"/>
  <c r="C1169" i="1" s="1"/>
  <c r="S1169" i="1"/>
  <c r="U1168" i="1"/>
  <c r="T1169" i="1"/>
  <c r="J1183" i="1"/>
  <c r="O1168" i="1" l="1"/>
  <c r="Q1168" i="1" s="1"/>
  <c r="F1169" i="1"/>
  <c r="G1170" i="1" s="1"/>
  <c r="I1169" i="1"/>
  <c r="Q1167" i="1"/>
  <c r="D1170" i="1"/>
  <c r="E1170" i="1" s="1"/>
  <c r="A1171" i="1"/>
  <c r="P1170" i="1"/>
  <c r="T1170" i="1"/>
  <c r="R1169" i="1"/>
  <c r="C1170" i="1" s="1"/>
  <c r="K1170" i="1"/>
  <c r="L1170" i="1" s="1"/>
  <c r="M1170" i="1" s="1"/>
  <c r="N1170" i="1" s="1"/>
  <c r="H1170" i="1"/>
  <c r="S1170" i="1"/>
  <c r="U1169" i="1"/>
  <c r="J1184" i="1"/>
  <c r="F1170" i="1" l="1"/>
  <c r="G1171" i="1" s="1"/>
  <c r="O1169" i="1"/>
  <c r="Q1169" i="1" s="1"/>
  <c r="B1167" i="1"/>
  <c r="B1168" i="1"/>
  <c r="H1171" i="1"/>
  <c r="I1170" i="1"/>
  <c r="A1172" i="1"/>
  <c r="D1171" i="1"/>
  <c r="E1171" i="1" s="1"/>
  <c r="P1171" i="1"/>
  <c r="S1171" i="1"/>
  <c r="U1170" i="1"/>
  <c r="R1170" i="1"/>
  <c r="C1171" i="1" s="1"/>
  <c r="T1171" i="1"/>
  <c r="K1171" i="1"/>
  <c r="L1171" i="1" s="1"/>
  <c r="M1171" i="1" s="1"/>
  <c r="N1171" i="1" s="1"/>
  <c r="J1185" i="1"/>
  <c r="I1171" i="1" l="1"/>
  <c r="O1171" i="1" s="1"/>
  <c r="F1171" i="1"/>
  <c r="G1172" i="1" s="1"/>
  <c r="O1170" i="1"/>
  <c r="B1169" i="1"/>
  <c r="D1172" i="1"/>
  <c r="E1172" i="1" s="1"/>
  <c r="A1173" i="1"/>
  <c r="P1172" i="1"/>
  <c r="H1172" i="1"/>
  <c r="K1172" i="1"/>
  <c r="L1172" i="1" s="1"/>
  <c r="M1172" i="1" s="1"/>
  <c r="N1172" i="1" s="1"/>
  <c r="T1172" i="1"/>
  <c r="U1171" i="1"/>
  <c r="R1171" i="1"/>
  <c r="C1172" i="1" s="1"/>
  <c r="S1172" i="1"/>
  <c r="J1186" i="1"/>
  <c r="I1172" i="1" l="1"/>
  <c r="O1172" i="1" s="1"/>
  <c r="F1172" i="1"/>
  <c r="G1173" i="1" s="1"/>
  <c r="Q1171" i="1"/>
  <c r="Q1170" i="1"/>
  <c r="H1173" i="1"/>
  <c r="K1173" i="1"/>
  <c r="L1173" i="1" s="1"/>
  <c r="M1173" i="1" s="1"/>
  <c r="N1173" i="1" s="1"/>
  <c r="T1173" i="1"/>
  <c r="S1173" i="1"/>
  <c r="R1172" i="1"/>
  <c r="C1173" i="1" s="1"/>
  <c r="U1172" i="1"/>
  <c r="P1173" i="1"/>
  <c r="D1173" i="1"/>
  <c r="E1173" i="1" s="1"/>
  <c r="F1173" i="1" s="1"/>
  <c r="A1174" i="1"/>
  <c r="J1187" i="1"/>
  <c r="G1174" i="1" l="1"/>
  <c r="I1173" i="1"/>
  <c r="O1173" i="1" s="1"/>
  <c r="Q1173" i="1" s="1"/>
  <c r="B1173" i="1" s="1"/>
  <c r="B1171" i="1"/>
  <c r="Q1172" i="1"/>
  <c r="B1170" i="1"/>
  <c r="A1175" i="1"/>
  <c r="D1174" i="1"/>
  <c r="E1174" i="1" s="1"/>
  <c r="P1174" i="1"/>
  <c r="H1174" i="1"/>
  <c r="K1174" i="1"/>
  <c r="L1174" i="1" s="1"/>
  <c r="M1174" i="1" s="1"/>
  <c r="N1174" i="1" s="1"/>
  <c r="T1174" i="1"/>
  <c r="S1174" i="1"/>
  <c r="R1173" i="1"/>
  <c r="C1174" i="1" s="1"/>
  <c r="U1173" i="1"/>
  <c r="J1188" i="1"/>
  <c r="I1174" i="1" l="1"/>
  <c r="O1174" i="1" s="1"/>
  <c r="F1174" i="1"/>
  <c r="G1175" i="1" s="1"/>
  <c r="B1172" i="1"/>
  <c r="U1174" i="1"/>
  <c r="H1175" i="1"/>
  <c r="K1175" i="1"/>
  <c r="L1175" i="1" s="1"/>
  <c r="M1175" i="1" s="1"/>
  <c r="N1175" i="1" s="1"/>
  <c r="T1175" i="1"/>
  <c r="R1174" i="1"/>
  <c r="C1175" i="1" s="1"/>
  <c r="S1175" i="1"/>
  <c r="D1175" i="1"/>
  <c r="E1175" i="1" s="1"/>
  <c r="A1176" i="1"/>
  <c r="P1175" i="1"/>
  <c r="J1189" i="1"/>
  <c r="F1175" i="1" l="1"/>
  <c r="G1176" i="1" s="1"/>
  <c r="I1175" i="1"/>
  <c r="O1175" i="1" s="1"/>
  <c r="Q1174" i="1"/>
  <c r="P1176" i="1"/>
  <c r="D1176" i="1"/>
  <c r="E1176" i="1" s="1"/>
  <c r="A1177" i="1"/>
  <c r="U1175" i="1"/>
  <c r="T1176" i="1"/>
  <c r="S1176" i="1"/>
  <c r="K1176" i="1"/>
  <c r="L1176" i="1" s="1"/>
  <c r="M1176" i="1" s="1"/>
  <c r="N1176" i="1" s="1"/>
  <c r="R1175" i="1"/>
  <c r="C1176" i="1" s="1"/>
  <c r="H1176" i="1"/>
  <c r="J1190" i="1"/>
  <c r="Q1175" i="1" l="1"/>
  <c r="F1176" i="1"/>
  <c r="G1177" i="1" s="1"/>
  <c r="I1176" i="1"/>
  <c r="O1176" i="1" s="1"/>
  <c r="B1174" i="1"/>
  <c r="D1177" i="1"/>
  <c r="E1177" i="1" s="1"/>
  <c r="P1177" i="1"/>
  <c r="A1178" i="1"/>
  <c r="K1177" i="1"/>
  <c r="L1177" i="1" s="1"/>
  <c r="M1177" i="1" s="1"/>
  <c r="N1177" i="1" s="1"/>
  <c r="S1177" i="1"/>
  <c r="R1176" i="1"/>
  <c r="T1177" i="1"/>
  <c r="H1177" i="1"/>
  <c r="J1191" i="1"/>
  <c r="C1177" i="1" l="1"/>
  <c r="I1177" i="1"/>
  <c r="O1177" i="1" s="1"/>
  <c r="F1177" i="1"/>
  <c r="G1178" i="1" s="1"/>
  <c r="Q1176" i="1"/>
  <c r="U1176" i="1" s="1"/>
  <c r="B1175" i="1"/>
  <c r="U1177" i="1"/>
  <c r="H1178" i="1"/>
  <c r="R1177" i="1"/>
  <c r="C1178" i="1" s="1"/>
  <c r="T1178" i="1"/>
  <c r="K1178" i="1"/>
  <c r="L1178" i="1" s="1"/>
  <c r="M1178" i="1" s="1"/>
  <c r="N1178" i="1" s="1"/>
  <c r="S1178" i="1"/>
  <c r="A1179" i="1"/>
  <c r="D1178" i="1"/>
  <c r="E1178" i="1" s="1"/>
  <c r="P1178" i="1"/>
  <c r="J1192" i="1"/>
  <c r="B1176" i="1" l="1"/>
  <c r="I1178" i="1"/>
  <c r="O1178" i="1" s="1"/>
  <c r="F1178" i="1"/>
  <c r="G1179" i="1" s="1"/>
  <c r="Q1177" i="1"/>
  <c r="S1179" i="1"/>
  <c r="H1179" i="1"/>
  <c r="K1179" i="1"/>
  <c r="L1179" i="1" s="1"/>
  <c r="M1179" i="1" s="1"/>
  <c r="N1179" i="1" s="1"/>
  <c r="T1179" i="1"/>
  <c r="U1178" i="1"/>
  <c r="R1178" i="1"/>
  <c r="C1179" i="1" s="1"/>
  <c r="A1180" i="1"/>
  <c r="D1179" i="1"/>
  <c r="E1179" i="1" s="1"/>
  <c r="P1179" i="1"/>
  <c r="J1193" i="1"/>
  <c r="Q1178" i="1" l="1"/>
  <c r="F1179" i="1"/>
  <c r="G1180" i="1" s="1"/>
  <c r="B1177" i="1"/>
  <c r="K1180" i="1"/>
  <c r="L1180" i="1" s="1"/>
  <c r="M1180" i="1" s="1"/>
  <c r="N1180" i="1" s="1"/>
  <c r="U1179" i="1"/>
  <c r="R1179" i="1"/>
  <c r="C1180" i="1" s="1"/>
  <c r="T1180" i="1"/>
  <c r="S1180" i="1"/>
  <c r="D1180" i="1"/>
  <c r="E1180" i="1" s="1"/>
  <c r="A1181" i="1"/>
  <c r="P1180" i="1"/>
  <c r="H1180" i="1"/>
  <c r="I1179" i="1"/>
  <c r="J1194" i="1"/>
  <c r="F1180" i="1" l="1"/>
  <c r="G1181" i="1" s="1"/>
  <c r="B1178" i="1"/>
  <c r="I1180" i="1"/>
  <c r="O1179" i="1"/>
  <c r="P1181" i="1"/>
  <c r="D1181" i="1"/>
  <c r="E1181" i="1" s="1"/>
  <c r="A1182" i="1"/>
  <c r="H1181" i="1"/>
  <c r="K1181" i="1"/>
  <c r="L1181" i="1" s="1"/>
  <c r="M1181" i="1" s="1"/>
  <c r="N1181" i="1" s="1"/>
  <c r="U1180" i="1"/>
  <c r="T1181" i="1"/>
  <c r="R1180" i="1"/>
  <c r="C1181" i="1" s="1"/>
  <c r="S1181" i="1"/>
  <c r="J1195" i="1"/>
  <c r="I1181" i="1" l="1"/>
  <c r="O1181" i="1" s="1"/>
  <c r="F1181" i="1"/>
  <c r="G1182" i="1" s="1"/>
  <c r="O1180" i="1"/>
  <c r="Q1179" i="1"/>
  <c r="A1183" i="1"/>
  <c r="P1182" i="1"/>
  <c r="D1182" i="1"/>
  <c r="E1182" i="1" s="1"/>
  <c r="R1181" i="1"/>
  <c r="C1182" i="1" s="1"/>
  <c r="H1182" i="1"/>
  <c r="K1182" i="1"/>
  <c r="L1182" i="1" s="1"/>
  <c r="M1182" i="1" s="1"/>
  <c r="N1182" i="1" s="1"/>
  <c r="U1181" i="1"/>
  <c r="S1182" i="1"/>
  <c r="T1182" i="1"/>
  <c r="J1196" i="1"/>
  <c r="F1182" i="1" l="1"/>
  <c r="G1183" i="1" s="1"/>
  <c r="Q1180" i="1"/>
  <c r="Q1181" i="1"/>
  <c r="B1179" i="1"/>
  <c r="U1182" i="1"/>
  <c r="R1182" i="1"/>
  <c r="C1183" i="1" s="1"/>
  <c r="K1183" i="1"/>
  <c r="L1183" i="1" s="1"/>
  <c r="M1183" i="1" s="1"/>
  <c r="N1183" i="1" s="1"/>
  <c r="S1183" i="1"/>
  <c r="T1183" i="1"/>
  <c r="H1183" i="1"/>
  <c r="D1183" i="1"/>
  <c r="E1183" i="1" s="1"/>
  <c r="P1183" i="1"/>
  <c r="A1184" i="1"/>
  <c r="I1182" i="1"/>
  <c r="J1197" i="1"/>
  <c r="F1183" i="1" l="1"/>
  <c r="G1184" i="1" s="1"/>
  <c r="I1183" i="1"/>
  <c r="O1183" i="1" s="1"/>
  <c r="Q1183" i="1" s="1"/>
  <c r="B1183" i="1" s="1"/>
  <c r="B1181" i="1"/>
  <c r="B1180" i="1"/>
  <c r="O1182" i="1"/>
  <c r="P1184" i="1"/>
  <c r="D1184" i="1"/>
  <c r="E1184" i="1" s="1"/>
  <c r="A1185" i="1"/>
  <c r="H1184" i="1"/>
  <c r="U1183" i="1"/>
  <c r="R1183" i="1"/>
  <c r="C1184" i="1" s="1"/>
  <c r="S1184" i="1"/>
  <c r="K1184" i="1"/>
  <c r="L1184" i="1" s="1"/>
  <c r="M1184" i="1" s="1"/>
  <c r="T1184" i="1"/>
  <c r="J1198" i="1"/>
  <c r="N1184" i="1" l="1"/>
  <c r="I1184" i="1"/>
  <c r="O1184" i="1" s="1"/>
  <c r="Q1184" i="1" s="1"/>
  <c r="B1184" i="1" s="1"/>
  <c r="F1184" i="1"/>
  <c r="G1185" i="1" s="1"/>
  <c r="Q1182" i="1"/>
  <c r="H1185" i="1"/>
  <c r="S1185" i="1"/>
  <c r="U1184" i="1"/>
  <c r="K1185" i="1"/>
  <c r="L1185" i="1" s="1"/>
  <c r="M1185" i="1" s="1"/>
  <c r="T1185" i="1"/>
  <c r="R1184" i="1"/>
  <c r="D1185" i="1"/>
  <c r="E1185" i="1" s="1"/>
  <c r="A1186" i="1"/>
  <c r="P1185" i="1"/>
  <c r="J1199" i="1"/>
  <c r="N1185" i="1" l="1"/>
  <c r="C1185" i="1"/>
  <c r="F1185" i="1"/>
  <c r="G1186" i="1" s="1"/>
  <c r="I1185" i="1"/>
  <c r="O1185" i="1" s="1"/>
  <c r="B1182" i="1"/>
  <c r="H1186" i="1"/>
  <c r="U1185" i="1"/>
  <c r="R1185" i="1"/>
  <c r="S1186" i="1"/>
  <c r="T1186" i="1"/>
  <c r="K1186" i="1"/>
  <c r="L1186" i="1" s="1"/>
  <c r="M1186" i="1" s="1"/>
  <c r="A1187" i="1"/>
  <c r="P1186" i="1"/>
  <c r="D1186" i="1"/>
  <c r="E1186" i="1" s="1"/>
  <c r="J1200" i="1"/>
  <c r="N1186" i="1" l="1"/>
  <c r="C1186" i="1"/>
  <c r="F1186" i="1"/>
  <c r="G1187" i="1" s="1"/>
  <c r="I1186" i="1"/>
  <c r="O1186" i="1" s="1"/>
  <c r="Q1185" i="1"/>
  <c r="D1187" i="1"/>
  <c r="E1187" i="1" s="1"/>
  <c r="P1187" i="1"/>
  <c r="A1188" i="1"/>
  <c r="H1187" i="1"/>
  <c r="U1186" i="1"/>
  <c r="T1187" i="1"/>
  <c r="R1186" i="1"/>
  <c r="S1187" i="1"/>
  <c r="K1187" i="1"/>
  <c r="L1187" i="1" s="1"/>
  <c r="M1187" i="1" s="1"/>
  <c r="J1201" i="1"/>
  <c r="N1187" i="1" l="1"/>
  <c r="C1187" i="1"/>
  <c r="I1187" i="1"/>
  <c r="Q1186" i="1"/>
  <c r="F1187" i="1"/>
  <c r="G1188" i="1" s="1"/>
  <c r="B1185" i="1"/>
  <c r="U1187" i="1"/>
  <c r="T1188" i="1"/>
  <c r="S1188" i="1"/>
  <c r="K1188" i="1"/>
  <c r="L1188" i="1" s="1"/>
  <c r="M1188" i="1" s="1"/>
  <c r="H1188" i="1"/>
  <c r="R1187" i="1"/>
  <c r="D1188" i="1"/>
  <c r="E1188" i="1" s="1"/>
  <c r="F1188" i="1" s="1"/>
  <c r="G1189" i="1" s="1"/>
  <c r="A1189" i="1"/>
  <c r="P1188" i="1"/>
  <c r="J1202" i="1"/>
  <c r="O1187" i="1" l="1"/>
  <c r="Q1187" i="1" s="1"/>
  <c r="C1188" i="1"/>
  <c r="N1188" i="1"/>
  <c r="I1188" i="1"/>
  <c r="O1188" i="1" s="1"/>
  <c r="Q1188" i="1" s="1"/>
  <c r="B1188" i="1" s="1"/>
  <c r="B1186" i="1"/>
  <c r="U1188" i="1"/>
  <c r="R1188" i="1"/>
  <c r="K1189" i="1"/>
  <c r="L1189" i="1" s="1"/>
  <c r="M1189" i="1" s="1"/>
  <c r="S1189" i="1"/>
  <c r="T1189" i="1"/>
  <c r="H1189" i="1"/>
  <c r="I1189" i="1" s="1"/>
  <c r="P1189" i="1"/>
  <c r="D1189" i="1"/>
  <c r="E1189" i="1" s="1"/>
  <c r="A1190" i="1"/>
  <c r="J1203" i="1"/>
  <c r="C1189" i="1" l="1"/>
  <c r="N1189" i="1"/>
  <c r="F1189" i="1"/>
  <c r="G1190" i="1" s="1"/>
  <c r="B1187" i="1"/>
  <c r="O1189" i="1"/>
  <c r="A1191" i="1"/>
  <c r="P1190" i="1"/>
  <c r="D1190" i="1"/>
  <c r="E1190" i="1" s="1"/>
  <c r="H1190" i="1"/>
  <c r="S1190" i="1"/>
  <c r="R1189" i="1"/>
  <c r="T1190" i="1"/>
  <c r="K1190" i="1"/>
  <c r="L1190" i="1" s="1"/>
  <c r="M1190" i="1" s="1"/>
  <c r="N1190" i="1" s="1"/>
  <c r="U1189" i="1"/>
  <c r="J1204" i="1"/>
  <c r="F1190" i="1" l="1"/>
  <c r="G1191" i="1" s="1"/>
  <c r="C1190" i="1"/>
  <c r="Q1189" i="1"/>
  <c r="I1190" i="1"/>
  <c r="A1192" i="1"/>
  <c r="P1191" i="1"/>
  <c r="D1191" i="1"/>
  <c r="E1191" i="1" s="1"/>
  <c r="K1191" i="1"/>
  <c r="L1191" i="1" s="1"/>
  <c r="M1191" i="1" s="1"/>
  <c r="N1191" i="1" s="1"/>
  <c r="H1191" i="1"/>
  <c r="H1192" i="1" s="1"/>
  <c r="T1191" i="1"/>
  <c r="S1191" i="1"/>
  <c r="R1190" i="1"/>
  <c r="C1191" i="1" s="1"/>
  <c r="U1190" i="1"/>
  <c r="J1205" i="1"/>
  <c r="F1191" i="1" l="1"/>
  <c r="G1192" i="1" s="1"/>
  <c r="I1192" i="1" s="1"/>
  <c r="O1190" i="1"/>
  <c r="B1189" i="1"/>
  <c r="I1191" i="1"/>
  <c r="R1191" i="1"/>
  <c r="C1192" i="1" s="1"/>
  <c r="S1192" i="1"/>
  <c r="U1191" i="1"/>
  <c r="K1192" i="1"/>
  <c r="L1192" i="1" s="1"/>
  <c r="M1192" i="1" s="1"/>
  <c r="N1192" i="1" s="1"/>
  <c r="T1192" i="1"/>
  <c r="D1192" i="1"/>
  <c r="E1192" i="1" s="1"/>
  <c r="A1193" i="1"/>
  <c r="P1192" i="1"/>
  <c r="J1206" i="1"/>
  <c r="O1191" i="1" l="1"/>
  <c r="F1192" i="1"/>
  <c r="G1193" i="1" s="1"/>
  <c r="Q1190" i="1"/>
  <c r="P1193" i="1"/>
  <c r="D1193" i="1"/>
  <c r="E1193" i="1" s="1"/>
  <c r="F1193" i="1" s="1"/>
  <c r="A1194" i="1"/>
  <c r="S1193" i="1"/>
  <c r="T1193" i="1"/>
  <c r="R1192" i="1"/>
  <c r="C1193" i="1" s="1"/>
  <c r="H1193" i="1"/>
  <c r="U1192" i="1"/>
  <c r="K1193" i="1"/>
  <c r="L1193" i="1" s="1"/>
  <c r="M1193" i="1" s="1"/>
  <c r="N1193" i="1" s="1"/>
  <c r="O1192" i="1"/>
  <c r="J1207" i="1"/>
  <c r="H1194" i="1" l="1"/>
  <c r="G1194" i="1"/>
  <c r="I1194" i="1" s="1"/>
  <c r="Q1192" i="1"/>
  <c r="Q1191" i="1"/>
  <c r="B1190" i="1"/>
  <c r="I1193" i="1"/>
  <c r="S1194" i="1"/>
  <c r="R1193" i="1"/>
  <c r="C1194" i="1" s="1"/>
  <c r="K1194" i="1"/>
  <c r="L1194" i="1" s="1"/>
  <c r="M1194" i="1" s="1"/>
  <c r="N1194" i="1" s="1"/>
  <c r="T1194" i="1"/>
  <c r="U1193" i="1"/>
  <c r="A1195" i="1"/>
  <c r="D1194" i="1"/>
  <c r="E1194" i="1" s="1"/>
  <c r="P1194" i="1"/>
  <c r="J1208" i="1"/>
  <c r="O1193" i="1" l="1"/>
  <c r="B1191" i="1"/>
  <c r="F1194" i="1"/>
  <c r="G1195" i="1" s="1"/>
  <c r="B1192" i="1"/>
  <c r="A1196" i="1"/>
  <c r="P1195" i="1"/>
  <c r="D1195" i="1"/>
  <c r="E1195" i="1" s="1"/>
  <c r="H1195" i="1"/>
  <c r="K1195" i="1"/>
  <c r="L1195" i="1" s="1"/>
  <c r="M1195" i="1" s="1"/>
  <c r="N1195" i="1" s="1"/>
  <c r="U1194" i="1"/>
  <c r="T1195" i="1"/>
  <c r="R1194" i="1"/>
  <c r="C1195" i="1" s="1"/>
  <c r="S1195" i="1"/>
  <c r="O1194" i="1"/>
  <c r="J1209" i="1"/>
  <c r="F1195" i="1" l="1"/>
  <c r="G1196" i="1" s="1"/>
  <c r="I1195" i="1"/>
  <c r="Q1194" i="1"/>
  <c r="Q1193" i="1"/>
  <c r="A1197" i="1"/>
  <c r="D1196" i="1"/>
  <c r="E1196" i="1" s="1"/>
  <c r="P1196" i="1"/>
  <c r="R1195" i="1"/>
  <c r="T1196" i="1"/>
  <c r="H1196" i="1"/>
  <c r="S1196" i="1"/>
  <c r="K1196" i="1"/>
  <c r="L1196" i="1" s="1"/>
  <c r="M1196" i="1" s="1"/>
  <c r="N1196" i="1" s="1"/>
  <c r="J1210" i="1"/>
  <c r="I1196" i="1" l="1"/>
  <c r="O1196" i="1" s="1"/>
  <c r="F1196" i="1"/>
  <c r="G1197" i="1" s="1"/>
  <c r="O1195" i="1"/>
  <c r="B1193" i="1"/>
  <c r="B1194" i="1"/>
  <c r="C1196" i="1"/>
  <c r="D1197" i="1"/>
  <c r="E1197" i="1" s="1"/>
  <c r="A1198" i="1"/>
  <c r="P1197" i="1"/>
  <c r="S1197" i="1"/>
  <c r="K1197" i="1"/>
  <c r="L1197" i="1" s="1"/>
  <c r="M1197" i="1" s="1"/>
  <c r="N1197" i="1" s="1"/>
  <c r="H1197" i="1"/>
  <c r="H1198" i="1" s="1"/>
  <c r="T1197" i="1"/>
  <c r="R1196" i="1"/>
  <c r="C1197" i="1" s="1"/>
  <c r="J1211" i="1"/>
  <c r="Q1195" i="1" l="1"/>
  <c r="F1197" i="1"/>
  <c r="G1198" i="1" s="1"/>
  <c r="I1198" i="1" s="1"/>
  <c r="Q1196" i="1"/>
  <c r="B1196" i="1" s="1"/>
  <c r="U1196" i="1"/>
  <c r="I1197" i="1"/>
  <c r="T1198" i="1"/>
  <c r="K1198" i="1"/>
  <c r="L1198" i="1" s="1"/>
  <c r="M1198" i="1" s="1"/>
  <c r="N1198" i="1" s="1"/>
  <c r="R1197" i="1"/>
  <c r="C1198" i="1" s="1"/>
  <c r="S1198" i="1"/>
  <c r="U1197" i="1"/>
  <c r="A1199" i="1"/>
  <c r="P1198" i="1"/>
  <c r="D1198" i="1"/>
  <c r="E1198" i="1" s="1"/>
  <c r="J1212" i="1"/>
  <c r="F1198" i="1" l="1"/>
  <c r="G1199" i="1" s="1"/>
  <c r="U1195" i="1"/>
  <c r="B1195" i="1"/>
  <c r="O1197" i="1"/>
  <c r="D1199" i="1"/>
  <c r="E1199" i="1" s="1"/>
  <c r="P1199" i="1"/>
  <c r="A1200" i="1"/>
  <c r="O1198" i="1"/>
  <c r="H1199" i="1"/>
  <c r="R1198" i="1"/>
  <c r="C1199" i="1" s="1"/>
  <c r="K1199" i="1"/>
  <c r="L1199" i="1" s="1"/>
  <c r="M1199" i="1" s="1"/>
  <c r="N1199" i="1" s="1"/>
  <c r="T1199" i="1"/>
  <c r="U1198" i="1"/>
  <c r="S1199" i="1"/>
  <c r="J1213" i="1"/>
  <c r="I1199" i="1" l="1"/>
  <c r="O1199" i="1" s="1"/>
  <c r="Q1199" i="1" s="1"/>
  <c r="B1199" i="1" s="1"/>
  <c r="Q1198" i="1"/>
  <c r="F1199" i="1"/>
  <c r="G1200" i="1" s="1"/>
  <c r="Q1197" i="1"/>
  <c r="A1201" i="1"/>
  <c r="P1200" i="1"/>
  <c r="D1200" i="1"/>
  <c r="E1200" i="1" s="1"/>
  <c r="S1200" i="1"/>
  <c r="U1199" i="1"/>
  <c r="T1200" i="1"/>
  <c r="H1200" i="1"/>
  <c r="R1199" i="1"/>
  <c r="C1200" i="1" s="1"/>
  <c r="K1200" i="1"/>
  <c r="L1200" i="1" s="1"/>
  <c r="M1200" i="1" s="1"/>
  <c r="N1200" i="1" s="1"/>
  <c r="J1214" i="1"/>
  <c r="F1200" i="1" l="1"/>
  <c r="G1201" i="1" s="1"/>
  <c r="I1200" i="1"/>
  <c r="B1198" i="1"/>
  <c r="B1197" i="1"/>
  <c r="K1201" i="1"/>
  <c r="S1201" i="1"/>
  <c r="R1200" i="1"/>
  <c r="C1201" i="1" s="1"/>
  <c r="T1201" i="1"/>
  <c r="U1200" i="1"/>
  <c r="H1201" i="1"/>
  <c r="D1201" i="1"/>
  <c r="E1201" i="1" s="1"/>
  <c r="A1202" i="1"/>
  <c r="L1201" i="1"/>
  <c r="M1201" i="1" s="1"/>
  <c r="N1201" i="1" s="1"/>
  <c r="P1201" i="1"/>
  <c r="J1215" i="1"/>
  <c r="I1201" i="1" l="1"/>
  <c r="O1201" i="1" s="1"/>
  <c r="F1201" i="1"/>
  <c r="G1202" i="1" s="1"/>
  <c r="O1200" i="1"/>
  <c r="T1202" i="1"/>
  <c r="S1202" i="1"/>
  <c r="U1201" i="1"/>
  <c r="R1201" i="1"/>
  <c r="C1202" i="1" s="1"/>
  <c r="K1202" i="1"/>
  <c r="L1202" i="1" s="1"/>
  <c r="M1202" i="1" s="1"/>
  <c r="N1202" i="1" s="1"/>
  <c r="H1202" i="1"/>
  <c r="A1203" i="1"/>
  <c r="P1202" i="1"/>
  <c r="D1202" i="1"/>
  <c r="E1202" i="1" s="1"/>
  <c r="F1202" i="1" s="1"/>
  <c r="J1216" i="1"/>
  <c r="G1203" i="1" l="1"/>
  <c r="I1202" i="1"/>
  <c r="O1202" i="1" s="1"/>
  <c r="Q1202" i="1" s="1"/>
  <c r="B1202" i="1" s="1"/>
  <c r="Q1201" i="1"/>
  <c r="B1201" i="1" s="1"/>
  <c r="Q1200" i="1"/>
  <c r="B1200" i="1" s="1"/>
  <c r="S1203" i="1"/>
  <c r="T1203" i="1"/>
  <c r="R1202" i="1"/>
  <c r="C1203" i="1" s="1"/>
  <c r="U1202" i="1"/>
  <c r="K1203" i="1"/>
  <c r="L1203" i="1" s="1"/>
  <c r="M1203" i="1" s="1"/>
  <c r="N1203" i="1" s="1"/>
  <c r="H1203" i="1"/>
  <c r="D1203" i="1"/>
  <c r="E1203" i="1" s="1"/>
  <c r="P1203" i="1"/>
  <c r="A1204" i="1"/>
  <c r="J1217" i="1"/>
  <c r="I1203" i="1" l="1"/>
  <c r="O1203" i="1" s="1"/>
  <c r="F1203" i="1"/>
  <c r="G1204" i="1" s="1"/>
  <c r="R1203" i="1"/>
  <c r="C1204" i="1" s="1"/>
  <c r="S1204" i="1"/>
  <c r="T1204" i="1"/>
  <c r="U1203" i="1"/>
  <c r="H1204" i="1"/>
  <c r="K1204" i="1"/>
  <c r="L1204" i="1" s="1"/>
  <c r="M1204" i="1" s="1"/>
  <c r="N1204" i="1" s="1"/>
  <c r="D1204" i="1"/>
  <c r="E1204" i="1" s="1"/>
  <c r="P1204" i="1"/>
  <c r="A1205" i="1"/>
  <c r="J1218" i="1"/>
  <c r="F1204" i="1" l="1"/>
  <c r="G1205" i="1" s="1"/>
  <c r="Q1203" i="1"/>
  <c r="D1205" i="1"/>
  <c r="E1205" i="1" s="1"/>
  <c r="A1206" i="1"/>
  <c r="P1205" i="1"/>
  <c r="H1205" i="1"/>
  <c r="K1205" i="1"/>
  <c r="L1205" i="1" s="1"/>
  <c r="M1205" i="1" s="1"/>
  <c r="N1205" i="1" s="1"/>
  <c r="T1205" i="1"/>
  <c r="R1204" i="1"/>
  <c r="C1205" i="1" s="1"/>
  <c r="U1204" i="1"/>
  <c r="S1205" i="1"/>
  <c r="I1204" i="1"/>
  <c r="J1219" i="1"/>
  <c r="I1205" i="1" l="1"/>
  <c r="O1205" i="1" s="1"/>
  <c r="F1205" i="1"/>
  <c r="G1206" i="1" s="1"/>
  <c r="O1204" i="1"/>
  <c r="B1203" i="1"/>
  <c r="D1206" i="1"/>
  <c r="E1206" i="1" s="1"/>
  <c r="A1207" i="1"/>
  <c r="P1206" i="1"/>
  <c r="K1206" i="1"/>
  <c r="L1206" i="1" s="1"/>
  <c r="M1206" i="1" s="1"/>
  <c r="N1206" i="1" s="1"/>
  <c r="T1206" i="1"/>
  <c r="U1205" i="1"/>
  <c r="H1206" i="1"/>
  <c r="R1205" i="1"/>
  <c r="C1206" i="1" s="1"/>
  <c r="S1206" i="1"/>
  <c r="J1220" i="1"/>
  <c r="I1206" i="1" l="1"/>
  <c r="O1206" i="1" s="1"/>
  <c r="F1206" i="1"/>
  <c r="G1207" i="1" s="1"/>
  <c r="Q1205" i="1"/>
  <c r="Q1204" i="1"/>
  <c r="T1207" i="1"/>
  <c r="K1207" i="1"/>
  <c r="L1207" i="1" s="1"/>
  <c r="M1207" i="1" s="1"/>
  <c r="N1207" i="1" s="1"/>
  <c r="H1207" i="1"/>
  <c r="U1206" i="1"/>
  <c r="S1207" i="1"/>
  <c r="R1206" i="1"/>
  <c r="C1207" i="1" s="1"/>
  <c r="A1208" i="1"/>
  <c r="P1207" i="1"/>
  <c r="D1207" i="1"/>
  <c r="E1207" i="1" s="1"/>
  <c r="F1207" i="1" s="1"/>
  <c r="J1221" i="1"/>
  <c r="G1208" i="1" l="1"/>
  <c r="Q1206" i="1"/>
  <c r="I1207" i="1"/>
  <c r="B1205" i="1"/>
  <c r="B1204" i="1"/>
  <c r="U1207" i="1"/>
  <c r="H1208" i="1"/>
  <c r="K1208" i="1"/>
  <c r="L1208" i="1" s="1"/>
  <c r="M1208" i="1" s="1"/>
  <c r="N1208" i="1" s="1"/>
  <c r="R1207" i="1"/>
  <c r="C1208" i="1" s="1"/>
  <c r="T1208" i="1"/>
  <c r="S1208" i="1"/>
  <c r="A1209" i="1"/>
  <c r="D1208" i="1"/>
  <c r="E1208" i="1" s="1"/>
  <c r="P1208" i="1"/>
  <c r="J1222" i="1"/>
  <c r="O1207" i="1" l="1"/>
  <c r="F1208" i="1"/>
  <c r="G1209" i="1" s="1"/>
  <c r="B1206" i="1"/>
  <c r="D1209" i="1"/>
  <c r="E1209" i="1" s="1"/>
  <c r="A1210" i="1"/>
  <c r="P1209" i="1"/>
  <c r="R1208" i="1"/>
  <c r="C1209" i="1" s="1"/>
  <c r="S1209" i="1"/>
  <c r="U1208" i="1"/>
  <c r="K1209" i="1"/>
  <c r="L1209" i="1" s="1"/>
  <c r="M1209" i="1" s="1"/>
  <c r="N1209" i="1" s="1"/>
  <c r="T1209" i="1"/>
  <c r="H1209" i="1"/>
  <c r="I1208" i="1"/>
  <c r="J1223" i="1"/>
  <c r="F1209" i="1" l="1"/>
  <c r="G1210" i="1" s="1"/>
  <c r="Q1207" i="1"/>
  <c r="I1209" i="1"/>
  <c r="O1209" i="1" s="1"/>
  <c r="O1208" i="1"/>
  <c r="K1210" i="1"/>
  <c r="L1210" i="1" s="1"/>
  <c r="M1210" i="1" s="1"/>
  <c r="N1210" i="1" s="1"/>
  <c r="H1210" i="1"/>
  <c r="T1210" i="1"/>
  <c r="U1209" i="1"/>
  <c r="R1209" i="1"/>
  <c r="C1210" i="1" s="1"/>
  <c r="S1210" i="1"/>
  <c r="D1210" i="1"/>
  <c r="E1210" i="1" s="1"/>
  <c r="A1211" i="1"/>
  <c r="P1210" i="1"/>
  <c r="J1224" i="1"/>
  <c r="Q1209" i="1" l="1"/>
  <c r="F1210" i="1"/>
  <c r="G1211" i="1" s="1"/>
  <c r="B1207" i="1"/>
  <c r="Q1208" i="1"/>
  <c r="T1211" i="1"/>
  <c r="K1211" i="1"/>
  <c r="L1211" i="1" s="1"/>
  <c r="M1211" i="1" s="1"/>
  <c r="N1211" i="1" s="1"/>
  <c r="S1211" i="1"/>
  <c r="R1210" i="1"/>
  <c r="C1211" i="1" s="1"/>
  <c r="U1210" i="1"/>
  <c r="H1211" i="1"/>
  <c r="A1212" i="1"/>
  <c r="P1211" i="1"/>
  <c r="D1211" i="1"/>
  <c r="E1211" i="1" s="1"/>
  <c r="I1210" i="1"/>
  <c r="J1225" i="1"/>
  <c r="B1209" i="1" l="1"/>
  <c r="I1211" i="1"/>
  <c r="B1208" i="1"/>
  <c r="F1211" i="1"/>
  <c r="G1212" i="1" s="1"/>
  <c r="O1210" i="1"/>
  <c r="T1212" i="1"/>
  <c r="K1212" i="1"/>
  <c r="L1212" i="1" s="1"/>
  <c r="M1212" i="1" s="1"/>
  <c r="N1212" i="1" s="1"/>
  <c r="R1211" i="1"/>
  <c r="C1212" i="1" s="1"/>
  <c r="U1211" i="1"/>
  <c r="H1212" i="1"/>
  <c r="S1212" i="1"/>
  <c r="P1212" i="1"/>
  <c r="A1213" i="1"/>
  <c r="D1212" i="1"/>
  <c r="E1212" i="1" s="1"/>
  <c r="F1212" i="1" s="1"/>
  <c r="J1226" i="1"/>
  <c r="G1213" i="1" l="1"/>
  <c r="O1211" i="1"/>
  <c r="Q1210" i="1"/>
  <c r="H1213" i="1"/>
  <c r="R1212" i="1"/>
  <c r="C1213" i="1" s="1"/>
  <c r="K1213" i="1"/>
  <c r="L1213" i="1" s="1"/>
  <c r="M1213" i="1" s="1"/>
  <c r="N1213" i="1" s="1"/>
  <c r="T1213" i="1"/>
  <c r="S1213" i="1"/>
  <c r="U1212" i="1"/>
  <c r="A1214" i="1"/>
  <c r="P1213" i="1"/>
  <c r="D1213" i="1"/>
  <c r="E1213" i="1" s="1"/>
  <c r="I1212" i="1"/>
  <c r="J1227" i="1"/>
  <c r="I1213" i="1" l="1"/>
  <c r="O1213" i="1" s="1"/>
  <c r="Q1211" i="1"/>
  <c r="B1211" i="1" s="1"/>
  <c r="O1212" i="1"/>
  <c r="F1213" i="1"/>
  <c r="G1214" i="1" s="1"/>
  <c r="B1210" i="1"/>
  <c r="H1214" i="1"/>
  <c r="S1214" i="1"/>
  <c r="R1213" i="1"/>
  <c r="C1214" i="1" s="1"/>
  <c r="K1214" i="1"/>
  <c r="L1214" i="1" s="1"/>
  <c r="M1214" i="1" s="1"/>
  <c r="N1214" i="1" s="1"/>
  <c r="U1213" i="1"/>
  <c r="T1214" i="1"/>
  <c r="D1214" i="1"/>
  <c r="E1214" i="1" s="1"/>
  <c r="P1214" i="1"/>
  <c r="A1215" i="1"/>
  <c r="J1228" i="1"/>
  <c r="F1214" i="1" l="1"/>
  <c r="G1215" i="1" s="1"/>
  <c r="I1214" i="1"/>
  <c r="Q1213" i="1"/>
  <c r="Q1212" i="1"/>
  <c r="A1216" i="1"/>
  <c r="P1215" i="1"/>
  <c r="D1215" i="1"/>
  <c r="E1215" i="1" s="1"/>
  <c r="H1215" i="1"/>
  <c r="R1214" i="1"/>
  <c r="C1215" i="1" s="1"/>
  <c r="U1214" i="1"/>
  <c r="T1215" i="1"/>
  <c r="S1215" i="1"/>
  <c r="K1215" i="1"/>
  <c r="L1215" i="1" s="1"/>
  <c r="M1215" i="1" s="1"/>
  <c r="N1215" i="1" s="1"/>
  <c r="J1229" i="1"/>
  <c r="I1215" i="1" l="1"/>
  <c r="O1215" i="1" s="1"/>
  <c r="O1214" i="1"/>
  <c r="F1215" i="1"/>
  <c r="G1216" i="1" s="1"/>
  <c r="B1212" i="1"/>
  <c r="B1213" i="1"/>
  <c r="H1216" i="1"/>
  <c r="U1215" i="1"/>
  <c r="R1215" i="1"/>
  <c r="C1216" i="1" s="1"/>
  <c r="S1216" i="1"/>
  <c r="K1216" i="1"/>
  <c r="L1216" i="1" s="1"/>
  <c r="M1216" i="1" s="1"/>
  <c r="N1216" i="1" s="1"/>
  <c r="T1216" i="1"/>
  <c r="A1217" i="1"/>
  <c r="P1216" i="1"/>
  <c r="D1216" i="1"/>
  <c r="E1216" i="1" s="1"/>
  <c r="F1216" i="1" s="1"/>
  <c r="J1230" i="1"/>
  <c r="G1217" i="1" l="1"/>
  <c r="Q1214" i="1"/>
  <c r="I1216" i="1"/>
  <c r="Q1215" i="1"/>
  <c r="U1216" i="1"/>
  <c r="S1217" i="1"/>
  <c r="T1217" i="1"/>
  <c r="K1217" i="1"/>
  <c r="L1217" i="1" s="1"/>
  <c r="M1217" i="1" s="1"/>
  <c r="N1217" i="1" s="1"/>
  <c r="R1216" i="1"/>
  <c r="C1217" i="1" s="1"/>
  <c r="H1217" i="1"/>
  <c r="P1217" i="1"/>
  <c r="D1217" i="1"/>
  <c r="E1217" i="1" s="1"/>
  <c r="A1218" i="1"/>
  <c r="J1231" i="1"/>
  <c r="I1217" i="1" l="1"/>
  <c r="O1217" i="1" s="1"/>
  <c r="O1216" i="1"/>
  <c r="F1217" i="1"/>
  <c r="G1218" i="1" s="1"/>
  <c r="B1214" i="1"/>
  <c r="B1215" i="1"/>
  <c r="T1218" i="1"/>
  <c r="K1218" i="1"/>
  <c r="L1218" i="1" s="1"/>
  <c r="M1218" i="1" s="1"/>
  <c r="N1218" i="1" s="1"/>
  <c r="R1217" i="1"/>
  <c r="H1218" i="1"/>
  <c r="S1218" i="1"/>
  <c r="D1218" i="1"/>
  <c r="E1218" i="1" s="1"/>
  <c r="A1219" i="1"/>
  <c r="P1218" i="1"/>
  <c r="J1232" i="1"/>
  <c r="C1218" i="1" l="1"/>
  <c r="F1218" i="1"/>
  <c r="G1219" i="1" s="1"/>
  <c r="Q1216" i="1"/>
  <c r="I1218" i="1"/>
  <c r="Q1217" i="1"/>
  <c r="H1219" i="1"/>
  <c r="K1219" i="1"/>
  <c r="L1219" i="1" s="1"/>
  <c r="M1219" i="1" s="1"/>
  <c r="N1219" i="1" s="1"/>
  <c r="S1219" i="1"/>
  <c r="U1218" i="1"/>
  <c r="R1218" i="1"/>
  <c r="C1219" i="1" s="1"/>
  <c r="T1219" i="1"/>
  <c r="A1220" i="1"/>
  <c r="P1219" i="1"/>
  <c r="D1219" i="1"/>
  <c r="E1219" i="1" s="1"/>
  <c r="J1233" i="1"/>
  <c r="I1219" i="1" l="1"/>
  <c r="O1219" i="1" s="1"/>
  <c r="F1219" i="1"/>
  <c r="G1220" i="1" s="1"/>
  <c r="O1218" i="1"/>
  <c r="B1216" i="1"/>
  <c r="U1217" i="1"/>
  <c r="B1217" i="1"/>
  <c r="R1219" i="1"/>
  <c r="C1220" i="1" s="1"/>
  <c r="K1220" i="1"/>
  <c r="L1220" i="1" s="1"/>
  <c r="M1220" i="1" s="1"/>
  <c r="N1220" i="1" s="1"/>
  <c r="T1220" i="1"/>
  <c r="U1219" i="1"/>
  <c r="S1220" i="1"/>
  <c r="A1221" i="1"/>
  <c r="P1220" i="1"/>
  <c r="D1220" i="1"/>
  <c r="E1220" i="1" s="1"/>
  <c r="H1220" i="1"/>
  <c r="J1234" i="1"/>
  <c r="I1220" i="1" l="1"/>
  <c r="Q1218" i="1"/>
  <c r="F1220" i="1"/>
  <c r="G1221" i="1" s="1"/>
  <c r="Q1219" i="1"/>
  <c r="U1220" i="1"/>
  <c r="T1221" i="1"/>
  <c r="H1221" i="1"/>
  <c r="S1221" i="1"/>
  <c r="R1220" i="1"/>
  <c r="C1221" i="1" s="1"/>
  <c r="K1221" i="1"/>
  <c r="L1221" i="1" s="1"/>
  <c r="M1221" i="1" s="1"/>
  <c r="N1221" i="1" s="1"/>
  <c r="D1221" i="1"/>
  <c r="E1221" i="1" s="1"/>
  <c r="F1221" i="1" s="1"/>
  <c r="P1221" i="1"/>
  <c r="A1222" i="1"/>
  <c r="J1235" i="1"/>
  <c r="G1222" i="1" l="1"/>
  <c r="O1220" i="1"/>
  <c r="Q1220" i="1" s="1"/>
  <c r="I1221" i="1"/>
  <c r="O1221" i="1" s="1"/>
  <c r="B1218" i="1"/>
  <c r="B1219" i="1"/>
  <c r="T1222" i="1"/>
  <c r="K1222" i="1"/>
  <c r="L1222" i="1" s="1"/>
  <c r="M1222" i="1" s="1"/>
  <c r="N1222" i="1" s="1"/>
  <c r="S1222" i="1"/>
  <c r="U1221" i="1"/>
  <c r="R1221" i="1"/>
  <c r="C1222" i="1" s="1"/>
  <c r="H1222" i="1"/>
  <c r="P1222" i="1"/>
  <c r="A1223" i="1"/>
  <c r="D1222" i="1"/>
  <c r="E1222" i="1" s="1"/>
  <c r="J1236" i="1"/>
  <c r="I1222" i="1" l="1"/>
  <c r="O1222" i="1" s="1"/>
  <c r="Q1221" i="1"/>
  <c r="F1222" i="1"/>
  <c r="G1223" i="1" s="1"/>
  <c r="B1220" i="1"/>
  <c r="D1223" i="1"/>
  <c r="E1223" i="1" s="1"/>
  <c r="A1224" i="1"/>
  <c r="P1223" i="1"/>
  <c r="H1223" i="1"/>
  <c r="K1223" i="1"/>
  <c r="L1223" i="1" s="1"/>
  <c r="M1223" i="1" s="1"/>
  <c r="N1223" i="1" s="1"/>
  <c r="U1222" i="1"/>
  <c r="R1222" i="1"/>
  <c r="C1223" i="1" s="1"/>
  <c r="T1223" i="1"/>
  <c r="S1223" i="1"/>
  <c r="J1237" i="1"/>
  <c r="F1223" i="1" l="1"/>
  <c r="G1224" i="1" s="1"/>
  <c r="B1221" i="1"/>
  <c r="I1223" i="1"/>
  <c r="Q1222" i="1"/>
  <c r="K1224" i="1"/>
  <c r="L1224" i="1" s="1"/>
  <c r="M1224" i="1" s="1"/>
  <c r="N1224" i="1" s="1"/>
  <c r="T1224" i="1"/>
  <c r="S1224" i="1"/>
  <c r="R1223" i="1"/>
  <c r="C1224" i="1" s="1"/>
  <c r="U1223" i="1"/>
  <c r="H1224" i="1"/>
  <c r="D1224" i="1"/>
  <c r="E1224" i="1" s="1"/>
  <c r="A1225" i="1"/>
  <c r="P1224" i="1"/>
  <c r="J1238" i="1"/>
  <c r="O1223" i="1" l="1"/>
  <c r="I1224" i="1"/>
  <c r="O1224" i="1" s="1"/>
  <c r="F1224" i="1"/>
  <c r="G1225" i="1" s="1"/>
  <c r="B1222" i="1"/>
  <c r="A1226" i="1"/>
  <c r="P1225" i="1"/>
  <c r="D1225" i="1"/>
  <c r="E1225" i="1" s="1"/>
  <c r="S1225" i="1"/>
  <c r="U1224" i="1"/>
  <c r="R1224" i="1"/>
  <c r="C1225" i="1" s="1"/>
  <c r="K1225" i="1"/>
  <c r="L1225" i="1" s="1"/>
  <c r="M1225" i="1" s="1"/>
  <c r="N1225" i="1" s="1"/>
  <c r="T1225" i="1"/>
  <c r="H1225" i="1"/>
  <c r="J1239" i="1"/>
  <c r="Q1223" i="1" l="1"/>
  <c r="I1225" i="1"/>
  <c r="F1225" i="1"/>
  <c r="G1226" i="1" s="1"/>
  <c r="Q1224" i="1"/>
  <c r="T1226" i="1"/>
  <c r="U1225" i="1"/>
  <c r="S1226" i="1"/>
  <c r="K1226" i="1"/>
  <c r="L1226" i="1" s="1"/>
  <c r="M1226" i="1" s="1"/>
  <c r="N1226" i="1" s="1"/>
  <c r="H1226" i="1"/>
  <c r="R1225" i="1"/>
  <c r="C1226" i="1" s="1"/>
  <c r="D1226" i="1"/>
  <c r="E1226" i="1" s="1"/>
  <c r="F1226" i="1" s="1"/>
  <c r="P1226" i="1"/>
  <c r="A1227" i="1"/>
  <c r="J1240" i="1"/>
  <c r="G1227" i="1" l="1"/>
  <c r="O1225" i="1"/>
  <c r="Q1225" i="1" s="1"/>
  <c r="B1223" i="1"/>
  <c r="I1226" i="1"/>
  <c r="O1226" i="1" s="1"/>
  <c r="Q1226" i="1" s="1"/>
  <c r="B1224" i="1"/>
  <c r="P1227" i="1"/>
  <c r="D1227" i="1"/>
  <c r="E1227" i="1" s="1"/>
  <c r="A1228" i="1"/>
  <c r="K1227" i="1"/>
  <c r="L1227" i="1" s="1"/>
  <c r="M1227" i="1" s="1"/>
  <c r="N1227" i="1" s="1"/>
  <c r="U1226" i="1"/>
  <c r="S1227" i="1"/>
  <c r="T1227" i="1"/>
  <c r="R1226" i="1"/>
  <c r="C1227" i="1" s="1"/>
  <c r="H1227" i="1"/>
  <c r="J1241" i="1"/>
  <c r="I1227" i="1" l="1"/>
  <c r="O1227" i="1" s="1"/>
  <c r="B1226" i="1"/>
  <c r="F1227" i="1"/>
  <c r="G1228" i="1" s="1"/>
  <c r="B1225" i="1"/>
  <c r="P1228" i="1"/>
  <c r="A1229" i="1"/>
  <c r="D1228" i="1"/>
  <c r="E1228" i="1" s="1"/>
  <c r="H1228" i="1"/>
  <c r="K1228" i="1"/>
  <c r="L1228" i="1" s="1"/>
  <c r="M1228" i="1" s="1"/>
  <c r="N1228" i="1" s="1"/>
  <c r="T1228" i="1"/>
  <c r="R1227" i="1"/>
  <c r="C1228" i="1" s="1"/>
  <c r="S1228" i="1"/>
  <c r="U1227" i="1"/>
  <c r="J1242" i="1"/>
  <c r="F1228" i="1" l="1"/>
  <c r="G1229" i="1" s="1"/>
  <c r="I1228" i="1"/>
  <c r="Q1227" i="1"/>
  <c r="D1229" i="1"/>
  <c r="E1229" i="1" s="1"/>
  <c r="P1229" i="1"/>
  <c r="A1230" i="1"/>
  <c r="T1229" i="1"/>
  <c r="U1228" i="1"/>
  <c r="H1229" i="1"/>
  <c r="H1230" i="1" s="1"/>
  <c r="K1229" i="1"/>
  <c r="L1229" i="1" s="1"/>
  <c r="M1229" i="1" s="1"/>
  <c r="N1229" i="1" s="1"/>
  <c r="S1229" i="1"/>
  <c r="R1228" i="1"/>
  <c r="C1229" i="1" s="1"/>
  <c r="J1243" i="1"/>
  <c r="O1228" i="1" l="1"/>
  <c r="Q1228" i="1" s="1"/>
  <c r="F1229" i="1"/>
  <c r="G1230" i="1" s="1"/>
  <c r="I1230" i="1" s="1"/>
  <c r="B1227" i="1"/>
  <c r="I1229" i="1"/>
  <c r="K1230" i="1"/>
  <c r="L1230" i="1" s="1"/>
  <c r="M1230" i="1" s="1"/>
  <c r="N1230" i="1" s="1"/>
  <c r="R1229" i="1"/>
  <c r="C1230" i="1" s="1"/>
  <c r="T1230" i="1"/>
  <c r="U1229" i="1"/>
  <c r="S1230" i="1"/>
  <c r="D1230" i="1"/>
  <c r="E1230" i="1" s="1"/>
  <c r="P1230" i="1"/>
  <c r="A1231" i="1"/>
  <c r="J1244" i="1"/>
  <c r="O1229" i="1" l="1"/>
  <c r="F1230" i="1"/>
  <c r="G1231" i="1" s="1"/>
  <c r="B1228" i="1"/>
  <c r="O1230" i="1"/>
  <c r="H1231" i="1"/>
  <c r="S1231" i="1"/>
  <c r="U1230" i="1"/>
  <c r="K1231" i="1"/>
  <c r="L1231" i="1" s="1"/>
  <c r="M1231" i="1" s="1"/>
  <c r="N1231" i="1" s="1"/>
  <c r="T1231" i="1"/>
  <c r="R1230" i="1"/>
  <c r="C1231" i="1" s="1"/>
  <c r="D1231" i="1"/>
  <c r="E1231" i="1" s="1"/>
  <c r="A1232" i="1"/>
  <c r="P1231" i="1"/>
  <c r="J1245" i="1"/>
  <c r="Q1229" i="1" l="1"/>
  <c r="B1229" i="1" s="1"/>
  <c r="F1231" i="1"/>
  <c r="G1232" i="1" s="1"/>
  <c r="I1231" i="1"/>
  <c r="Q1230" i="1"/>
  <c r="P1232" i="1"/>
  <c r="D1232" i="1"/>
  <c r="E1232" i="1" s="1"/>
  <c r="A1233" i="1"/>
  <c r="H1232" i="1"/>
  <c r="R1231" i="1"/>
  <c r="C1232" i="1" s="1"/>
  <c r="T1232" i="1"/>
  <c r="K1232" i="1"/>
  <c r="L1232" i="1" s="1"/>
  <c r="M1232" i="1" s="1"/>
  <c r="N1232" i="1" s="1"/>
  <c r="S1232" i="1"/>
  <c r="U1231" i="1"/>
  <c r="J1246" i="1"/>
  <c r="O1231" i="1" l="1"/>
  <c r="I1232" i="1"/>
  <c r="F1232" i="1"/>
  <c r="G1233" i="1" s="1"/>
  <c r="B1230" i="1"/>
  <c r="H1233" i="1"/>
  <c r="R1232" i="1"/>
  <c r="C1233" i="1" s="1"/>
  <c r="U1232" i="1"/>
  <c r="T1233" i="1"/>
  <c r="S1233" i="1"/>
  <c r="K1233" i="1"/>
  <c r="L1233" i="1" s="1"/>
  <c r="M1233" i="1" s="1"/>
  <c r="N1233" i="1" s="1"/>
  <c r="D1233" i="1"/>
  <c r="E1233" i="1" s="1"/>
  <c r="A1234" i="1"/>
  <c r="P1233" i="1"/>
  <c r="J1247" i="1"/>
  <c r="F1233" i="1" l="1"/>
  <c r="G1234" i="1" s="1"/>
  <c r="O1232" i="1"/>
  <c r="Q1231" i="1"/>
  <c r="I1233" i="1"/>
  <c r="H1234" i="1"/>
  <c r="U1233" i="1"/>
  <c r="R1233" i="1"/>
  <c r="C1234" i="1" s="1"/>
  <c r="K1234" i="1"/>
  <c r="L1234" i="1" s="1"/>
  <c r="M1234" i="1" s="1"/>
  <c r="N1234" i="1" s="1"/>
  <c r="T1234" i="1"/>
  <c r="S1234" i="1"/>
  <c r="D1234" i="1"/>
  <c r="E1234" i="1" s="1"/>
  <c r="A1235" i="1"/>
  <c r="P1234" i="1"/>
  <c r="J1248" i="1"/>
  <c r="Q1232" i="1" l="1"/>
  <c r="B1232" i="1" s="1"/>
  <c r="I1234" i="1"/>
  <c r="F1234" i="1"/>
  <c r="G1235" i="1" s="1"/>
  <c r="B1231" i="1"/>
  <c r="O1233" i="1"/>
  <c r="S1235" i="1"/>
  <c r="H1235" i="1"/>
  <c r="K1235" i="1"/>
  <c r="L1235" i="1" s="1"/>
  <c r="M1235" i="1" s="1"/>
  <c r="N1235" i="1" s="1"/>
  <c r="T1235" i="1"/>
  <c r="R1234" i="1"/>
  <c r="C1235" i="1" s="1"/>
  <c r="U1234" i="1"/>
  <c r="A1236" i="1"/>
  <c r="P1235" i="1"/>
  <c r="D1235" i="1"/>
  <c r="E1235" i="1" s="1"/>
  <c r="J1249" i="1"/>
  <c r="O1234" i="1" l="1"/>
  <c r="F1235" i="1"/>
  <c r="G1236" i="1" s="1"/>
  <c r="Q1233" i="1"/>
  <c r="H1236" i="1"/>
  <c r="D1236" i="1"/>
  <c r="E1236" i="1" s="1"/>
  <c r="F1236" i="1" s="1"/>
  <c r="P1236" i="1"/>
  <c r="A1237" i="1"/>
  <c r="K1236" i="1"/>
  <c r="L1236" i="1" s="1"/>
  <c r="M1236" i="1" s="1"/>
  <c r="N1236" i="1" s="1"/>
  <c r="T1236" i="1"/>
  <c r="R1235" i="1"/>
  <c r="C1236" i="1" s="1"/>
  <c r="S1236" i="1"/>
  <c r="U1235" i="1"/>
  <c r="I1235" i="1"/>
  <c r="J1250" i="1"/>
  <c r="G1237" i="1" l="1"/>
  <c r="Q1234" i="1"/>
  <c r="B1234" i="1" s="1"/>
  <c r="I1236" i="1"/>
  <c r="O1236" i="1" s="1"/>
  <c r="Q1236" i="1" s="1"/>
  <c r="B1236" i="1" s="1"/>
  <c r="O1235" i="1"/>
  <c r="B1233" i="1"/>
  <c r="P1237" i="1"/>
  <c r="D1237" i="1"/>
  <c r="E1237" i="1" s="1"/>
  <c r="A1238" i="1"/>
  <c r="H1237" i="1"/>
  <c r="K1237" i="1"/>
  <c r="L1237" i="1" s="1"/>
  <c r="M1237" i="1" s="1"/>
  <c r="N1237" i="1" s="1"/>
  <c r="T1237" i="1"/>
  <c r="R1236" i="1"/>
  <c r="C1237" i="1" s="1"/>
  <c r="S1237" i="1"/>
  <c r="U1236" i="1"/>
  <c r="J1251" i="1"/>
  <c r="I1237" i="1" l="1"/>
  <c r="O1237" i="1" s="1"/>
  <c r="Q1237" i="1" s="1"/>
  <c r="B1237" i="1" s="1"/>
  <c r="F1237" i="1"/>
  <c r="G1238" i="1" s="1"/>
  <c r="Q1235" i="1"/>
  <c r="A1239" i="1"/>
  <c r="P1238" i="1"/>
  <c r="D1238" i="1"/>
  <c r="E1238" i="1" s="1"/>
  <c r="R1237" i="1"/>
  <c r="C1238" i="1" s="1"/>
  <c r="U1237" i="1"/>
  <c r="K1238" i="1"/>
  <c r="L1238" i="1" s="1"/>
  <c r="M1238" i="1" s="1"/>
  <c r="N1238" i="1" s="1"/>
  <c r="T1238" i="1"/>
  <c r="H1238" i="1"/>
  <c r="S1238" i="1"/>
  <c r="J1252" i="1"/>
  <c r="F1238" i="1" l="1"/>
  <c r="G1239" i="1" s="1"/>
  <c r="I1238" i="1"/>
  <c r="B1235" i="1"/>
  <c r="S1239" i="1"/>
  <c r="R1238" i="1"/>
  <c r="H1239" i="1"/>
  <c r="K1239" i="1"/>
  <c r="L1239" i="1" s="1"/>
  <c r="M1239" i="1" s="1"/>
  <c r="N1239" i="1" s="1"/>
  <c r="T1239" i="1"/>
  <c r="D1239" i="1"/>
  <c r="E1239" i="1" s="1"/>
  <c r="A1240" i="1"/>
  <c r="P1239" i="1"/>
  <c r="J1253" i="1"/>
  <c r="C1239" i="1" l="1"/>
  <c r="O1238" i="1"/>
  <c r="F1239" i="1"/>
  <c r="G1240" i="1" s="1"/>
  <c r="T1240" i="1"/>
  <c r="R1239" i="1"/>
  <c r="C1240" i="1" s="1"/>
  <c r="U1239" i="1"/>
  <c r="S1240" i="1"/>
  <c r="K1240" i="1"/>
  <c r="L1240" i="1" s="1"/>
  <c r="M1240" i="1" s="1"/>
  <c r="N1240" i="1" s="1"/>
  <c r="D1240" i="1"/>
  <c r="E1240" i="1" s="1"/>
  <c r="A1241" i="1"/>
  <c r="P1240" i="1"/>
  <c r="H1240" i="1"/>
  <c r="I1239" i="1"/>
  <c r="J1254" i="1"/>
  <c r="Q1238" i="1" l="1"/>
  <c r="U1238" i="1" s="1"/>
  <c r="I1240" i="1"/>
  <c r="O1240" i="1" s="1"/>
  <c r="F1240" i="1"/>
  <c r="G1241" i="1" s="1"/>
  <c r="O1239" i="1"/>
  <c r="P1241" i="1"/>
  <c r="A1242" i="1"/>
  <c r="D1241" i="1"/>
  <c r="E1241" i="1" s="1"/>
  <c r="F1241" i="1" s="1"/>
  <c r="S1241" i="1"/>
  <c r="R1240" i="1"/>
  <c r="C1241" i="1" s="1"/>
  <c r="H1241" i="1"/>
  <c r="K1241" i="1"/>
  <c r="L1241" i="1" s="1"/>
  <c r="M1241" i="1" s="1"/>
  <c r="N1241" i="1" s="1"/>
  <c r="T1241" i="1"/>
  <c r="U1240" i="1"/>
  <c r="J1255" i="1"/>
  <c r="G1242" i="1" l="1"/>
  <c r="B1238" i="1"/>
  <c r="Q1240" i="1"/>
  <c r="Q1239" i="1"/>
  <c r="H1242" i="1"/>
  <c r="I1241" i="1"/>
  <c r="D1242" i="1"/>
  <c r="E1242" i="1" s="1"/>
  <c r="A1243" i="1"/>
  <c r="P1242" i="1"/>
  <c r="U1241" i="1"/>
  <c r="T1242" i="1"/>
  <c r="S1242" i="1"/>
  <c r="R1241" i="1"/>
  <c r="C1242" i="1" s="1"/>
  <c r="K1242" i="1"/>
  <c r="L1242" i="1" s="1"/>
  <c r="M1242" i="1" s="1"/>
  <c r="N1242" i="1" s="1"/>
  <c r="J1256" i="1"/>
  <c r="I1242" i="1" l="1"/>
  <c r="O1242" i="1" s="1"/>
  <c r="O1241" i="1"/>
  <c r="B1239" i="1"/>
  <c r="F1242" i="1"/>
  <c r="G1243" i="1" s="1"/>
  <c r="B1240" i="1"/>
  <c r="P1243" i="1"/>
  <c r="D1243" i="1"/>
  <c r="E1243" i="1" s="1"/>
  <c r="A1244" i="1"/>
  <c r="H1243" i="1"/>
  <c r="U1242" i="1"/>
  <c r="T1243" i="1"/>
  <c r="S1243" i="1"/>
  <c r="R1242" i="1"/>
  <c r="C1243" i="1" s="1"/>
  <c r="K1243" i="1"/>
  <c r="L1243" i="1" s="1"/>
  <c r="M1243" i="1" s="1"/>
  <c r="N1243" i="1" s="1"/>
  <c r="J1257" i="1"/>
  <c r="F1243" i="1" l="1"/>
  <c r="G1244" i="1" s="1"/>
  <c r="I1243" i="1"/>
  <c r="Q1242" i="1"/>
  <c r="Q1241" i="1"/>
  <c r="H1244" i="1"/>
  <c r="U1243" i="1"/>
  <c r="R1243" i="1"/>
  <c r="C1244" i="1" s="1"/>
  <c r="K1244" i="1"/>
  <c r="L1244" i="1" s="1"/>
  <c r="M1244" i="1" s="1"/>
  <c r="N1244" i="1" s="1"/>
  <c r="S1244" i="1"/>
  <c r="T1244" i="1"/>
  <c r="P1244" i="1"/>
  <c r="A1245" i="1"/>
  <c r="D1244" i="1"/>
  <c r="E1244" i="1" s="1"/>
  <c r="J1258" i="1"/>
  <c r="O1243" i="1" l="1"/>
  <c r="F1244" i="1"/>
  <c r="G1245" i="1" s="1"/>
  <c r="I1244" i="1"/>
  <c r="B1241" i="1"/>
  <c r="B1242" i="1"/>
  <c r="T1245" i="1"/>
  <c r="R1244" i="1"/>
  <c r="C1245" i="1" s="1"/>
  <c r="S1245" i="1"/>
  <c r="K1245" i="1"/>
  <c r="L1245" i="1" s="1"/>
  <c r="M1245" i="1" s="1"/>
  <c r="N1245" i="1" s="1"/>
  <c r="H1245" i="1"/>
  <c r="U1244" i="1"/>
  <c r="A1246" i="1"/>
  <c r="P1245" i="1"/>
  <c r="D1245" i="1"/>
  <c r="E1245" i="1" s="1"/>
  <c r="F1245" i="1" s="1"/>
  <c r="J1259" i="1"/>
  <c r="G1246" i="1" l="1"/>
  <c r="Q1243" i="1"/>
  <c r="O1244" i="1"/>
  <c r="I1245" i="1"/>
  <c r="A1247" i="1"/>
  <c r="D1246" i="1"/>
  <c r="E1246" i="1" s="1"/>
  <c r="P1246" i="1"/>
  <c r="H1246" i="1"/>
  <c r="R1245" i="1"/>
  <c r="C1246" i="1" s="1"/>
  <c r="U1245" i="1"/>
  <c r="S1246" i="1"/>
  <c r="K1246" i="1"/>
  <c r="L1246" i="1" s="1"/>
  <c r="M1246" i="1" s="1"/>
  <c r="N1246" i="1" s="1"/>
  <c r="T1246" i="1"/>
  <c r="J1260" i="1"/>
  <c r="I1246" i="1" l="1"/>
  <c r="O1246" i="1" s="1"/>
  <c r="B1243" i="1"/>
  <c r="O1245" i="1"/>
  <c r="Q1245" i="1" s="1"/>
  <c r="B1245" i="1" s="1"/>
  <c r="Q1244" i="1"/>
  <c r="F1246" i="1"/>
  <c r="G1247" i="1" s="1"/>
  <c r="P1247" i="1"/>
  <c r="D1247" i="1"/>
  <c r="E1247" i="1" s="1"/>
  <c r="A1248" i="1"/>
  <c r="R1246" i="1"/>
  <c r="C1247" i="1" s="1"/>
  <c r="K1247" i="1"/>
  <c r="L1247" i="1" s="1"/>
  <c r="M1247" i="1" s="1"/>
  <c r="N1247" i="1" s="1"/>
  <c r="T1247" i="1"/>
  <c r="U1246" i="1"/>
  <c r="S1247" i="1"/>
  <c r="H1247" i="1"/>
  <c r="J1261" i="1"/>
  <c r="H1248" i="1" l="1"/>
  <c r="B1244" i="1"/>
  <c r="F1247" i="1"/>
  <c r="G1248" i="1" s="1"/>
  <c r="I1248" i="1" s="1"/>
  <c r="Q1246" i="1"/>
  <c r="I1247" i="1"/>
  <c r="D1248" i="1"/>
  <c r="E1248" i="1" s="1"/>
  <c r="A1249" i="1"/>
  <c r="P1248" i="1"/>
  <c r="K1248" i="1"/>
  <c r="L1248" i="1" s="1"/>
  <c r="M1248" i="1" s="1"/>
  <c r="N1248" i="1" s="1"/>
  <c r="T1248" i="1"/>
  <c r="U1247" i="1"/>
  <c r="R1247" i="1"/>
  <c r="C1248" i="1" s="1"/>
  <c r="S1248" i="1"/>
  <c r="J1262" i="1"/>
  <c r="F1248" i="1" l="1"/>
  <c r="G1249" i="1" s="1"/>
  <c r="O1247" i="1"/>
  <c r="B1246" i="1"/>
  <c r="O1248" i="1"/>
  <c r="H1249" i="1"/>
  <c r="S1249" i="1"/>
  <c r="R1248" i="1"/>
  <c r="C1249" i="1" s="1"/>
  <c r="U1248" i="1"/>
  <c r="K1249" i="1"/>
  <c r="L1249" i="1" s="1"/>
  <c r="M1249" i="1" s="1"/>
  <c r="N1249" i="1" s="1"/>
  <c r="T1249" i="1"/>
  <c r="A1250" i="1"/>
  <c r="P1249" i="1"/>
  <c r="D1249" i="1"/>
  <c r="E1249" i="1" s="1"/>
  <c r="J1263" i="1"/>
  <c r="F1249" i="1" l="1"/>
  <c r="G1250" i="1" s="1"/>
  <c r="Q1248" i="1"/>
  <c r="I1249" i="1"/>
  <c r="O1249" i="1" s="1"/>
  <c r="Q1247" i="1"/>
  <c r="D1250" i="1"/>
  <c r="E1250" i="1" s="1"/>
  <c r="F1250" i="1" s="1"/>
  <c r="P1250" i="1"/>
  <c r="A1251" i="1"/>
  <c r="H1250" i="1"/>
  <c r="K1250" i="1"/>
  <c r="L1250" i="1" s="1"/>
  <c r="M1250" i="1" s="1"/>
  <c r="N1250" i="1" s="1"/>
  <c r="U1249" i="1"/>
  <c r="T1250" i="1"/>
  <c r="R1249" i="1"/>
  <c r="C1250" i="1" s="1"/>
  <c r="S1250" i="1"/>
  <c r="J1264" i="1"/>
  <c r="G1251" i="1" l="1"/>
  <c r="I1250" i="1"/>
  <c r="O1250" i="1" s="1"/>
  <c r="Q1249" i="1"/>
  <c r="B1248" i="1"/>
  <c r="B1247" i="1"/>
  <c r="H1251" i="1"/>
  <c r="K1251" i="1"/>
  <c r="L1251" i="1" s="1"/>
  <c r="M1251" i="1" s="1"/>
  <c r="N1251" i="1" s="1"/>
  <c r="U1250" i="1"/>
  <c r="T1251" i="1"/>
  <c r="S1251" i="1"/>
  <c r="R1250" i="1"/>
  <c r="C1251" i="1" s="1"/>
  <c r="P1251" i="1"/>
  <c r="A1252" i="1"/>
  <c r="D1251" i="1"/>
  <c r="E1251" i="1" s="1"/>
  <c r="J1265" i="1"/>
  <c r="I1251" i="1" l="1"/>
  <c r="Q1250" i="1"/>
  <c r="F1251" i="1"/>
  <c r="G1252" i="1" s="1"/>
  <c r="B1249" i="1"/>
  <c r="T1252" i="1"/>
  <c r="K1252" i="1"/>
  <c r="L1252" i="1" s="1"/>
  <c r="M1252" i="1" s="1"/>
  <c r="N1252" i="1" s="1"/>
  <c r="S1252" i="1"/>
  <c r="R1251" i="1"/>
  <c r="C1252" i="1" s="1"/>
  <c r="H1252" i="1"/>
  <c r="U1251" i="1"/>
  <c r="A1253" i="1"/>
  <c r="P1252" i="1"/>
  <c r="D1252" i="1"/>
  <c r="E1252" i="1" s="1"/>
  <c r="J1266" i="1"/>
  <c r="O1251" i="1" l="1"/>
  <c r="B1250" i="1"/>
  <c r="F1252" i="1"/>
  <c r="G1253" i="1" s="1"/>
  <c r="I1252" i="1"/>
  <c r="T1253" i="1"/>
  <c r="H1253" i="1"/>
  <c r="U1252" i="1"/>
  <c r="R1252" i="1"/>
  <c r="C1253" i="1" s="1"/>
  <c r="K1253" i="1"/>
  <c r="L1253" i="1" s="1"/>
  <c r="M1253" i="1" s="1"/>
  <c r="N1253" i="1" s="1"/>
  <c r="S1253" i="1"/>
  <c r="D1253" i="1"/>
  <c r="E1253" i="1" s="1"/>
  <c r="P1253" i="1"/>
  <c r="A1254" i="1"/>
  <c r="J1267" i="1"/>
  <c r="Q1251" i="1" l="1"/>
  <c r="B1251" i="1" s="1"/>
  <c r="F1253" i="1"/>
  <c r="G1254" i="1" s="1"/>
  <c r="I1253" i="1"/>
  <c r="O1252" i="1"/>
  <c r="A1255" i="1"/>
  <c r="P1254" i="1"/>
  <c r="D1254" i="1"/>
  <c r="E1254" i="1" s="1"/>
  <c r="T1254" i="1"/>
  <c r="S1254" i="1"/>
  <c r="R1253" i="1"/>
  <c r="C1254" i="1" s="1"/>
  <c r="U1253" i="1"/>
  <c r="H1254" i="1"/>
  <c r="K1254" i="1"/>
  <c r="L1254" i="1" s="1"/>
  <c r="M1254" i="1" s="1"/>
  <c r="N1254" i="1" s="1"/>
  <c r="J1268" i="1"/>
  <c r="F1254" i="1" l="1"/>
  <c r="G1255" i="1" s="1"/>
  <c r="O1253" i="1"/>
  <c r="Q1252" i="1"/>
  <c r="H1255" i="1"/>
  <c r="I1254" i="1"/>
  <c r="R1254" i="1"/>
  <c r="C1255" i="1" s="1"/>
  <c r="T1255" i="1"/>
  <c r="K1255" i="1"/>
  <c r="L1255" i="1" s="1"/>
  <c r="M1255" i="1" s="1"/>
  <c r="N1255" i="1" s="1"/>
  <c r="U1254" i="1"/>
  <c r="S1255" i="1"/>
  <c r="D1255" i="1"/>
  <c r="E1255" i="1" s="1"/>
  <c r="F1255" i="1" s="1"/>
  <c r="A1256" i="1"/>
  <c r="P1255" i="1"/>
  <c r="J1269" i="1"/>
  <c r="G1256" i="1" l="1"/>
  <c r="Q1253" i="1"/>
  <c r="I1255" i="1"/>
  <c r="O1255" i="1" s="1"/>
  <c r="Q1255" i="1" s="1"/>
  <c r="B1255" i="1" s="1"/>
  <c r="O1254" i="1"/>
  <c r="B1252" i="1"/>
  <c r="P1256" i="1"/>
  <c r="D1256" i="1"/>
  <c r="E1256" i="1" s="1"/>
  <c r="A1257" i="1"/>
  <c r="T1256" i="1"/>
  <c r="H1256" i="1"/>
  <c r="R1255" i="1"/>
  <c r="C1256" i="1" s="1"/>
  <c r="K1256" i="1"/>
  <c r="L1256" i="1" s="1"/>
  <c r="M1256" i="1" s="1"/>
  <c r="N1256" i="1" s="1"/>
  <c r="S1256" i="1"/>
  <c r="U1255" i="1"/>
  <c r="J1270" i="1"/>
  <c r="I1256" i="1" l="1"/>
  <c r="O1256" i="1" s="1"/>
  <c r="Q1256" i="1" s="1"/>
  <c r="B1256" i="1" s="1"/>
  <c r="B1253" i="1"/>
  <c r="F1256" i="1"/>
  <c r="G1257" i="1" s="1"/>
  <c r="Q1254" i="1"/>
  <c r="A1258" i="1"/>
  <c r="D1257" i="1"/>
  <c r="E1257" i="1" s="1"/>
  <c r="P1257" i="1"/>
  <c r="R1256" i="1"/>
  <c r="C1257" i="1" s="1"/>
  <c r="H1257" i="1"/>
  <c r="T1257" i="1"/>
  <c r="K1257" i="1"/>
  <c r="L1257" i="1" s="1"/>
  <c r="M1257" i="1" s="1"/>
  <c r="N1257" i="1" s="1"/>
  <c r="S1257" i="1"/>
  <c r="U1256" i="1"/>
  <c r="J1271" i="1"/>
  <c r="F1257" i="1" l="1"/>
  <c r="G1258" i="1" s="1"/>
  <c r="I1257" i="1"/>
  <c r="B1254" i="1"/>
  <c r="S1258" i="1"/>
  <c r="U1257" i="1"/>
  <c r="T1258" i="1"/>
  <c r="R1257" i="1"/>
  <c r="C1258" i="1" s="1"/>
  <c r="H1258" i="1"/>
  <c r="K1258" i="1"/>
  <c r="L1258" i="1" s="1"/>
  <c r="M1258" i="1" s="1"/>
  <c r="N1258" i="1" s="1"/>
  <c r="D1258" i="1"/>
  <c r="E1258" i="1" s="1"/>
  <c r="A1259" i="1"/>
  <c r="P1258" i="1"/>
  <c r="J1272" i="1"/>
  <c r="F1258" i="1" l="1"/>
  <c r="G1259" i="1" s="1"/>
  <c r="I1258" i="1"/>
  <c r="O1257" i="1"/>
  <c r="S1259" i="1"/>
  <c r="K1259" i="1"/>
  <c r="L1259" i="1" s="1"/>
  <c r="M1259" i="1" s="1"/>
  <c r="N1259" i="1" s="1"/>
  <c r="T1259" i="1"/>
  <c r="R1258" i="1"/>
  <c r="C1259" i="1" s="1"/>
  <c r="U1258" i="1"/>
  <c r="H1259" i="1"/>
  <c r="D1259" i="1"/>
  <c r="E1259" i="1" s="1"/>
  <c r="A1260" i="1"/>
  <c r="P1259" i="1"/>
  <c r="J1273" i="1"/>
  <c r="Q1257" i="1" l="1"/>
  <c r="I1259" i="1"/>
  <c r="O1259" i="1" s="1"/>
  <c r="F1259" i="1"/>
  <c r="G1260" i="1" s="1"/>
  <c r="O1258" i="1"/>
  <c r="H1260" i="1"/>
  <c r="R1259" i="1"/>
  <c r="C1260" i="1" s="1"/>
  <c r="S1260" i="1"/>
  <c r="T1260" i="1"/>
  <c r="K1260" i="1"/>
  <c r="L1260" i="1" s="1"/>
  <c r="M1260" i="1" s="1"/>
  <c r="N1260" i="1" s="1"/>
  <c r="U1259" i="1"/>
  <c r="D1260" i="1"/>
  <c r="E1260" i="1" s="1"/>
  <c r="F1260" i="1" s="1"/>
  <c r="A1261" i="1"/>
  <c r="P1260" i="1"/>
  <c r="J1274" i="1"/>
  <c r="G1261" i="1" l="1"/>
  <c r="B1257" i="1"/>
  <c r="I1260" i="1"/>
  <c r="Q1258" i="1"/>
  <c r="Q1259" i="1"/>
  <c r="R1260" i="1"/>
  <c r="C1261" i="1" s="1"/>
  <c r="H1261" i="1"/>
  <c r="T1261" i="1"/>
  <c r="K1261" i="1"/>
  <c r="L1261" i="1" s="1"/>
  <c r="M1261" i="1" s="1"/>
  <c r="N1261" i="1" s="1"/>
  <c r="U1260" i="1"/>
  <c r="S1261" i="1"/>
  <c r="P1261" i="1"/>
  <c r="A1262" i="1"/>
  <c r="D1261" i="1"/>
  <c r="E1261" i="1" s="1"/>
  <c r="J1275" i="1"/>
  <c r="I1261" i="1" l="1"/>
  <c r="O1261" i="1" s="1"/>
  <c r="O1260" i="1"/>
  <c r="Q1260" i="1" s="1"/>
  <c r="B1260" i="1" s="1"/>
  <c r="F1261" i="1"/>
  <c r="G1262" i="1" s="1"/>
  <c r="B1258" i="1"/>
  <c r="B1259" i="1"/>
  <c r="A1263" i="1"/>
  <c r="D1262" i="1"/>
  <c r="E1262" i="1" s="1"/>
  <c r="P1262" i="1"/>
  <c r="U1261" i="1"/>
  <c r="T1262" i="1"/>
  <c r="S1262" i="1"/>
  <c r="H1262" i="1"/>
  <c r="R1261" i="1"/>
  <c r="C1262" i="1" s="1"/>
  <c r="K1262" i="1"/>
  <c r="L1262" i="1" s="1"/>
  <c r="M1262" i="1" s="1"/>
  <c r="N1262" i="1" s="1"/>
  <c r="J1276" i="1"/>
  <c r="H1263" i="1" l="1"/>
  <c r="F1262" i="1"/>
  <c r="G1263" i="1" s="1"/>
  <c r="I1263" i="1" s="1"/>
  <c r="Q1261" i="1"/>
  <c r="P1263" i="1"/>
  <c r="D1263" i="1"/>
  <c r="E1263" i="1" s="1"/>
  <c r="A1264" i="1"/>
  <c r="I1262" i="1"/>
  <c r="U1262" i="1"/>
  <c r="R1262" i="1"/>
  <c r="C1263" i="1" s="1"/>
  <c r="S1263" i="1"/>
  <c r="K1263" i="1"/>
  <c r="L1263" i="1" s="1"/>
  <c r="M1263" i="1" s="1"/>
  <c r="N1263" i="1" s="1"/>
  <c r="T1263" i="1"/>
  <c r="J1277" i="1"/>
  <c r="F1263" i="1" l="1"/>
  <c r="G1264" i="1" s="1"/>
  <c r="O1262" i="1"/>
  <c r="B1261" i="1"/>
  <c r="O1263" i="1"/>
  <c r="D1264" i="1"/>
  <c r="E1264" i="1" s="1"/>
  <c r="P1264" i="1"/>
  <c r="A1265" i="1"/>
  <c r="H1264" i="1"/>
  <c r="U1263" i="1"/>
  <c r="R1263" i="1"/>
  <c r="C1264" i="1" s="1"/>
  <c r="K1264" i="1"/>
  <c r="L1264" i="1" s="1"/>
  <c r="M1264" i="1" s="1"/>
  <c r="N1264" i="1" s="1"/>
  <c r="T1264" i="1"/>
  <c r="S1264" i="1"/>
  <c r="J1278" i="1"/>
  <c r="I1264" i="1" l="1"/>
  <c r="F1264" i="1"/>
  <c r="G1265" i="1" s="1"/>
  <c r="Q1263" i="1"/>
  <c r="Q1262" i="1"/>
  <c r="P1265" i="1"/>
  <c r="D1265" i="1"/>
  <c r="E1265" i="1" s="1"/>
  <c r="A1266" i="1"/>
  <c r="R1264" i="1"/>
  <c r="C1265" i="1" s="1"/>
  <c r="U1264" i="1"/>
  <c r="T1265" i="1"/>
  <c r="K1265" i="1"/>
  <c r="L1265" i="1" s="1"/>
  <c r="M1265" i="1" s="1"/>
  <c r="N1265" i="1" s="1"/>
  <c r="H1265" i="1"/>
  <c r="S1265" i="1"/>
  <c r="O1264" i="1" l="1"/>
  <c r="Q1264" i="1" s="1"/>
  <c r="I1265" i="1"/>
  <c r="F1265" i="1"/>
  <c r="G1266" i="1" s="1"/>
  <c r="B1263" i="1"/>
  <c r="B1262" i="1"/>
  <c r="H1266" i="1"/>
  <c r="U1265" i="1"/>
  <c r="T1266" i="1"/>
  <c r="R1265" i="1"/>
  <c r="C1266" i="1" s="1"/>
  <c r="S1266" i="1"/>
  <c r="K1266" i="1"/>
  <c r="L1266" i="1" s="1"/>
  <c r="M1266" i="1" s="1"/>
  <c r="N1266" i="1" s="1"/>
  <c r="D1266" i="1"/>
  <c r="E1266" i="1" s="1"/>
  <c r="A1267" i="1"/>
  <c r="P1266" i="1"/>
  <c r="O1265" i="1" l="1"/>
  <c r="Q1265" i="1" s="1"/>
  <c r="I1266" i="1"/>
  <c r="B1264" i="1"/>
  <c r="F1266" i="1"/>
  <c r="G1267" i="1" s="1"/>
  <c r="A1268" i="1"/>
  <c r="P1267" i="1"/>
  <c r="D1267" i="1"/>
  <c r="E1267" i="1" s="1"/>
  <c r="H1267" i="1"/>
  <c r="R1266" i="1"/>
  <c r="C1267" i="1" s="1"/>
  <c r="T1267" i="1"/>
  <c r="S1267" i="1"/>
  <c r="K1267" i="1"/>
  <c r="L1267" i="1" s="1"/>
  <c r="M1267" i="1" s="1"/>
  <c r="N1267" i="1" s="1"/>
  <c r="U1266" i="1"/>
  <c r="O1266" i="1" l="1"/>
  <c r="Q1266" i="1" s="1"/>
  <c r="F1267" i="1"/>
  <c r="G1268" i="1" s="1"/>
  <c r="I1267" i="1"/>
  <c r="O1267" i="1" s="1"/>
  <c r="B1265" i="1"/>
  <c r="K1268" i="1"/>
  <c r="L1268" i="1" s="1"/>
  <c r="M1268" i="1" s="1"/>
  <c r="N1268" i="1" s="1"/>
  <c r="S1268" i="1"/>
  <c r="U1267" i="1"/>
  <c r="H1268" i="1"/>
  <c r="T1268" i="1"/>
  <c r="R1267" i="1"/>
  <c r="C1268" i="1" s="1"/>
  <c r="A1269" i="1"/>
  <c r="D1268" i="1"/>
  <c r="E1268" i="1" s="1"/>
  <c r="P1268" i="1"/>
  <c r="Q1267" i="1" l="1"/>
  <c r="F1268" i="1"/>
  <c r="G1269" i="1" s="1"/>
  <c r="B1266" i="1"/>
  <c r="K1269" i="1"/>
  <c r="L1269" i="1" s="1"/>
  <c r="M1269" i="1" s="1"/>
  <c r="N1269" i="1" s="1"/>
  <c r="T1269" i="1"/>
  <c r="U1268" i="1"/>
  <c r="S1269" i="1"/>
  <c r="R1268" i="1"/>
  <c r="C1269" i="1" s="1"/>
  <c r="H1269" i="1"/>
  <c r="I1268" i="1"/>
  <c r="A1270" i="1"/>
  <c r="P1269" i="1"/>
  <c r="D1269" i="1"/>
  <c r="E1269" i="1" s="1"/>
  <c r="F1269" i="1" l="1"/>
  <c r="G1270" i="1" s="1"/>
  <c r="B1267" i="1"/>
  <c r="O1268" i="1"/>
  <c r="I1269" i="1"/>
  <c r="A1271" i="1"/>
  <c r="D1270" i="1"/>
  <c r="E1270" i="1" s="1"/>
  <c r="P1270" i="1"/>
  <c r="H1270" i="1"/>
  <c r="R1269" i="1"/>
  <c r="C1270" i="1" s="1"/>
  <c r="T1270" i="1"/>
  <c r="S1270" i="1"/>
  <c r="U1269" i="1"/>
  <c r="K1270" i="1"/>
  <c r="L1270" i="1" s="1"/>
  <c r="M1270" i="1" s="1"/>
  <c r="N1270" i="1" s="1"/>
  <c r="F1270" i="1" l="1"/>
  <c r="G1271" i="1" s="1"/>
  <c r="O1269" i="1"/>
  <c r="Q1269" i="1" s="1"/>
  <c r="I1270" i="1"/>
  <c r="Q1268" i="1"/>
  <c r="R1270" i="1"/>
  <c r="C1271" i="1" s="1"/>
  <c r="H1271" i="1"/>
  <c r="U1270" i="1"/>
  <c r="T1271" i="1"/>
  <c r="S1271" i="1"/>
  <c r="K1271" i="1"/>
  <c r="L1271" i="1" s="1"/>
  <c r="M1271" i="1" s="1"/>
  <c r="N1271" i="1" s="1"/>
  <c r="A1272" i="1"/>
  <c r="P1271" i="1"/>
  <c r="D1271" i="1"/>
  <c r="E1271" i="1" s="1"/>
  <c r="O1270" i="1" l="1"/>
  <c r="Q1270" i="1" s="1"/>
  <c r="B1270" i="1" s="1"/>
  <c r="F1271" i="1"/>
  <c r="G1272" i="1" s="1"/>
  <c r="B1269" i="1"/>
  <c r="B1268" i="1"/>
  <c r="H1272" i="1"/>
  <c r="D1272" i="1"/>
  <c r="E1272" i="1" s="1"/>
  <c r="P1272" i="1"/>
  <c r="A1273" i="1"/>
  <c r="K1272" i="1"/>
  <c r="L1272" i="1" s="1"/>
  <c r="M1272" i="1" s="1"/>
  <c r="N1272" i="1" s="1"/>
  <c r="S1272" i="1"/>
  <c r="R1271" i="1"/>
  <c r="C1272" i="1" s="1"/>
  <c r="U1271" i="1"/>
  <c r="T1272" i="1"/>
  <c r="I1271" i="1"/>
  <c r="F1272" i="1" l="1"/>
  <c r="G1273" i="1" s="1"/>
  <c r="O1271" i="1"/>
  <c r="I1272" i="1"/>
  <c r="H1273" i="1"/>
  <c r="U1272" i="1"/>
  <c r="R1272" i="1"/>
  <c r="C1273" i="1" s="1"/>
  <c r="K1273" i="1"/>
  <c r="L1273" i="1" s="1"/>
  <c r="M1273" i="1" s="1"/>
  <c r="N1273" i="1" s="1"/>
  <c r="S1273" i="1"/>
  <c r="T1273" i="1"/>
  <c r="A1274" i="1"/>
  <c r="P1273" i="1"/>
  <c r="D1273" i="1"/>
  <c r="E1273" i="1" s="1"/>
  <c r="F1273" i="1" l="1"/>
  <c r="G1274" i="1" s="1"/>
  <c r="O1272" i="1"/>
  <c r="I1273" i="1"/>
  <c r="Q1271" i="1"/>
  <c r="A1275" i="1"/>
  <c r="D1274" i="1"/>
  <c r="E1274" i="1" s="1"/>
  <c r="P1274" i="1"/>
  <c r="R1273" i="1"/>
  <c r="C1274" i="1" s="1"/>
  <c r="K1274" i="1"/>
  <c r="L1274" i="1" s="1"/>
  <c r="M1274" i="1" s="1"/>
  <c r="N1274" i="1" s="1"/>
  <c r="S1274" i="1"/>
  <c r="H1274" i="1"/>
  <c r="U1273" i="1"/>
  <c r="T1274" i="1"/>
  <c r="F1274" i="1" l="1"/>
  <c r="G1275" i="1" s="1"/>
  <c r="O1273" i="1"/>
  <c r="Q1272" i="1"/>
  <c r="B1271" i="1"/>
  <c r="H1275" i="1"/>
  <c r="I1274" i="1"/>
  <c r="R1274" i="1"/>
  <c r="C1275" i="1" s="1"/>
  <c r="K1275" i="1"/>
  <c r="L1275" i="1" s="1"/>
  <c r="M1275" i="1" s="1"/>
  <c r="N1275" i="1" s="1"/>
  <c r="U1274" i="1"/>
  <c r="T1275" i="1"/>
  <c r="S1275" i="1"/>
  <c r="A1276" i="1"/>
  <c r="P1275" i="1"/>
  <c r="D1275" i="1"/>
  <c r="E1275" i="1" s="1"/>
  <c r="Q1273" i="1" l="1"/>
  <c r="B1273" i="1" s="1"/>
  <c r="F1275" i="1"/>
  <c r="G1276" i="1" s="1"/>
  <c r="B1272" i="1"/>
  <c r="I1275" i="1"/>
  <c r="O1274" i="1"/>
  <c r="A1277" i="1"/>
  <c r="P1276" i="1"/>
  <c r="D1276" i="1"/>
  <c r="E1276" i="1" s="1"/>
  <c r="H1276" i="1"/>
  <c r="R1275" i="1"/>
  <c r="C1276" i="1" s="1"/>
  <c r="T1276" i="1"/>
  <c r="K1276" i="1"/>
  <c r="L1276" i="1" s="1"/>
  <c r="M1276" i="1" s="1"/>
  <c r="N1276" i="1" s="1"/>
  <c r="U1275" i="1"/>
  <c r="S1276" i="1"/>
  <c r="I1276" i="1" l="1"/>
  <c r="O1275" i="1"/>
  <c r="F1276" i="1"/>
  <c r="G1277" i="1" s="1"/>
  <c r="Q1274" i="1"/>
  <c r="H1277" i="1"/>
  <c r="S1277" i="1"/>
  <c r="K1277" i="1"/>
  <c r="L1277" i="1" s="1"/>
  <c r="M1277" i="1" s="1"/>
  <c r="N1277" i="1" s="1"/>
  <c r="R1276" i="1"/>
  <c r="C1277" i="1" s="1"/>
  <c r="T1277" i="1"/>
  <c r="U1276" i="1"/>
  <c r="P1277" i="1"/>
  <c r="D1277" i="1"/>
  <c r="E1277" i="1" s="1"/>
  <c r="A1278" i="1"/>
  <c r="O1276" i="1" l="1"/>
  <c r="Q1275" i="1"/>
  <c r="F1277" i="1"/>
  <c r="G1278" i="1" s="1"/>
  <c r="I1277" i="1"/>
  <c r="B1274" i="1"/>
  <c r="P1278" i="1"/>
  <c r="A4" i="1" s="1"/>
  <c r="D1278" i="1"/>
  <c r="E1278" i="1" s="1"/>
  <c r="H1278" i="1"/>
  <c r="U1277" i="1"/>
  <c r="K1278" i="1"/>
  <c r="L1278" i="1" s="1"/>
  <c r="M1278" i="1" s="1"/>
  <c r="T1278" i="1"/>
  <c r="R1277" i="1"/>
  <c r="C1278" i="1" s="1"/>
  <c r="S1278" i="1"/>
  <c r="A6" i="1" l="1"/>
  <c r="A5" i="1"/>
  <c r="N1278" i="1"/>
  <c r="B1275" i="1"/>
  <c r="Q1276" i="1"/>
  <c r="I1278" i="1"/>
  <c r="F1278" i="1"/>
  <c r="O1277" i="1"/>
  <c r="U1278" i="1"/>
  <c r="R1278" i="1"/>
  <c r="O1278" i="1" l="1"/>
  <c r="B1276" i="1"/>
  <c r="Q1277" i="1"/>
  <c r="B1277" i="1" s="1"/>
  <c r="Q1278" i="1" l="1"/>
  <c r="B1278" i="1" l="1"/>
</calcChain>
</file>

<file path=xl/sharedStrings.xml><?xml version="1.0" encoding="utf-8"?>
<sst xmlns="http://schemas.openxmlformats.org/spreadsheetml/2006/main" count="358" uniqueCount="104">
  <si>
    <t>[TABELA DE PAGAMENTOS]</t>
  </si>
  <si>
    <t>[FERIADOS]</t>
  </si>
  <si>
    <t>[DATAS BASE]</t>
  </si>
  <si>
    <t>RB CAPITAL CIA DE SECURITIZAÇÃO - 1ª EMISSÃO CRI  - 140ª SÉRIE - R$ 50 MILHÕES - 50.000 CRIS</t>
  </si>
  <si>
    <t>DI + 0,10%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</si>
  <si>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</si>
  <si>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</si>
  <si>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</si>
  <si>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</si>
  <si>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</si>
  <si>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</si>
  <si>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</si>
  <si>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</si>
  <si>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</si>
  <si>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</si>
  <si>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</si>
  <si>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</si>
  <si>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</si>
  <si>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</si>
  <si>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</si>
  <si>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</si>
  <si>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</si>
  <si>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</si>
  <si>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</si>
  <si>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</si>
  <si>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</si>
  <si>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DATA BASE</t>
  </si>
  <si>
    <t>DU-2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</si>
  <si>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</si>
  <si>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</si>
  <si>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</si>
  <si>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</si>
  <si>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</si>
  <si>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</si>
  <si>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</si>
  <si>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</si>
  <si>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</si>
  <si>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</si>
  <si>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</si>
  <si>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</si>
  <si>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</si>
  <si>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</si>
  <si>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</si>
  <si>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</si>
  <si>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</si>
  <si>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</si>
  <si>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</si>
  <si>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</si>
  <si>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</si>
  <si>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</si>
  <si>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</si>
  <si>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</si>
  <si>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</si>
  <si>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</si>
  <si>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</si>
  <si>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</si>
  <si>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</si>
  <si>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</si>
  <si>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</si>
  <si>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</si>
  <si>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</si>
  <si>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</si>
  <si>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</si>
  <si>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</si>
  <si>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</si>
  <si>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2DU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</si>
  <si>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</si>
  <si>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</si>
  <si>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</si>
  <si>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</si>
  <si>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</si>
  <si>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</si>
  <si>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</si>
  <si>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</si>
  <si>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</si>
  <si>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</si>
  <si>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</si>
  <si>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</si>
  <si>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</si>
  <si>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</si>
  <si>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</si>
  <si>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BB7:BG71</t>
  </si>
  <si>
    <t>AI2:AW2653</t>
  </si>
  <si>
    <t>16E0708207</t>
  </si>
  <si>
    <t>SP_PU</t>
  </si>
  <si>
    <t>SP_VALOR _NOMINAL</t>
  </si>
  <si>
    <t>SP_TAXA DATABASE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</si>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</sst>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0000"/>
    <numFmt numFmtId="166" formatCode="#,##0.00000000"/>
    <numFmt numFmtId="167" formatCode="d\-mmm\-yy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b/>
      <sz val="9"/>
      <color theme="1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rgb="FFFF0000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8"/>
      <color rgb="FFC0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42">
    <xf numFmtId="0" fontId="0" fillId="0" borderId="0" xfId="0"/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167" fontId="2" fillId="0" borderId="0" xfId="0" applyNumberFormat="1" applyFont="1" applyAlignment="1">
      <alignment horizontal="center"/>
    </xf>
    <xf numFmtId="0" fontId="2" fillId="0" borderId="0" xfId="0" applyFont="1"/>
    <xf numFmtId="4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center"/>
    </xf>
    <xf numFmtId="169" fontId="2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166" fontId="2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5" fillId="0" borderId="0" xfId="0" applyNumberFormat="1" applyFont="1" applyAlignment="1">
      <alignment horizontal="center"/>
    </xf>
    <xf numFmtId="16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4" fontId="5" fillId="0" borderId="0" xfId="0" applyNumberFormat="1" applyFont="1" applyAlignment="1">
      <alignment horizontal="center"/>
    </xf>
    <xf numFmtId="0" fontId="5" fillId="0" borderId="0" xfId="0" applyFont="1"/>
    <xf numFmtId="172" fontId="7" fillId="4" borderId="0" xfId="0" applyNumberFormat="1" applyFont="1" applyFill="1" applyAlignment="1">
      <alignment horizontal="center"/>
    </xf>
    <xf numFmtId="4" fontId="5" fillId="0" borderId="0" xfId="0" applyNumberFormat="1" applyFont="1" applyAlignment="1">
      <alignment horizontal="right"/>
    </xf>
    <xf numFmtId="4" fontId="2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center"/>
    </xf>
    <xf numFmtId="4" fontId="5" fillId="4" borderId="0" xfId="0" applyNumberFormat="1" applyFont="1" applyFill="1" applyAlignment="1">
      <alignment horizontal="center"/>
    </xf>
    <xf numFmtId="167" fontId="7" fillId="4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left"/>
    </xf>
    <xf numFmtId="0" fontId="7" fillId="0" borderId="0" xfId="0" applyFont="1"/>
    <xf numFmtId="0" fontId="8" fillId="0" borderId="0" xfId="0" applyFont="1"/>
    <xf numFmtId="14" fontId="1" fillId="0" borderId="1" xfId="0" applyNumberFormat="1" applyFont="1" applyBorder="1" applyAlignment="1">
      <alignment horizontal="left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7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/>
    <xf numFmtId="0" fontId="7" fillId="0" borderId="1" xfId="0" applyFont="1" applyBorder="1"/>
    <xf numFmtId="0" fontId="8" fillId="0" borderId="1" xfId="0" applyFont="1" applyBorder="1"/>
    <xf numFmtId="0" fontId="3" fillId="0" borderId="2" xfId="0" applyFont="1" applyBorder="1" applyAlignment="1">
      <alignment horizontal="left"/>
    </xf>
    <xf numFmtId="165" fontId="2" fillId="0" borderId="2" xfId="0" applyNumberFormat="1" applyFont="1" applyBorder="1"/>
    <xf numFmtId="0" fontId="2" fillId="0" borderId="2" xfId="0" applyFont="1" applyBorder="1"/>
    <xf numFmtId="166" fontId="2" fillId="0" borderId="2" xfId="0" applyNumberFormat="1" applyFont="1" applyBorder="1"/>
    <xf numFmtId="168" fontId="2" fillId="0" borderId="2" xfId="0" applyNumberFormat="1" applyFont="1" applyBorder="1"/>
    <xf numFmtId="4" fontId="4" fillId="0" borderId="2" xfId="0" applyNumberFormat="1" applyFont="1" applyBorder="1" applyAlignment="1">
      <alignment horizontal="center"/>
    </xf>
    <xf numFmtId="10" fontId="2" fillId="0" borderId="2" xfId="0" applyNumberFormat="1" applyFont="1" applyBorder="1"/>
    <xf numFmtId="1" fontId="2" fillId="0" borderId="2" xfId="0" applyNumberFormat="1" applyFont="1" applyBorder="1"/>
    <xf numFmtId="0" fontId="2" fillId="0" borderId="2" xfId="0" applyFont="1" applyBorder="1" applyAlignment="1">
      <alignment horizontal="right"/>
    </xf>
    <xf numFmtId="167" fontId="2" fillId="0" borderId="2" xfId="0" applyNumberFormat="1" applyFont="1" applyBorder="1" applyAlignment="1">
      <alignment horizontal="center"/>
    </xf>
    <xf numFmtId="4" fontId="2" fillId="0" borderId="2" xfId="0" applyNumberFormat="1" applyFont="1" applyBorder="1"/>
    <xf numFmtId="4" fontId="3" fillId="0" borderId="2" xfId="0" applyNumberFormat="1" applyFont="1" applyBorder="1"/>
    <xf numFmtId="4" fontId="2" fillId="0" borderId="2" xfId="0" applyNumberFormat="1" applyFont="1" applyBorder="1" applyAlignment="1">
      <alignment horizontal="center"/>
    </xf>
    <xf numFmtId="4" fontId="2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8" fillId="0" borderId="2" xfId="0" applyFont="1" applyBorder="1"/>
    <xf numFmtId="0" fontId="3" fillId="0" borderId="2" xfId="0" applyFont="1" applyBorder="1"/>
    <xf numFmtId="0" fontId="4" fillId="0" borderId="2" xfId="0" applyFont="1" applyBorder="1" applyAlignment="1">
      <alignment horizontal="centerContinuous"/>
    </xf>
    <xf numFmtId="165" fontId="4" fillId="0" borderId="2" xfId="0" applyNumberFormat="1" applyFont="1" applyBorder="1" applyAlignment="1">
      <alignment horizontal="centerContinuous"/>
    </xf>
    <xf numFmtId="166" fontId="4" fillId="0" borderId="2" xfId="0" applyNumberFormat="1" applyFont="1" applyBorder="1" applyAlignment="1">
      <alignment horizontal="centerContinuous"/>
    </xf>
    <xf numFmtId="168" fontId="4" fillId="0" borderId="2" xfId="0" applyNumberFormat="1" applyFont="1" applyBorder="1" applyAlignment="1">
      <alignment horizontal="centerContinuous"/>
    </xf>
    <xf numFmtId="10" fontId="4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Continuous"/>
    </xf>
    <xf numFmtId="1" fontId="2" fillId="0" borderId="2" xfId="0" applyNumberFormat="1" applyFont="1" applyBorder="1" applyAlignment="1">
      <alignment horizontal="centerContinuous"/>
    </xf>
    <xf numFmtId="165" fontId="2" fillId="0" borderId="2" xfId="0" applyNumberFormat="1" applyFont="1" applyBorder="1" applyAlignment="1">
      <alignment horizontal="centerContinuous"/>
    </xf>
    <xf numFmtId="0" fontId="2" fillId="0" borderId="2" xfId="0" applyFont="1" applyBorder="1" applyAlignment="1">
      <alignment horizontal="centerContinuous"/>
    </xf>
    <xf numFmtId="167" fontId="2" fillId="0" borderId="2" xfId="0" applyNumberFormat="1" applyFont="1" applyBorder="1" applyAlignment="1">
      <alignment horizontal="centerContinuous"/>
    </xf>
    <xf numFmtId="4" fontId="2" fillId="0" borderId="2" xfId="0" applyNumberFormat="1" applyFont="1" applyBorder="1" applyAlignment="1">
      <alignment horizontal="centerContinuous"/>
    </xf>
    <xf numFmtId="165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70" fontId="3" fillId="0" borderId="2" xfId="0" applyNumberFormat="1" applyFont="1" applyBorder="1" applyAlignment="1">
      <alignment horizontal="centerContinuous"/>
    </xf>
    <xf numFmtId="170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167" fontId="3" fillId="0" borderId="2" xfId="0" applyNumberFormat="1" applyFont="1" applyBorder="1" applyAlignment="1">
      <alignment horizontal="center"/>
    </xf>
    <xf numFmtId="10" fontId="3" fillId="0" borderId="2" xfId="0" applyNumberFormat="1" applyFont="1" applyBorder="1" applyAlignment="1">
      <alignment horizontal="center"/>
    </xf>
    <xf numFmtId="171" fontId="3" fillId="0" borderId="2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0" fontId="3" fillId="0" borderId="3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169" fontId="3" fillId="0" borderId="3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7" fillId="0" borderId="3" xfId="0" applyFont="1" applyBorder="1"/>
    <xf numFmtId="0" fontId="2" fillId="0" borderId="3" xfId="0" applyFont="1" applyBorder="1"/>
    <xf numFmtId="0" fontId="8" fillId="0" borderId="3" xfId="0" applyFont="1" applyBorder="1"/>
    <xf numFmtId="14" fontId="3" fillId="0" borderId="5" xfId="0" applyNumberFormat="1" applyFont="1" applyBorder="1"/>
    <xf numFmtId="14" fontId="3" fillId="0" borderId="5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5" xfId="0" applyNumberFormat="1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3" fillId="2" borderId="0" xfId="0" applyFont="1" applyFill="1" applyAlignment="1">
      <alignment horizontal="center"/>
    </xf>
    <xf numFmtId="167" fontId="3" fillId="2" borderId="0" xfId="0" applyNumberFormat="1" applyFont="1" applyFill="1" applyAlignment="1">
      <alignment horizontal="center"/>
    </xf>
    <xf numFmtId="172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right"/>
    </xf>
    <xf numFmtId="10" fontId="3" fillId="2" borderId="0" xfId="0" applyNumberFormat="1" applyFont="1" applyFill="1" applyAlignment="1">
      <alignment horizontal="center"/>
    </xf>
    <xf numFmtId="14" fontId="3" fillId="0" borderId="4" xfId="0" applyNumberFormat="1" applyFont="1" applyBorder="1" applyAlignment="1">
      <alignment horizontal="center"/>
    </xf>
    <xf numFmtId="14" fontId="2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 vertical="center"/>
    </xf>
    <xf numFmtId="14" fontId="9" fillId="5" borderId="0" xfId="0" applyNumberFormat="1" applyFont="1" applyFill="1" applyAlignment="1">
      <alignment horizontal="left"/>
    </xf>
    <xf numFmtId="176" fontId="4" fillId="5" borderId="8" xfId="1" applyNumberFormat="1" applyFont="1" applyFill="1" applyBorder="1" applyAlignment="1">
      <alignment horizontal="left"/>
    </xf>
    <xf numFmtId="14" fontId="5" fillId="0" borderId="0" xfId="0" applyNumberFormat="1" applyFont="1" applyAlignment="1">
      <alignment horizontal="center"/>
    </xf>
    <xf numFmtId="14" fontId="2" fillId="4" borderId="0" xfId="0" applyNumberFormat="1" applyFont="1" applyFill="1" applyAlignment="1">
      <alignment horizontal="center"/>
    </xf>
    <xf numFmtId="11" fontId="12" fillId="0" borderId="0" xfId="0" applyNumberFormat="1" applyFont="1" applyAlignment="1">
      <alignment horizontal="center"/>
    </xf>
    <xf numFmtId="0" fontId="13" fillId="6" borderId="2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RB140_16E0708207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85725</xdr:rowOff>
    </xdr:from>
    <xdr:to>
      <xdr:col>34</xdr:col>
      <xdr:colOff>135732</xdr:colOff>
      <xdr:row>2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7300" y="2286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7</xdr:row>
      <xdr:rowOff>76200</xdr:rowOff>
    </xdr:from>
    <xdr:to>
      <xdr:col>34</xdr:col>
      <xdr:colOff>521495</xdr:colOff>
      <xdr:row>9</xdr:row>
      <xdr:rowOff>47625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9775" y="1133475"/>
          <a:ext cx="1864520" cy="27622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28575</xdr:rowOff>
    </xdr:from>
    <xdr:to>
      <xdr:col>33</xdr:col>
      <xdr:colOff>853200</xdr:colOff>
      <xdr:row>3</xdr:row>
      <xdr:rowOff>4703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4725" y="171450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2703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25" customWidth="1"/>
    <col min="2" max="2" width="21.42578125" style="48" customWidth="1"/>
    <col min="3" max="3" width="18.85546875" style="48" customWidth="1"/>
    <col min="4" max="4" width="17.5703125" style="48" customWidth="1"/>
    <col min="5" max="5" width="11.140625" style="48" customWidth="1"/>
    <col min="6" max="6" width="15" style="48" customWidth="1"/>
    <col min="7" max="7" width="18.85546875" style="48" customWidth="1"/>
    <col min="8" max="8" width="17.5703125" style="48" customWidth="1"/>
    <col min="9" max="9" width="15" style="48" customWidth="1"/>
    <col min="10" max="10" width="11.140625" style="48" customWidth="1"/>
    <col min="11" max="11" width="15" style="48" customWidth="1"/>
    <col min="12" max="13" width="9.85546875" style="48" customWidth="1"/>
    <col min="14" max="15" width="16.28515625" style="48" customWidth="1"/>
    <col min="16" max="16" width="7.28515625" style="48" customWidth="1"/>
    <col min="17" max="17" width="16.28515625" style="48" customWidth="1"/>
    <col min="18" max="20" width="17.5703125" style="48" customWidth="1"/>
    <col min="21" max="21" width="16.28515625" style="48" customWidth="1"/>
    <col min="22" max="22" width="18.85546875" style="48" customWidth="1"/>
    <col min="23" max="23" width="15" style="48" customWidth="1"/>
    <col min="24" max="24" width="20.140625" style="48" customWidth="1"/>
    <col min="25" max="25" width="17.5703125" style="48" customWidth="1"/>
    <col min="26" max="26" width="18.85546875" style="48" customWidth="1"/>
    <col min="27" max="27" width="13.7109375" style="48" customWidth="1"/>
    <col min="28" max="28" width="17.5703125" style="48" customWidth="1"/>
    <col min="29" max="29" width="15" style="48" customWidth="1"/>
    <col min="30" max="30" width="17.5703125" style="48" customWidth="1"/>
    <col min="31" max="31" width="7.28515625" style="48" customWidth="1"/>
    <col min="32" max="32" width="11.140625" style="48" customWidth="1"/>
    <col min="33" max="33" width="15" style="48" customWidth="1"/>
    <col min="34" max="173" width="20.140625" style="48" customWidth="1"/>
    <col min="174" max="202" width="12.42578125" style="48" customWidth="1"/>
    <col min="203" max="203" width="20.140625" style="49" customWidth="1"/>
    <col min="204" max="204" width="21.42578125" style="49" customWidth="1"/>
    <col min="205" max="205" width="18.85546875" style="49" customWidth="1"/>
    <col min="206" max="206" width="17.5703125" style="49" customWidth="1"/>
    <col min="207" max="207" width="11.140625" style="49" customWidth="1"/>
    <col min="208" max="208" width="15" style="49" customWidth="1"/>
    <col min="209" max="209" width="18.85546875" style="49" customWidth="1"/>
    <col min="210" max="210" width="17.5703125" style="49" customWidth="1"/>
    <col min="211" max="211" width="15" style="49" customWidth="1"/>
    <col min="212" max="212" width="11.140625" style="49" customWidth="1"/>
    <col min="213" max="213" width="15" style="49" customWidth="1"/>
    <col min="214" max="215" width="9.85546875" style="49" customWidth="1"/>
    <col min="216" max="217" width="16.28515625" style="49" customWidth="1"/>
    <col min="218" max="218" width="7.28515625" style="49" customWidth="1"/>
    <col min="219" max="219" width="16.28515625" style="49" customWidth="1"/>
    <col min="220" max="222" width="17.5703125" style="49" customWidth="1"/>
    <col min="223" max="223" width="16.28515625" style="49" customWidth="1"/>
    <col min="224" max="224" width="18.85546875" style="49" customWidth="1"/>
    <col min="225" max="225" width="15" style="49" customWidth="1"/>
    <col min="226" max="226" width="20.140625" style="49" customWidth="1"/>
    <col min="227" max="227" width="17.5703125" style="49" customWidth="1"/>
    <col min="228" max="228" width="18.85546875" style="49" customWidth="1"/>
    <col min="229" max="229" width="13.7109375" style="49" customWidth="1"/>
    <col min="230" max="230" width="17.5703125" style="49" customWidth="1"/>
    <col min="231" max="231" width="15" style="49" customWidth="1"/>
    <col min="232" max="232" width="17.5703125" style="49" customWidth="1"/>
    <col min="233" max="233" width="7.28515625" style="49" customWidth="1"/>
    <col min="234" max="234" width="11.140625" style="49" customWidth="1"/>
    <col min="235" max="235" width="15" style="49" customWidth="1"/>
    <col min="236" max="236" width="18.85546875" style="49" customWidth="1"/>
    <col min="237" max="237" width="16.28515625" style="49" customWidth="1"/>
    <col min="238" max="238" width="17.5703125" style="49" customWidth="1"/>
    <col min="239" max="240" width="15" style="49" customWidth="1"/>
    <col min="241" max="241" width="17.5703125" style="49" customWidth="1"/>
    <col min="242" max="242" width="16.28515625" style="49" customWidth="1"/>
    <col min="243" max="244" width="15" style="49" customWidth="1"/>
    <col min="245" max="245" width="17.5703125" style="49" customWidth="1"/>
    <col min="246" max="246" width="20.140625" style="49" customWidth="1"/>
    <col min="247" max="248" width="16.28515625" style="49" customWidth="1"/>
    <col min="249" max="250" width="18.85546875" style="49" customWidth="1"/>
    <col min="251" max="251" width="20.140625" style="49" customWidth="1"/>
    <col min="252" max="252" width="15" style="49" customWidth="1"/>
    <col min="253" max="253" width="39.42578125" style="49" customWidth="1"/>
    <col min="254" max="254" width="25.28515625" style="49" customWidth="1"/>
    <col min="255" max="258" width="17.5703125" style="49" customWidth="1"/>
    <col min="259" max="259" width="18.85546875" style="49" customWidth="1"/>
    <col min="260" max="261" width="16.28515625" style="49" customWidth="1"/>
    <col min="262" max="429" width="20.140625" style="49" customWidth="1"/>
    <col min="430" max="458" width="12.42578125" style="49" customWidth="1"/>
    <col min="459" max="459" width="20.140625" style="49" customWidth="1"/>
    <col min="460" max="460" width="21.42578125" style="49" customWidth="1"/>
    <col min="461" max="461" width="18.85546875" style="49" customWidth="1"/>
    <col min="462" max="462" width="17.5703125" style="49" customWidth="1"/>
    <col min="463" max="463" width="11.140625" style="49" customWidth="1"/>
    <col min="464" max="464" width="15" style="49" customWidth="1"/>
    <col min="465" max="465" width="18.85546875" style="49" customWidth="1"/>
    <col min="466" max="466" width="17.5703125" style="49" customWidth="1"/>
    <col min="467" max="467" width="15" style="49" customWidth="1"/>
    <col min="468" max="468" width="11.140625" style="49" customWidth="1"/>
    <col min="469" max="469" width="15" style="49" customWidth="1"/>
    <col min="470" max="471" width="9.85546875" style="49" customWidth="1"/>
    <col min="472" max="473" width="16.28515625" style="49" customWidth="1"/>
    <col min="474" max="474" width="7.28515625" style="49" customWidth="1"/>
    <col min="475" max="475" width="16.28515625" style="49" customWidth="1"/>
    <col min="476" max="478" width="17.5703125" style="49" customWidth="1"/>
    <col min="479" max="479" width="16.28515625" style="49" customWidth="1"/>
    <col min="480" max="480" width="18.85546875" style="49" customWidth="1"/>
    <col min="481" max="481" width="15" style="49" customWidth="1"/>
    <col min="482" max="482" width="20.140625" style="49" customWidth="1"/>
    <col min="483" max="483" width="17.5703125" style="49" customWidth="1"/>
    <col min="484" max="484" width="18.85546875" style="49" customWidth="1"/>
    <col min="485" max="485" width="13.7109375" style="49" customWidth="1"/>
    <col min="486" max="486" width="17.5703125" style="49" customWidth="1"/>
    <col min="487" max="487" width="15" style="49" customWidth="1"/>
    <col min="488" max="488" width="17.5703125" style="49" customWidth="1"/>
    <col min="489" max="489" width="7.28515625" style="49" customWidth="1"/>
    <col min="490" max="490" width="11.140625" style="49" customWidth="1"/>
    <col min="491" max="491" width="15" style="49" customWidth="1"/>
    <col min="492" max="492" width="18.85546875" style="49" customWidth="1"/>
    <col min="493" max="493" width="16.28515625" style="49" customWidth="1"/>
    <col min="494" max="494" width="17.5703125" style="49" customWidth="1"/>
    <col min="495" max="496" width="15" style="49" customWidth="1"/>
    <col min="497" max="497" width="17.5703125" style="49" customWidth="1"/>
    <col min="498" max="498" width="16.28515625" style="49" customWidth="1"/>
    <col min="499" max="500" width="15" style="49" customWidth="1"/>
    <col min="501" max="501" width="17.5703125" style="49" customWidth="1"/>
    <col min="502" max="502" width="20.140625" style="49" customWidth="1"/>
    <col min="503" max="504" width="16.28515625" style="49" customWidth="1"/>
    <col min="505" max="506" width="18.85546875" style="49" customWidth="1"/>
    <col min="507" max="507" width="20.140625" style="49" customWidth="1"/>
    <col min="508" max="508" width="15" style="49" customWidth="1"/>
    <col min="509" max="509" width="39.42578125" style="49" customWidth="1"/>
    <col min="510" max="510" width="25.28515625" style="49" customWidth="1"/>
    <col min="511" max="514" width="17.5703125" style="49" customWidth="1"/>
    <col min="515" max="515" width="18.85546875" style="49" customWidth="1"/>
    <col min="516" max="517" width="16.28515625" style="49" customWidth="1"/>
    <col min="518" max="685" width="20.140625" style="49" customWidth="1"/>
    <col min="686" max="714" width="12.42578125" style="49" customWidth="1"/>
    <col min="715" max="715" width="20.140625" style="49" customWidth="1"/>
    <col min="716" max="716" width="21.42578125" style="49" customWidth="1"/>
    <col min="717" max="717" width="18.85546875" style="49" customWidth="1"/>
    <col min="718" max="718" width="17.5703125" style="49" customWidth="1"/>
    <col min="719" max="719" width="11.140625" style="49" customWidth="1"/>
    <col min="720" max="720" width="15" style="49" customWidth="1"/>
    <col min="721" max="721" width="18.85546875" style="49" customWidth="1"/>
    <col min="722" max="722" width="17.5703125" style="49" customWidth="1"/>
    <col min="723" max="723" width="15" style="49" customWidth="1"/>
    <col min="724" max="724" width="11.140625" style="49" customWidth="1"/>
    <col min="725" max="725" width="15" style="49" customWidth="1"/>
    <col min="726" max="727" width="9.85546875" style="49" customWidth="1"/>
    <col min="728" max="729" width="16.28515625" style="49" customWidth="1"/>
    <col min="730" max="730" width="7.28515625" style="49" customWidth="1"/>
    <col min="731" max="731" width="16.28515625" style="49" customWidth="1"/>
    <col min="732" max="734" width="17.5703125" style="49" customWidth="1"/>
    <col min="735" max="735" width="16.28515625" style="49" customWidth="1"/>
    <col min="736" max="736" width="18.85546875" style="49" customWidth="1"/>
    <col min="737" max="737" width="15" style="49" customWidth="1"/>
    <col min="738" max="738" width="20.140625" style="49" customWidth="1"/>
    <col min="739" max="739" width="17.5703125" style="49" customWidth="1"/>
    <col min="740" max="740" width="18.85546875" style="49" customWidth="1"/>
    <col min="741" max="741" width="13.7109375" style="49" customWidth="1"/>
    <col min="742" max="742" width="17.5703125" style="49" customWidth="1"/>
    <col min="743" max="743" width="15" style="49" customWidth="1"/>
    <col min="744" max="744" width="17.5703125" style="49" customWidth="1"/>
    <col min="745" max="745" width="7.28515625" style="49" customWidth="1"/>
    <col min="746" max="746" width="11.140625" style="49" customWidth="1"/>
    <col min="747" max="747" width="15" style="49" customWidth="1"/>
    <col min="748" max="748" width="18.85546875" style="49" customWidth="1"/>
    <col min="749" max="749" width="16.28515625" style="49" customWidth="1"/>
    <col min="750" max="750" width="17.5703125" style="49" customWidth="1"/>
    <col min="751" max="752" width="15" style="49" customWidth="1"/>
    <col min="753" max="753" width="17.5703125" style="49" customWidth="1"/>
    <col min="754" max="754" width="16.28515625" style="49" customWidth="1"/>
    <col min="755" max="756" width="15" style="49" customWidth="1"/>
    <col min="757" max="757" width="17.5703125" style="49" customWidth="1"/>
    <col min="758" max="758" width="20.140625" style="49" customWidth="1"/>
    <col min="759" max="760" width="16.28515625" style="49" customWidth="1"/>
    <col min="761" max="762" width="18.85546875" style="49" customWidth="1"/>
    <col min="763" max="763" width="20.140625" style="49" customWidth="1"/>
    <col min="764" max="764" width="15" style="49" customWidth="1"/>
    <col min="765" max="765" width="39.42578125" style="49" customWidth="1"/>
    <col min="766" max="766" width="25.28515625" style="49" customWidth="1"/>
    <col min="767" max="770" width="17.5703125" style="49" customWidth="1"/>
    <col min="771" max="771" width="18.85546875" style="49" customWidth="1"/>
    <col min="772" max="773" width="16.28515625" style="49" customWidth="1"/>
    <col min="774" max="941" width="20.140625" style="49" customWidth="1"/>
    <col min="942" max="970" width="12.42578125" style="49" customWidth="1"/>
    <col min="971" max="971" width="20.140625" style="49" customWidth="1"/>
    <col min="972" max="972" width="21.42578125" style="49" customWidth="1"/>
    <col min="973" max="973" width="18.85546875" style="49" customWidth="1"/>
    <col min="974" max="974" width="17.5703125" style="49" customWidth="1"/>
    <col min="975" max="975" width="11.140625" style="49" customWidth="1"/>
    <col min="976" max="976" width="15" style="49" customWidth="1"/>
    <col min="977" max="977" width="18.85546875" style="49" customWidth="1"/>
    <col min="978" max="978" width="17.5703125" style="49" customWidth="1"/>
    <col min="979" max="979" width="15" style="49" customWidth="1"/>
    <col min="980" max="980" width="11.140625" style="49" customWidth="1"/>
    <col min="981" max="981" width="15" style="49" customWidth="1"/>
    <col min="982" max="983" width="9.85546875" style="49" customWidth="1"/>
    <col min="984" max="985" width="16.28515625" style="49" customWidth="1"/>
    <col min="986" max="986" width="7.28515625" style="49" customWidth="1"/>
    <col min="987" max="987" width="16.28515625" style="49" customWidth="1"/>
    <col min="988" max="990" width="17.5703125" style="49" customWidth="1"/>
    <col min="991" max="991" width="16.28515625" style="49" customWidth="1"/>
    <col min="992" max="992" width="18.85546875" style="49" customWidth="1"/>
    <col min="993" max="993" width="15" style="49" customWidth="1"/>
    <col min="994" max="994" width="20.140625" style="49" customWidth="1"/>
    <col min="995" max="995" width="17.5703125" style="49" customWidth="1"/>
    <col min="996" max="996" width="18.85546875" style="49" customWidth="1"/>
    <col min="997" max="997" width="13.7109375" style="49" customWidth="1"/>
    <col min="998" max="998" width="17.5703125" style="49" customWidth="1"/>
    <col min="999" max="999" width="15" style="49" customWidth="1"/>
    <col min="1000" max="1000" width="17.5703125" style="49" customWidth="1"/>
    <col min="1001" max="1001" width="7.28515625" style="49" customWidth="1"/>
    <col min="1002" max="1002" width="11.140625" style="49" customWidth="1"/>
    <col min="1003" max="1003" width="15" style="49" customWidth="1"/>
    <col min="1004" max="1004" width="18.85546875" style="49" customWidth="1"/>
    <col min="1005" max="1005" width="16.28515625" style="49" customWidth="1"/>
    <col min="1006" max="1006" width="17.5703125" style="49" customWidth="1"/>
    <col min="1007" max="1008" width="15" style="49" customWidth="1"/>
    <col min="1009" max="1009" width="17.5703125" style="49" customWidth="1"/>
    <col min="1010" max="1010" width="16.28515625" style="49" customWidth="1"/>
    <col min="1011" max="1012" width="15" style="49" customWidth="1"/>
    <col min="1013" max="1013" width="17.5703125" style="49" customWidth="1"/>
    <col min="1014" max="1014" width="20.140625" style="49" customWidth="1"/>
    <col min="1015" max="1016" width="16.28515625" style="49" customWidth="1"/>
    <col min="1017" max="1018" width="18.85546875" style="49" customWidth="1"/>
    <col min="1019" max="1019" width="20.140625" style="49" customWidth="1"/>
    <col min="1020" max="1020" width="15" style="49" customWidth="1"/>
    <col min="1021" max="1021" width="39.42578125" style="49" customWidth="1"/>
    <col min="1022" max="1022" width="25.28515625" style="49" customWidth="1"/>
    <col min="1023" max="1026" width="17.5703125" style="49" customWidth="1"/>
    <col min="1027" max="1027" width="18.85546875" style="49" customWidth="1"/>
    <col min="1028" max="1029" width="16.28515625" style="49" customWidth="1"/>
    <col min="1030" max="1197" width="20.140625" style="49" customWidth="1"/>
    <col min="1198" max="1226" width="12.42578125" style="49" customWidth="1"/>
    <col min="1227" max="1227" width="20.140625" style="49" customWidth="1"/>
    <col min="1228" max="1228" width="21.42578125" style="49" customWidth="1"/>
    <col min="1229" max="1229" width="18.85546875" style="49" customWidth="1"/>
    <col min="1230" max="1230" width="17.5703125" style="49" customWidth="1"/>
    <col min="1231" max="1231" width="11.140625" style="49" customWidth="1"/>
    <col min="1232" max="1232" width="15" style="49" customWidth="1"/>
    <col min="1233" max="1233" width="18.85546875" style="49" customWidth="1"/>
    <col min="1234" max="1234" width="17.5703125" style="49" customWidth="1"/>
    <col min="1235" max="1235" width="15" style="49" customWidth="1"/>
    <col min="1236" max="1236" width="11.140625" style="49" customWidth="1"/>
    <col min="1237" max="1237" width="15" style="49" customWidth="1"/>
    <col min="1238" max="1239" width="9.85546875" style="49" customWidth="1"/>
    <col min="1240" max="1241" width="16.28515625" style="49" customWidth="1"/>
    <col min="1242" max="1242" width="7.28515625" style="49" customWidth="1"/>
    <col min="1243" max="1243" width="16.28515625" style="49" customWidth="1"/>
    <col min="1244" max="1246" width="17.5703125" style="49" customWidth="1"/>
    <col min="1247" max="1247" width="16.28515625" style="49" customWidth="1"/>
    <col min="1248" max="1248" width="18.85546875" style="49" customWidth="1"/>
    <col min="1249" max="1249" width="15" style="49" customWidth="1"/>
    <col min="1250" max="1250" width="20.140625" style="49" customWidth="1"/>
    <col min="1251" max="1251" width="17.5703125" style="49" customWidth="1"/>
    <col min="1252" max="1252" width="18.85546875" style="49" customWidth="1"/>
    <col min="1253" max="1253" width="13.7109375" style="49" customWidth="1"/>
    <col min="1254" max="1254" width="17.5703125" style="49" customWidth="1"/>
    <col min="1255" max="1255" width="15" style="49" customWidth="1"/>
    <col min="1256" max="1256" width="17.5703125" style="49" customWidth="1"/>
    <col min="1257" max="1257" width="7.28515625" style="49" customWidth="1"/>
    <col min="1258" max="1258" width="11.140625" style="49" customWidth="1"/>
    <col min="1259" max="1259" width="15" style="49" customWidth="1"/>
    <col min="1260" max="1260" width="18.85546875" style="49" customWidth="1"/>
    <col min="1261" max="1261" width="16.28515625" style="49" customWidth="1"/>
    <col min="1262" max="1262" width="17.5703125" style="49" customWidth="1"/>
    <col min="1263" max="1264" width="15" style="49" customWidth="1"/>
    <col min="1265" max="1265" width="17.5703125" style="49" customWidth="1"/>
    <col min="1266" max="1266" width="16.28515625" style="49" customWidth="1"/>
    <col min="1267" max="1268" width="15" style="49" customWidth="1"/>
    <col min="1269" max="1269" width="17.5703125" style="49" customWidth="1"/>
    <col min="1270" max="1270" width="20.140625" style="49" customWidth="1"/>
    <col min="1271" max="1272" width="16.28515625" style="49" customWidth="1"/>
    <col min="1273" max="1274" width="18.85546875" style="49" customWidth="1"/>
    <col min="1275" max="1275" width="20.140625" style="49" customWidth="1"/>
    <col min="1276" max="1276" width="15" style="49" customWidth="1"/>
    <col min="1277" max="1277" width="39.42578125" style="49" customWidth="1"/>
    <col min="1278" max="1278" width="25.28515625" style="49" customWidth="1"/>
    <col min="1279" max="1282" width="17.5703125" style="49" customWidth="1"/>
    <col min="1283" max="1283" width="18.85546875" style="49" customWidth="1"/>
    <col min="1284" max="1285" width="16.28515625" style="49" customWidth="1"/>
    <col min="1286" max="1453" width="20.140625" style="49" customWidth="1"/>
    <col min="1454" max="1482" width="12.42578125" style="49" customWidth="1"/>
    <col min="1483" max="1483" width="20.140625" style="49" customWidth="1"/>
    <col min="1484" max="1484" width="21.42578125" style="49" customWidth="1"/>
    <col min="1485" max="1485" width="18.85546875" style="49" customWidth="1"/>
    <col min="1486" max="1486" width="17.5703125" style="49" customWidth="1"/>
    <col min="1487" max="1487" width="11.140625" style="49" customWidth="1"/>
    <col min="1488" max="1488" width="15" style="49" customWidth="1"/>
    <col min="1489" max="1489" width="18.85546875" style="49" customWidth="1"/>
    <col min="1490" max="1490" width="17.5703125" style="49" customWidth="1"/>
    <col min="1491" max="1491" width="15" style="49" customWidth="1"/>
    <col min="1492" max="1492" width="11.140625" style="49" customWidth="1"/>
    <col min="1493" max="1493" width="15" style="49" customWidth="1"/>
    <col min="1494" max="1495" width="9.85546875" style="49" customWidth="1"/>
    <col min="1496" max="1497" width="16.28515625" style="49" customWidth="1"/>
    <col min="1498" max="1498" width="7.28515625" style="49" customWidth="1"/>
    <col min="1499" max="1499" width="16.28515625" style="49" customWidth="1"/>
    <col min="1500" max="1502" width="17.5703125" style="49" customWidth="1"/>
    <col min="1503" max="1503" width="16.28515625" style="49" customWidth="1"/>
    <col min="1504" max="1504" width="18.85546875" style="49" customWidth="1"/>
    <col min="1505" max="1505" width="15" style="49" customWidth="1"/>
    <col min="1506" max="1506" width="20.140625" style="49" customWidth="1"/>
    <col min="1507" max="1507" width="17.5703125" style="49" customWidth="1"/>
    <col min="1508" max="1508" width="18.85546875" style="49" customWidth="1"/>
    <col min="1509" max="1509" width="13.7109375" style="49" customWidth="1"/>
    <col min="1510" max="1510" width="17.5703125" style="49" customWidth="1"/>
    <col min="1511" max="1511" width="15" style="49" customWidth="1"/>
    <col min="1512" max="1512" width="17.5703125" style="49" customWidth="1"/>
    <col min="1513" max="1513" width="7.28515625" style="49" customWidth="1"/>
    <col min="1514" max="1514" width="11.140625" style="49" customWidth="1"/>
    <col min="1515" max="1515" width="15" style="49" customWidth="1"/>
    <col min="1516" max="1516" width="18.85546875" style="49" customWidth="1"/>
    <col min="1517" max="1517" width="16.28515625" style="49" customWidth="1"/>
    <col min="1518" max="1518" width="17.5703125" style="49" customWidth="1"/>
    <col min="1519" max="1520" width="15" style="49" customWidth="1"/>
    <col min="1521" max="1521" width="17.5703125" style="49" customWidth="1"/>
    <col min="1522" max="1522" width="16.28515625" style="49" customWidth="1"/>
    <col min="1523" max="1524" width="15" style="49" customWidth="1"/>
    <col min="1525" max="1525" width="17.5703125" style="49" customWidth="1"/>
    <col min="1526" max="1526" width="20.140625" style="49" customWidth="1"/>
    <col min="1527" max="1528" width="16.28515625" style="49" customWidth="1"/>
    <col min="1529" max="1530" width="18.85546875" style="49" customWidth="1"/>
    <col min="1531" max="1531" width="20.140625" style="49" customWidth="1"/>
    <col min="1532" max="1532" width="15" style="49" customWidth="1"/>
    <col min="1533" max="1533" width="39.42578125" style="49" customWidth="1"/>
    <col min="1534" max="1534" width="25.28515625" style="49" customWidth="1"/>
    <col min="1535" max="1538" width="17.5703125" style="49" customWidth="1"/>
    <col min="1539" max="1539" width="18.85546875" style="49" customWidth="1"/>
    <col min="1540" max="1541" width="16.28515625" style="49" customWidth="1"/>
    <col min="1542" max="1709" width="20.140625" style="49" customWidth="1"/>
    <col min="1710" max="1738" width="12.42578125" style="49" customWidth="1"/>
    <col min="1739" max="1739" width="20.140625" style="49" customWidth="1"/>
    <col min="1740" max="1740" width="21.42578125" style="49" customWidth="1"/>
    <col min="1741" max="1741" width="18.85546875" style="49" customWidth="1"/>
    <col min="1742" max="1742" width="17.5703125" style="49" customWidth="1"/>
    <col min="1743" max="1743" width="11.140625" style="49" customWidth="1"/>
    <col min="1744" max="1744" width="15" style="49" customWidth="1"/>
    <col min="1745" max="1745" width="18.85546875" style="49" customWidth="1"/>
    <col min="1746" max="1746" width="17.5703125" style="49" customWidth="1"/>
    <col min="1747" max="1747" width="15" style="49" customWidth="1"/>
    <col min="1748" max="1748" width="11.140625" style="49" customWidth="1"/>
    <col min="1749" max="1749" width="15" style="49" customWidth="1"/>
    <col min="1750" max="1751" width="9.85546875" style="49" customWidth="1"/>
    <col min="1752" max="1753" width="16.28515625" style="49" customWidth="1"/>
    <col min="1754" max="1754" width="7.28515625" style="49" customWidth="1"/>
    <col min="1755" max="1755" width="16.28515625" style="49" customWidth="1"/>
    <col min="1756" max="1758" width="17.5703125" style="49" customWidth="1"/>
    <col min="1759" max="1759" width="16.28515625" style="49" customWidth="1"/>
    <col min="1760" max="1760" width="18.85546875" style="49" customWidth="1"/>
    <col min="1761" max="1761" width="15" style="49" customWidth="1"/>
    <col min="1762" max="1762" width="20.140625" style="49" customWidth="1"/>
    <col min="1763" max="1763" width="17.5703125" style="49" customWidth="1"/>
    <col min="1764" max="1764" width="18.85546875" style="49" customWidth="1"/>
    <col min="1765" max="1765" width="13.7109375" style="49" customWidth="1"/>
    <col min="1766" max="1766" width="17.5703125" style="49" customWidth="1"/>
    <col min="1767" max="1767" width="15" style="49" customWidth="1"/>
    <col min="1768" max="1768" width="17.5703125" style="49" customWidth="1"/>
    <col min="1769" max="1769" width="7.28515625" style="49" customWidth="1"/>
    <col min="1770" max="1770" width="11.140625" style="49" customWidth="1"/>
    <col min="1771" max="1771" width="15" style="49" customWidth="1"/>
    <col min="1772" max="1772" width="18.85546875" style="49" customWidth="1"/>
    <col min="1773" max="1773" width="16.28515625" style="49" customWidth="1"/>
    <col min="1774" max="1774" width="17.5703125" style="49" customWidth="1"/>
    <col min="1775" max="1776" width="15" style="49" customWidth="1"/>
    <col min="1777" max="1777" width="17.5703125" style="49" customWidth="1"/>
    <col min="1778" max="1778" width="16.28515625" style="49" customWidth="1"/>
    <col min="1779" max="1780" width="15" style="49" customWidth="1"/>
    <col min="1781" max="1781" width="17.5703125" style="49" customWidth="1"/>
    <col min="1782" max="1782" width="20.140625" style="49" customWidth="1"/>
    <col min="1783" max="1784" width="16.28515625" style="49" customWidth="1"/>
    <col min="1785" max="1786" width="18.85546875" style="49" customWidth="1"/>
    <col min="1787" max="1787" width="20.140625" style="49" customWidth="1"/>
    <col min="1788" max="1788" width="15" style="49" customWidth="1"/>
    <col min="1789" max="1789" width="39.42578125" style="49" customWidth="1"/>
    <col min="1790" max="1790" width="25.28515625" style="49" customWidth="1"/>
    <col min="1791" max="1794" width="17.5703125" style="49" customWidth="1"/>
    <col min="1795" max="1795" width="18.85546875" style="49" customWidth="1"/>
    <col min="1796" max="1797" width="16.28515625" style="49" customWidth="1"/>
    <col min="1798" max="1965" width="20.140625" style="49" customWidth="1"/>
    <col min="1966" max="1994" width="12.42578125" style="49" customWidth="1"/>
    <col min="1995" max="1995" width="20.140625" style="49" customWidth="1"/>
    <col min="1996" max="1996" width="21.42578125" style="49" customWidth="1"/>
    <col min="1997" max="1997" width="18.85546875" style="49" customWidth="1"/>
    <col min="1998" max="1998" width="17.5703125" style="49" customWidth="1"/>
    <col min="1999" max="1999" width="11.140625" style="49" customWidth="1"/>
    <col min="2000" max="2000" width="15" style="49" customWidth="1"/>
    <col min="2001" max="2001" width="18.85546875" style="49" customWidth="1"/>
    <col min="2002" max="2002" width="17.5703125" style="49" customWidth="1"/>
    <col min="2003" max="2003" width="15" style="49" customWidth="1"/>
    <col min="2004" max="2004" width="11.140625" style="49" customWidth="1"/>
    <col min="2005" max="2005" width="15" style="49" customWidth="1"/>
    <col min="2006" max="2007" width="9.85546875" style="49" customWidth="1"/>
    <col min="2008" max="2009" width="16.28515625" style="49" customWidth="1"/>
    <col min="2010" max="2010" width="7.28515625" style="49" customWidth="1"/>
    <col min="2011" max="2011" width="16.28515625" style="49" customWidth="1"/>
    <col min="2012" max="2014" width="17.5703125" style="49" customWidth="1"/>
    <col min="2015" max="2015" width="16.28515625" style="49" customWidth="1"/>
    <col min="2016" max="2016" width="18.85546875" style="49" customWidth="1"/>
    <col min="2017" max="2017" width="15" style="49" customWidth="1"/>
    <col min="2018" max="2018" width="20.140625" style="49" customWidth="1"/>
    <col min="2019" max="2019" width="17.5703125" style="49" customWidth="1"/>
    <col min="2020" max="2020" width="18.85546875" style="49" customWidth="1"/>
    <col min="2021" max="2021" width="13.7109375" style="49" customWidth="1"/>
    <col min="2022" max="2022" width="17.5703125" style="49" customWidth="1"/>
    <col min="2023" max="2023" width="15" style="49" customWidth="1"/>
    <col min="2024" max="2024" width="17.5703125" style="49" customWidth="1"/>
    <col min="2025" max="2025" width="7.28515625" style="49" customWidth="1"/>
    <col min="2026" max="2026" width="11.140625" style="49" customWidth="1"/>
    <col min="2027" max="2027" width="15" style="49" customWidth="1"/>
    <col min="2028" max="2028" width="18.85546875" style="49" customWidth="1"/>
    <col min="2029" max="2029" width="16.28515625" style="49" customWidth="1"/>
    <col min="2030" max="2030" width="17.5703125" style="49" customWidth="1"/>
    <col min="2031" max="2032" width="15" style="49" customWidth="1"/>
    <col min="2033" max="2033" width="17.5703125" style="49" customWidth="1"/>
    <col min="2034" max="2034" width="16.28515625" style="49" customWidth="1"/>
    <col min="2035" max="2036" width="15" style="49" customWidth="1"/>
    <col min="2037" max="2037" width="17.5703125" style="49" customWidth="1"/>
    <col min="2038" max="2038" width="20.140625" style="49" customWidth="1"/>
    <col min="2039" max="2040" width="16.28515625" style="49" customWidth="1"/>
    <col min="2041" max="2042" width="18.85546875" style="49" customWidth="1"/>
    <col min="2043" max="2043" width="20.140625" style="49" customWidth="1"/>
    <col min="2044" max="2044" width="15" style="49" customWidth="1"/>
    <col min="2045" max="2045" width="39.42578125" style="49" customWidth="1"/>
    <col min="2046" max="2046" width="25.28515625" style="49" customWidth="1"/>
    <col min="2047" max="2050" width="17.5703125" style="49" customWidth="1"/>
    <col min="2051" max="2051" width="18.85546875" style="49" customWidth="1"/>
    <col min="2052" max="2053" width="16.28515625" style="49" customWidth="1"/>
    <col min="2054" max="2221" width="20.140625" style="49" customWidth="1"/>
    <col min="2222" max="2250" width="12.42578125" style="49" customWidth="1"/>
    <col min="2251" max="2251" width="20.140625" style="49" customWidth="1"/>
    <col min="2252" max="2252" width="21.42578125" style="49" customWidth="1"/>
    <col min="2253" max="2253" width="18.85546875" style="49" customWidth="1"/>
    <col min="2254" max="2254" width="17.5703125" style="49" customWidth="1"/>
    <col min="2255" max="2255" width="11.140625" style="49" customWidth="1"/>
    <col min="2256" max="2256" width="15" style="49" customWidth="1"/>
    <col min="2257" max="2257" width="18.85546875" style="49" customWidth="1"/>
    <col min="2258" max="2258" width="17.5703125" style="49" customWidth="1"/>
    <col min="2259" max="2259" width="15" style="49" customWidth="1"/>
    <col min="2260" max="2260" width="11.140625" style="49" customWidth="1"/>
    <col min="2261" max="2261" width="15" style="49" customWidth="1"/>
    <col min="2262" max="2263" width="9.85546875" style="49" customWidth="1"/>
    <col min="2264" max="2265" width="16.28515625" style="49" customWidth="1"/>
    <col min="2266" max="2266" width="7.28515625" style="49" customWidth="1"/>
    <col min="2267" max="2267" width="16.28515625" style="49" customWidth="1"/>
    <col min="2268" max="2270" width="17.5703125" style="49" customWidth="1"/>
    <col min="2271" max="2271" width="16.28515625" style="49" customWidth="1"/>
    <col min="2272" max="2272" width="18.85546875" style="49" customWidth="1"/>
    <col min="2273" max="2273" width="15" style="49" customWidth="1"/>
    <col min="2274" max="2274" width="20.140625" style="49" customWidth="1"/>
    <col min="2275" max="2275" width="17.5703125" style="49" customWidth="1"/>
    <col min="2276" max="2276" width="18.85546875" style="49" customWidth="1"/>
    <col min="2277" max="2277" width="13.7109375" style="49" customWidth="1"/>
    <col min="2278" max="2278" width="17.5703125" style="49" customWidth="1"/>
    <col min="2279" max="2279" width="15" style="49" customWidth="1"/>
    <col min="2280" max="2280" width="17.5703125" style="49" customWidth="1"/>
    <col min="2281" max="2281" width="7.28515625" style="49" customWidth="1"/>
    <col min="2282" max="2282" width="11.140625" style="49" customWidth="1"/>
    <col min="2283" max="2283" width="15" style="49" customWidth="1"/>
    <col min="2284" max="2284" width="18.85546875" style="49" customWidth="1"/>
    <col min="2285" max="2285" width="16.28515625" style="49" customWidth="1"/>
    <col min="2286" max="2286" width="17.5703125" style="49" customWidth="1"/>
    <col min="2287" max="2288" width="15" style="49" customWidth="1"/>
    <col min="2289" max="2289" width="17.5703125" style="49" customWidth="1"/>
    <col min="2290" max="2290" width="16.28515625" style="49" customWidth="1"/>
    <col min="2291" max="2292" width="15" style="49" customWidth="1"/>
    <col min="2293" max="2293" width="17.5703125" style="49" customWidth="1"/>
    <col min="2294" max="2294" width="20.140625" style="49" customWidth="1"/>
    <col min="2295" max="2296" width="16.28515625" style="49" customWidth="1"/>
    <col min="2297" max="2298" width="18.85546875" style="49" customWidth="1"/>
    <col min="2299" max="2299" width="20.140625" style="49" customWidth="1"/>
    <col min="2300" max="2300" width="15" style="49" customWidth="1"/>
    <col min="2301" max="2301" width="39.42578125" style="49" customWidth="1"/>
    <col min="2302" max="2302" width="25.28515625" style="49" customWidth="1"/>
    <col min="2303" max="2306" width="17.5703125" style="49" customWidth="1"/>
    <col min="2307" max="2307" width="18.85546875" style="49" customWidth="1"/>
    <col min="2308" max="2309" width="16.28515625" style="49" customWidth="1"/>
    <col min="2310" max="2477" width="20.140625" style="49" customWidth="1"/>
    <col min="2478" max="2506" width="12.42578125" style="49" customWidth="1"/>
    <col min="2507" max="2507" width="20.140625" style="49" customWidth="1"/>
    <col min="2508" max="2508" width="21.42578125" style="49" customWidth="1"/>
    <col min="2509" max="2509" width="18.85546875" style="49" customWidth="1"/>
    <col min="2510" max="2510" width="17.5703125" style="49" customWidth="1"/>
    <col min="2511" max="2511" width="11.140625" style="49" customWidth="1"/>
    <col min="2512" max="2512" width="15" style="49" customWidth="1"/>
    <col min="2513" max="2513" width="18.85546875" style="49" customWidth="1"/>
    <col min="2514" max="2514" width="17.5703125" style="49" customWidth="1"/>
    <col min="2515" max="2515" width="15" style="49" customWidth="1"/>
    <col min="2516" max="2516" width="11.140625" style="49" customWidth="1"/>
    <col min="2517" max="2517" width="15" style="49" customWidth="1"/>
    <col min="2518" max="2519" width="9.85546875" style="49" customWidth="1"/>
    <col min="2520" max="2521" width="16.28515625" style="49" customWidth="1"/>
    <col min="2522" max="2522" width="7.28515625" style="49" customWidth="1"/>
    <col min="2523" max="2523" width="16.28515625" style="49" customWidth="1"/>
    <col min="2524" max="2526" width="17.5703125" style="49" customWidth="1"/>
    <col min="2527" max="2527" width="16.28515625" style="49" customWidth="1"/>
    <col min="2528" max="2528" width="18.85546875" style="49" customWidth="1"/>
    <col min="2529" max="2529" width="15" style="49" customWidth="1"/>
    <col min="2530" max="2530" width="20.140625" style="49" customWidth="1"/>
    <col min="2531" max="2531" width="17.5703125" style="49" customWidth="1"/>
    <col min="2532" max="2532" width="18.85546875" style="49" customWidth="1"/>
    <col min="2533" max="2533" width="13.7109375" style="49" customWidth="1"/>
    <col min="2534" max="2534" width="17.5703125" style="49" customWidth="1"/>
    <col min="2535" max="2535" width="15" style="49" customWidth="1"/>
    <col min="2536" max="2536" width="17.5703125" style="49" customWidth="1"/>
    <col min="2537" max="2537" width="7.28515625" style="49" customWidth="1"/>
    <col min="2538" max="2538" width="11.140625" style="49" customWidth="1"/>
    <col min="2539" max="2539" width="15" style="49" customWidth="1"/>
    <col min="2540" max="2540" width="18.85546875" style="49" customWidth="1"/>
    <col min="2541" max="2541" width="16.28515625" style="49" customWidth="1"/>
    <col min="2542" max="2542" width="17.5703125" style="49" customWidth="1"/>
    <col min="2543" max="2544" width="15" style="49" customWidth="1"/>
    <col min="2545" max="2545" width="17.5703125" style="49" customWidth="1"/>
    <col min="2546" max="2546" width="16.28515625" style="49" customWidth="1"/>
    <col min="2547" max="2548" width="15" style="49" customWidth="1"/>
    <col min="2549" max="2549" width="17.5703125" style="49" customWidth="1"/>
    <col min="2550" max="2550" width="20.140625" style="49" customWidth="1"/>
    <col min="2551" max="2552" width="16.28515625" style="49" customWidth="1"/>
    <col min="2553" max="2554" width="18.85546875" style="49" customWidth="1"/>
    <col min="2555" max="2555" width="20.140625" style="49" customWidth="1"/>
    <col min="2556" max="2556" width="15" style="49" customWidth="1"/>
    <col min="2557" max="2557" width="39.42578125" style="49" customWidth="1"/>
    <col min="2558" max="2558" width="25.28515625" style="49" customWidth="1"/>
    <col min="2559" max="2562" width="17.5703125" style="49" customWidth="1"/>
    <col min="2563" max="2563" width="18.85546875" style="49" customWidth="1"/>
    <col min="2564" max="2565" width="16.28515625" style="49" customWidth="1"/>
    <col min="2566" max="2733" width="20.140625" style="49" customWidth="1"/>
    <col min="2734" max="2762" width="12.42578125" style="49" customWidth="1"/>
    <col min="2763" max="2763" width="20.140625" style="49" customWidth="1"/>
    <col min="2764" max="2764" width="21.42578125" style="49" customWidth="1"/>
    <col min="2765" max="2765" width="18.85546875" style="49" customWidth="1"/>
    <col min="2766" max="2766" width="17.5703125" style="49" customWidth="1"/>
    <col min="2767" max="2767" width="11.140625" style="49" customWidth="1"/>
    <col min="2768" max="2768" width="15" style="49" customWidth="1"/>
    <col min="2769" max="2769" width="18.85546875" style="49" customWidth="1"/>
    <col min="2770" max="2770" width="17.5703125" style="49" customWidth="1"/>
    <col min="2771" max="2771" width="15" style="49" customWidth="1"/>
    <col min="2772" max="2772" width="11.140625" style="49" customWidth="1"/>
    <col min="2773" max="2773" width="15" style="49" customWidth="1"/>
    <col min="2774" max="2775" width="9.85546875" style="49" customWidth="1"/>
    <col min="2776" max="2777" width="16.28515625" style="49" customWidth="1"/>
    <col min="2778" max="2778" width="7.28515625" style="49" customWidth="1"/>
    <col min="2779" max="2779" width="16.28515625" style="49" customWidth="1"/>
    <col min="2780" max="2782" width="17.5703125" style="49" customWidth="1"/>
    <col min="2783" max="2783" width="16.28515625" style="49" customWidth="1"/>
    <col min="2784" max="2784" width="18.85546875" style="49" customWidth="1"/>
    <col min="2785" max="2785" width="15" style="49" customWidth="1"/>
    <col min="2786" max="2786" width="20.140625" style="49" customWidth="1"/>
    <col min="2787" max="2787" width="17.5703125" style="49" customWidth="1"/>
    <col min="2788" max="2788" width="18.85546875" style="49" customWidth="1"/>
    <col min="2789" max="2789" width="13.7109375" style="49" customWidth="1"/>
    <col min="2790" max="2790" width="17.5703125" style="49" customWidth="1"/>
    <col min="2791" max="2791" width="15" style="49" customWidth="1"/>
    <col min="2792" max="2792" width="17.5703125" style="49" customWidth="1"/>
    <col min="2793" max="2793" width="7.28515625" style="49" customWidth="1"/>
    <col min="2794" max="2794" width="11.140625" style="49" customWidth="1"/>
    <col min="2795" max="2795" width="15" style="49" customWidth="1"/>
    <col min="2796" max="2796" width="18.85546875" style="49" customWidth="1"/>
    <col min="2797" max="2797" width="16.28515625" style="49" customWidth="1"/>
    <col min="2798" max="2798" width="17.5703125" style="49" customWidth="1"/>
    <col min="2799" max="2800" width="15" style="49" customWidth="1"/>
    <col min="2801" max="2801" width="17.5703125" style="49" customWidth="1"/>
    <col min="2802" max="2802" width="16.28515625" style="49" customWidth="1"/>
    <col min="2803" max="2804" width="15" style="49" customWidth="1"/>
    <col min="2805" max="2805" width="17.5703125" style="49" customWidth="1"/>
    <col min="2806" max="2806" width="20.140625" style="49" customWidth="1"/>
    <col min="2807" max="2808" width="16.28515625" style="49" customWidth="1"/>
    <col min="2809" max="2810" width="18.85546875" style="49" customWidth="1"/>
    <col min="2811" max="2811" width="20.140625" style="49" customWidth="1"/>
    <col min="2812" max="2812" width="15" style="49" customWidth="1"/>
    <col min="2813" max="2813" width="39.42578125" style="49" customWidth="1"/>
    <col min="2814" max="2814" width="25.28515625" style="49" customWidth="1"/>
    <col min="2815" max="2818" width="17.5703125" style="49" customWidth="1"/>
    <col min="2819" max="2819" width="18.85546875" style="49" customWidth="1"/>
    <col min="2820" max="2821" width="16.28515625" style="49" customWidth="1"/>
    <col min="2822" max="2989" width="20.140625" style="49" customWidth="1"/>
    <col min="2990" max="3018" width="12.42578125" style="49" customWidth="1"/>
    <col min="3019" max="3019" width="20.140625" style="49" customWidth="1"/>
    <col min="3020" max="3020" width="21.42578125" style="49" customWidth="1"/>
    <col min="3021" max="3021" width="18.85546875" style="49" customWidth="1"/>
    <col min="3022" max="3022" width="17.5703125" style="49" customWidth="1"/>
    <col min="3023" max="3023" width="11.140625" style="49" customWidth="1"/>
    <col min="3024" max="3024" width="15" style="49" customWidth="1"/>
    <col min="3025" max="3025" width="18.85546875" style="49" customWidth="1"/>
    <col min="3026" max="3026" width="17.5703125" style="49" customWidth="1"/>
    <col min="3027" max="3027" width="15" style="49" customWidth="1"/>
    <col min="3028" max="3028" width="11.140625" style="49" customWidth="1"/>
    <col min="3029" max="3029" width="15" style="49" customWidth="1"/>
    <col min="3030" max="3031" width="9.85546875" style="49" customWidth="1"/>
    <col min="3032" max="3033" width="16.28515625" style="49" customWidth="1"/>
    <col min="3034" max="3034" width="7.28515625" style="49" customWidth="1"/>
    <col min="3035" max="3035" width="16.28515625" style="49" customWidth="1"/>
    <col min="3036" max="3038" width="17.5703125" style="49" customWidth="1"/>
    <col min="3039" max="3039" width="16.28515625" style="49" customWidth="1"/>
    <col min="3040" max="3040" width="18.85546875" style="49" customWidth="1"/>
    <col min="3041" max="3041" width="15" style="49" customWidth="1"/>
    <col min="3042" max="3042" width="20.140625" style="49" customWidth="1"/>
    <col min="3043" max="3043" width="17.5703125" style="49" customWidth="1"/>
    <col min="3044" max="3044" width="18.85546875" style="49" customWidth="1"/>
    <col min="3045" max="3045" width="13.7109375" style="49" customWidth="1"/>
    <col min="3046" max="3046" width="17.5703125" style="49" customWidth="1"/>
    <col min="3047" max="3047" width="15" style="49" customWidth="1"/>
    <col min="3048" max="3048" width="17.5703125" style="49" customWidth="1"/>
    <col min="3049" max="3049" width="7.28515625" style="49" customWidth="1"/>
    <col min="3050" max="3050" width="11.140625" style="49" customWidth="1"/>
    <col min="3051" max="3051" width="15" style="49" customWidth="1"/>
    <col min="3052" max="3052" width="18.85546875" style="49" customWidth="1"/>
    <col min="3053" max="3053" width="16.28515625" style="49" customWidth="1"/>
    <col min="3054" max="3054" width="17.5703125" style="49" customWidth="1"/>
    <col min="3055" max="3056" width="15" style="49" customWidth="1"/>
    <col min="3057" max="3057" width="17.5703125" style="49" customWidth="1"/>
    <col min="3058" max="3058" width="16.28515625" style="49" customWidth="1"/>
    <col min="3059" max="3060" width="15" style="49" customWidth="1"/>
    <col min="3061" max="3061" width="17.5703125" style="49" customWidth="1"/>
    <col min="3062" max="3062" width="20.140625" style="49" customWidth="1"/>
    <col min="3063" max="3064" width="16.28515625" style="49" customWidth="1"/>
    <col min="3065" max="3066" width="18.85546875" style="49" customWidth="1"/>
    <col min="3067" max="3067" width="20.140625" style="49" customWidth="1"/>
    <col min="3068" max="3068" width="15" style="49" customWidth="1"/>
    <col min="3069" max="3069" width="39.42578125" style="49" customWidth="1"/>
    <col min="3070" max="3070" width="25.28515625" style="49" customWidth="1"/>
    <col min="3071" max="3074" width="17.5703125" style="49" customWidth="1"/>
    <col min="3075" max="3075" width="18.85546875" style="49" customWidth="1"/>
    <col min="3076" max="3077" width="16.28515625" style="49" customWidth="1"/>
    <col min="3078" max="3245" width="20.140625" style="49" customWidth="1"/>
    <col min="3246" max="3274" width="12.42578125" style="49" customWidth="1"/>
    <col min="3275" max="3275" width="20.140625" style="49" customWidth="1"/>
    <col min="3276" max="3276" width="21.42578125" style="49" customWidth="1"/>
    <col min="3277" max="3277" width="18.85546875" style="49" customWidth="1"/>
    <col min="3278" max="3278" width="17.5703125" style="49" customWidth="1"/>
    <col min="3279" max="3279" width="11.140625" style="49" customWidth="1"/>
    <col min="3280" max="3280" width="15" style="49" customWidth="1"/>
    <col min="3281" max="3281" width="18.85546875" style="49" customWidth="1"/>
    <col min="3282" max="3282" width="17.5703125" style="49" customWidth="1"/>
    <col min="3283" max="3283" width="15" style="49" customWidth="1"/>
    <col min="3284" max="3284" width="11.140625" style="49" customWidth="1"/>
    <col min="3285" max="3285" width="15" style="49" customWidth="1"/>
    <col min="3286" max="3287" width="9.85546875" style="49" customWidth="1"/>
    <col min="3288" max="3289" width="16.28515625" style="49" customWidth="1"/>
    <col min="3290" max="3290" width="7.28515625" style="49" customWidth="1"/>
    <col min="3291" max="3291" width="16.28515625" style="49" customWidth="1"/>
    <col min="3292" max="3294" width="17.5703125" style="49" customWidth="1"/>
    <col min="3295" max="3295" width="16.28515625" style="49" customWidth="1"/>
    <col min="3296" max="3296" width="18.85546875" style="49" customWidth="1"/>
    <col min="3297" max="3297" width="15" style="49" customWidth="1"/>
    <col min="3298" max="3298" width="20.140625" style="49" customWidth="1"/>
    <col min="3299" max="3299" width="17.5703125" style="49" customWidth="1"/>
    <col min="3300" max="3300" width="18.85546875" style="49" customWidth="1"/>
    <col min="3301" max="3301" width="13.7109375" style="49" customWidth="1"/>
    <col min="3302" max="3302" width="17.5703125" style="49" customWidth="1"/>
    <col min="3303" max="3303" width="15" style="49" customWidth="1"/>
    <col min="3304" max="3304" width="17.5703125" style="49" customWidth="1"/>
    <col min="3305" max="3305" width="7.28515625" style="49" customWidth="1"/>
    <col min="3306" max="3306" width="11.140625" style="49" customWidth="1"/>
    <col min="3307" max="3307" width="15" style="49" customWidth="1"/>
    <col min="3308" max="3308" width="18.85546875" style="49" customWidth="1"/>
    <col min="3309" max="3309" width="16.28515625" style="49" customWidth="1"/>
    <col min="3310" max="3310" width="17.5703125" style="49" customWidth="1"/>
    <col min="3311" max="3312" width="15" style="49" customWidth="1"/>
    <col min="3313" max="3313" width="17.5703125" style="49" customWidth="1"/>
    <col min="3314" max="3314" width="16.28515625" style="49" customWidth="1"/>
    <col min="3315" max="3316" width="15" style="49" customWidth="1"/>
    <col min="3317" max="3317" width="17.5703125" style="49" customWidth="1"/>
    <col min="3318" max="3318" width="20.140625" style="49" customWidth="1"/>
    <col min="3319" max="3320" width="16.28515625" style="49" customWidth="1"/>
    <col min="3321" max="3322" width="18.85546875" style="49" customWidth="1"/>
    <col min="3323" max="3323" width="20.140625" style="49" customWidth="1"/>
    <col min="3324" max="3324" width="15" style="49" customWidth="1"/>
    <col min="3325" max="3325" width="39.42578125" style="49" customWidth="1"/>
    <col min="3326" max="3326" width="25.28515625" style="49" customWidth="1"/>
    <col min="3327" max="3330" width="17.5703125" style="49" customWidth="1"/>
    <col min="3331" max="3331" width="18.85546875" style="49" customWidth="1"/>
    <col min="3332" max="3333" width="16.28515625" style="49" customWidth="1"/>
    <col min="3334" max="3501" width="20.140625" style="49" customWidth="1"/>
    <col min="3502" max="3530" width="12.42578125" style="49" customWidth="1"/>
    <col min="3531" max="3531" width="20.140625" style="49" customWidth="1"/>
    <col min="3532" max="3532" width="21.42578125" style="49" customWidth="1"/>
    <col min="3533" max="3533" width="18.85546875" style="49" customWidth="1"/>
    <col min="3534" max="3534" width="17.5703125" style="49" customWidth="1"/>
    <col min="3535" max="3535" width="11.140625" style="49" customWidth="1"/>
    <col min="3536" max="3536" width="15" style="49" customWidth="1"/>
    <col min="3537" max="3537" width="18.85546875" style="49" customWidth="1"/>
    <col min="3538" max="3538" width="17.5703125" style="49" customWidth="1"/>
    <col min="3539" max="3539" width="15" style="49" customWidth="1"/>
    <col min="3540" max="3540" width="11.140625" style="49" customWidth="1"/>
    <col min="3541" max="3541" width="15" style="49" customWidth="1"/>
    <col min="3542" max="3543" width="9.85546875" style="49" customWidth="1"/>
    <col min="3544" max="3545" width="16.28515625" style="49" customWidth="1"/>
    <col min="3546" max="3546" width="7.28515625" style="49" customWidth="1"/>
    <col min="3547" max="3547" width="16.28515625" style="49" customWidth="1"/>
    <col min="3548" max="3550" width="17.5703125" style="49" customWidth="1"/>
    <col min="3551" max="3551" width="16.28515625" style="49" customWidth="1"/>
    <col min="3552" max="3552" width="18.85546875" style="49" customWidth="1"/>
    <col min="3553" max="3553" width="15" style="49" customWidth="1"/>
    <col min="3554" max="3554" width="20.140625" style="49" customWidth="1"/>
    <col min="3555" max="3555" width="17.5703125" style="49" customWidth="1"/>
    <col min="3556" max="3556" width="18.85546875" style="49" customWidth="1"/>
    <col min="3557" max="3557" width="13.7109375" style="49" customWidth="1"/>
    <col min="3558" max="3558" width="17.5703125" style="49" customWidth="1"/>
    <col min="3559" max="3559" width="15" style="49" customWidth="1"/>
    <col min="3560" max="3560" width="17.5703125" style="49" customWidth="1"/>
    <col min="3561" max="3561" width="7.28515625" style="49" customWidth="1"/>
    <col min="3562" max="3562" width="11.140625" style="49" customWidth="1"/>
    <col min="3563" max="3563" width="15" style="49" customWidth="1"/>
    <col min="3564" max="3564" width="18.85546875" style="49" customWidth="1"/>
    <col min="3565" max="3565" width="16.28515625" style="49" customWidth="1"/>
    <col min="3566" max="3566" width="17.5703125" style="49" customWidth="1"/>
    <col min="3567" max="3568" width="15" style="49" customWidth="1"/>
    <col min="3569" max="3569" width="17.5703125" style="49" customWidth="1"/>
    <col min="3570" max="3570" width="16.28515625" style="49" customWidth="1"/>
    <col min="3571" max="3572" width="15" style="49" customWidth="1"/>
    <col min="3573" max="3573" width="17.5703125" style="49" customWidth="1"/>
    <col min="3574" max="3574" width="20.140625" style="49" customWidth="1"/>
    <col min="3575" max="3576" width="16.28515625" style="49" customWidth="1"/>
    <col min="3577" max="3578" width="18.85546875" style="49" customWidth="1"/>
    <col min="3579" max="3579" width="20.140625" style="49" customWidth="1"/>
    <col min="3580" max="3580" width="15" style="49" customWidth="1"/>
    <col min="3581" max="3581" width="39.42578125" style="49" customWidth="1"/>
    <col min="3582" max="3582" width="25.28515625" style="49" customWidth="1"/>
    <col min="3583" max="3586" width="17.5703125" style="49" customWidth="1"/>
    <col min="3587" max="3587" width="18.85546875" style="49" customWidth="1"/>
    <col min="3588" max="3589" width="16.28515625" style="49" customWidth="1"/>
    <col min="3590" max="3757" width="20.140625" style="49" customWidth="1"/>
    <col min="3758" max="3786" width="12.42578125" style="49" customWidth="1"/>
    <col min="3787" max="3787" width="20.140625" style="49" customWidth="1"/>
    <col min="3788" max="3788" width="21.42578125" style="49" customWidth="1"/>
    <col min="3789" max="3789" width="18.85546875" style="49" customWidth="1"/>
    <col min="3790" max="3790" width="17.5703125" style="49" customWidth="1"/>
    <col min="3791" max="3791" width="11.140625" style="49" customWidth="1"/>
    <col min="3792" max="3792" width="15" style="49" customWidth="1"/>
    <col min="3793" max="3793" width="18.85546875" style="49" customWidth="1"/>
    <col min="3794" max="3794" width="17.5703125" style="49" customWidth="1"/>
    <col min="3795" max="3795" width="15" style="49" customWidth="1"/>
    <col min="3796" max="3796" width="11.140625" style="49" customWidth="1"/>
    <col min="3797" max="3797" width="15" style="49" customWidth="1"/>
    <col min="3798" max="3799" width="9.85546875" style="49" customWidth="1"/>
    <col min="3800" max="3801" width="16.28515625" style="49" customWidth="1"/>
    <col min="3802" max="3802" width="7.28515625" style="49" customWidth="1"/>
    <col min="3803" max="3803" width="16.28515625" style="49" customWidth="1"/>
    <col min="3804" max="3806" width="17.5703125" style="49" customWidth="1"/>
    <col min="3807" max="3807" width="16.28515625" style="49" customWidth="1"/>
    <col min="3808" max="3808" width="18.85546875" style="49" customWidth="1"/>
    <col min="3809" max="3809" width="15" style="49" customWidth="1"/>
    <col min="3810" max="3810" width="20.140625" style="49" customWidth="1"/>
    <col min="3811" max="3811" width="17.5703125" style="49" customWidth="1"/>
    <col min="3812" max="3812" width="18.85546875" style="49" customWidth="1"/>
    <col min="3813" max="3813" width="13.7109375" style="49" customWidth="1"/>
    <col min="3814" max="3814" width="17.5703125" style="49" customWidth="1"/>
    <col min="3815" max="3815" width="15" style="49" customWidth="1"/>
    <col min="3816" max="3816" width="17.5703125" style="49" customWidth="1"/>
    <col min="3817" max="3817" width="7.28515625" style="49" customWidth="1"/>
    <col min="3818" max="3818" width="11.140625" style="49" customWidth="1"/>
    <col min="3819" max="3819" width="15" style="49" customWidth="1"/>
    <col min="3820" max="3820" width="18.85546875" style="49" customWidth="1"/>
    <col min="3821" max="3821" width="16.28515625" style="49" customWidth="1"/>
    <col min="3822" max="3822" width="17.5703125" style="49" customWidth="1"/>
    <col min="3823" max="3824" width="15" style="49" customWidth="1"/>
    <col min="3825" max="3825" width="17.5703125" style="49" customWidth="1"/>
    <col min="3826" max="3826" width="16.28515625" style="49" customWidth="1"/>
    <col min="3827" max="3828" width="15" style="49" customWidth="1"/>
    <col min="3829" max="3829" width="17.5703125" style="49" customWidth="1"/>
    <col min="3830" max="3830" width="20.140625" style="49" customWidth="1"/>
    <col min="3831" max="3832" width="16.28515625" style="49" customWidth="1"/>
    <col min="3833" max="3834" width="18.85546875" style="49" customWidth="1"/>
    <col min="3835" max="3835" width="20.140625" style="49" customWidth="1"/>
    <col min="3836" max="3836" width="15" style="49" customWidth="1"/>
    <col min="3837" max="3837" width="39.42578125" style="49" customWidth="1"/>
    <col min="3838" max="3838" width="25.28515625" style="49" customWidth="1"/>
    <col min="3839" max="3842" width="17.5703125" style="49" customWidth="1"/>
    <col min="3843" max="3843" width="18.85546875" style="49" customWidth="1"/>
    <col min="3844" max="3845" width="16.28515625" style="49" customWidth="1"/>
    <col min="3846" max="4013" width="20.140625" style="49" customWidth="1"/>
    <col min="4014" max="4042" width="12.42578125" style="49" customWidth="1"/>
    <col min="4043" max="4043" width="20.140625" style="49" customWidth="1"/>
    <col min="4044" max="4044" width="21.42578125" style="49" customWidth="1"/>
    <col min="4045" max="4045" width="18.85546875" style="49" customWidth="1"/>
    <col min="4046" max="4046" width="17.5703125" style="49" customWidth="1"/>
    <col min="4047" max="4047" width="11.140625" style="49" customWidth="1"/>
    <col min="4048" max="4048" width="15" style="49" customWidth="1"/>
    <col min="4049" max="4049" width="18.85546875" style="49" customWidth="1"/>
    <col min="4050" max="4050" width="17.5703125" style="49" customWidth="1"/>
    <col min="4051" max="4051" width="15" style="49" customWidth="1"/>
    <col min="4052" max="4052" width="11.140625" style="49" customWidth="1"/>
    <col min="4053" max="4053" width="15" style="49" customWidth="1"/>
    <col min="4054" max="4055" width="9.85546875" style="49" customWidth="1"/>
    <col min="4056" max="4057" width="16.28515625" style="49" customWidth="1"/>
    <col min="4058" max="4058" width="7.28515625" style="49" customWidth="1"/>
    <col min="4059" max="4059" width="16.28515625" style="49" customWidth="1"/>
    <col min="4060" max="4062" width="17.5703125" style="49" customWidth="1"/>
    <col min="4063" max="4063" width="16.28515625" style="49" customWidth="1"/>
    <col min="4064" max="4064" width="18.85546875" style="49" customWidth="1"/>
    <col min="4065" max="4065" width="15" style="49" customWidth="1"/>
    <col min="4066" max="4066" width="20.140625" style="49" customWidth="1"/>
    <col min="4067" max="4067" width="17.5703125" style="49" customWidth="1"/>
    <col min="4068" max="4068" width="18.85546875" style="49" customWidth="1"/>
    <col min="4069" max="4069" width="13.7109375" style="49" customWidth="1"/>
    <col min="4070" max="4070" width="17.5703125" style="49" customWidth="1"/>
    <col min="4071" max="4071" width="15" style="49" customWidth="1"/>
    <col min="4072" max="4072" width="17.5703125" style="49" customWidth="1"/>
    <col min="4073" max="4073" width="7.28515625" style="49" customWidth="1"/>
    <col min="4074" max="4074" width="11.140625" style="49" customWidth="1"/>
    <col min="4075" max="4075" width="15" style="49" customWidth="1"/>
    <col min="4076" max="4076" width="18.85546875" style="49" customWidth="1"/>
    <col min="4077" max="4077" width="16.28515625" style="49" customWidth="1"/>
    <col min="4078" max="4078" width="17.5703125" style="49" customWidth="1"/>
    <col min="4079" max="4080" width="15" style="49" customWidth="1"/>
    <col min="4081" max="4081" width="17.5703125" style="49" customWidth="1"/>
    <col min="4082" max="4082" width="16.28515625" style="49" customWidth="1"/>
    <col min="4083" max="4084" width="15" style="49" customWidth="1"/>
    <col min="4085" max="4085" width="17.5703125" style="49" customWidth="1"/>
    <col min="4086" max="4086" width="20.140625" style="49" customWidth="1"/>
    <col min="4087" max="4088" width="16.28515625" style="49" customWidth="1"/>
    <col min="4089" max="4090" width="18.85546875" style="49" customWidth="1"/>
    <col min="4091" max="4091" width="20.140625" style="49" customWidth="1"/>
    <col min="4092" max="4092" width="15" style="49" customWidth="1"/>
    <col min="4093" max="4093" width="39.42578125" style="49" customWidth="1"/>
    <col min="4094" max="4094" width="25.28515625" style="49" customWidth="1"/>
    <col min="4095" max="4098" width="17.5703125" style="49" customWidth="1"/>
    <col min="4099" max="4099" width="18.85546875" style="49" customWidth="1"/>
    <col min="4100" max="4101" width="16.28515625" style="49" customWidth="1"/>
    <col min="4102" max="4269" width="20.140625" style="49" customWidth="1"/>
    <col min="4270" max="4298" width="12.42578125" style="49" customWidth="1"/>
    <col min="4299" max="4299" width="20.140625" style="49" customWidth="1"/>
    <col min="4300" max="4300" width="21.42578125" style="49" customWidth="1"/>
    <col min="4301" max="4301" width="18.85546875" style="49" customWidth="1"/>
    <col min="4302" max="4302" width="17.5703125" style="49" customWidth="1"/>
    <col min="4303" max="4303" width="11.140625" style="49" customWidth="1"/>
    <col min="4304" max="4304" width="15" style="49" customWidth="1"/>
    <col min="4305" max="4305" width="18.85546875" style="49" customWidth="1"/>
    <col min="4306" max="4306" width="17.5703125" style="49" customWidth="1"/>
    <col min="4307" max="4307" width="15" style="49" customWidth="1"/>
    <col min="4308" max="4308" width="11.140625" style="49" customWidth="1"/>
    <col min="4309" max="4309" width="15" style="49" customWidth="1"/>
    <col min="4310" max="4311" width="9.85546875" style="49" customWidth="1"/>
    <col min="4312" max="4313" width="16.28515625" style="49" customWidth="1"/>
    <col min="4314" max="4314" width="7.28515625" style="49" customWidth="1"/>
    <col min="4315" max="4315" width="16.28515625" style="49" customWidth="1"/>
    <col min="4316" max="4318" width="17.5703125" style="49" customWidth="1"/>
    <col min="4319" max="4319" width="16.28515625" style="49" customWidth="1"/>
    <col min="4320" max="4320" width="18.85546875" style="49" customWidth="1"/>
    <col min="4321" max="4321" width="15" style="49" customWidth="1"/>
    <col min="4322" max="4322" width="20.140625" style="49" customWidth="1"/>
    <col min="4323" max="4323" width="17.5703125" style="49" customWidth="1"/>
    <col min="4324" max="4324" width="18.85546875" style="49" customWidth="1"/>
    <col min="4325" max="4325" width="13.7109375" style="49" customWidth="1"/>
    <col min="4326" max="4326" width="17.5703125" style="49" customWidth="1"/>
    <col min="4327" max="4327" width="15" style="49" customWidth="1"/>
    <col min="4328" max="4328" width="17.5703125" style="49" customWidth="1"/>
    <col min="4329" max="4329" width="7.28515625" style="49" customWidth="1"/>
    <col min="4330" max="4330" width="11.140625" style="49" customWidth="1"/>
    <col min="4331" max="4331" width="15" style="49" customWidth="1"/>
    <col min="4332" max="4332" width="18.85546875" style="49" customWidth="1"/>
    <col min="4333" max="4333" width="16.28515625" style="49" customWidth="1"/>
    <col min="4334" max="4334" width="17.5703125" style="49" customWidth="1"/>
    <col min="4335" max="4336" width="15" style="49" customWidth="1"/>
    <col min="4337" max="4337" width="17.5703125" style="49" customWidth="1"/>
    <col min="4338" max="4338" width="16.28515625" style="49" customWidth="1"/>
    <col min="4339" max="4340" width="15" style="49" customWidth="1"/>
    <col min="4341" max="4341" width="17.5703125" style="49" customWidth="1"/>
    <col min="4342" max="4342" width="20.140625" style="49" customWidth="1"/>
    <col min="4343" max="4344" width="16.28515625" style="49" customWidth="1"/>
    <col min="4345" max="4346" width="18.85546875" style="49" customWidth="1"/>
    <col min="4347" max="4347" width="20.140625" style="49" customWidth="1"/>
    <col min="4348" max="4348" width="15" style="49" customWidth="1"/>
    <col min="4349" max="4349" width="39.42578125" style="49" customWidth="1"/>
    <col min="4350" max="4350" width="25.28515625" style="49" customWidth="1"/>
    <col min="4351" max="4354" width="17.5703125" style="49" customWidth="1"/>
    <col min="4355" max="4355" width="18.85546875" style="49" customWidth="1"/>
    <col min="4356" max="4357" width="16.28515625" style="49" customWidth="1"/>
    <col min="4358" max="4525" width="20.140625" style="49" customWidth="1"/>
    <col min="4526" max="4554" width="12.42578125" style="49" customWidth="1"/>
    <col min="4555" max="4555" width="20.140625" style="49" customWidth="1"/>
    <col min="4556" max="4556" width="21.42578125" style="49" customWidth="1"/>
    <col min="4557" max="4557" width="18.85546875" style="49" customWidth="1"/>
    <col min="4558" max="4558" width="17.5703125" style="49" customWidth="1"/>
    <col min="4559" max="4559" width="11.140625" style="49" customWidth="1"/>
    <col min="4560" max="4560" width="15" style="49" customWidth="1"/>
    <col min="4561" max="4561" width="18.85546875" style="49" customWidth="1"/>
    <col min="4562" max="4562" width="17.5703125" style="49" customWidth="1"/>
    <col min="4563" max="4563" width="15" style="49" customWidth="1"/>
    <col min="4564" max="4564" width="11.140625" style="49" customWidth="1"/>
    <col min="4565" max="4565" width="15" style="49" customWidth="1"/>
    <col min="4566" max="4567" width="9.85546875" style="49" customWidth="1"/>
    <col min="4568" max="4569" width="16.28515625" style="49" customWidth="1"/>
    <col min="4570" max="4570" width="7.28515625" style="49" customWidth="1"/>
    <col min="4571" max="4571" width="16.28515625" style="49" customWidth="1"/>
    <col min="4572" max="4574" width="17.5703125" style="49" customWidth="1"/>
    <col min="4575" max="4575" width="16.28515625" style="49" customWidth="1"/>
    <col min="4576" max="4576" width="18.85546875" style="49" customWidth="1"/>
    <col min="4577" max="4577" width="15" style="49" customWidth="1"/>
    <col min="4578" max="4578" width="20.140625" style="49" customWidth="1"/>
    <col min="4579" max="4579" width="17.5703125" style="49" customWidth="1"/>
    <col min="4580" max="4580" width="18.85546875" style="49" customWidth="1"/>
    <col min="4581" max="4581" width="13.7109375" style="49" customWidth="1"/>
    <col min="4582" max="4582" width="17.5703125" style="49" customWidth="1"/>
    <col min="4583" max="4583" width="15" style="49" customWidth="1"/>
    <col min="4584" max="4584" width="17.5703125" style="49" customWidth="1"/>
    <col min="4585" max="4585" width="7.28515625" style="49" customWidth="1"/>
    <col min="4586" max="4586" width="11.140625" style="49" customWidth="1"/>
    <col min="4587" max="4587" width="15" style="49" customWidth="1"/>
    <col min="4588" max="4588" width="18.85546875" style="49" customWidth="1"/>
    <col min="4589" max="4589" width="16.28515625" style="49" customWidth="1"/>
    <col min="4590" max="4590" width="17.5703125" style="49" customWidth="1"/>
    <col min="4591" max="4592" width="15" style="49" customWidth="1"/>
    <col min="4593" max="4593" width="17.5703125" style="49" customWidth="1"/>
    <col min="4594" max="4594" width="16.28515625" style="49" customWidth="1"/>
    <col min="4595" max="4596" width="15" style="49" customWidth="1"/>
    <col min="4597" max="4597" width="17.5703125" style="49" customWidth="1"/>
    <col min="4598" max="4598" width="20.140625" style="49" customWidth="1"/>
    <col min="4599" max="4600" width="16.28515625" style="49" customWidth="1"/>
    <col min="4601" max="4602" width="18.85546875" style="49" customWidth="1"/>
    <col min="4603" max="4603" width="20.140625" style="49" customWidth="1"/>
    <col min="4604" max="4604" width="15" style="49" customWidth="1"/>
    <col min="4605" max="4605" width="39.42578125" style="49" customWidth="1"/>
    <col min="4606" max="4606" width="25.28515625" style="49" customWidth="1"/>
    <col min="4607" max="4610" width="17.5703125" style="49" customWidth="1"/>
    <col min="4611" max="4611" width="18.85546875" style="49" customWidth="1"/>
    <col min="4612" max="4613" width="16.28515625" style="49" customWidth="1"/>
    <col min="4614" max="4781" width="20.140625" style="49" customWidth="1"/>
    <col min="4782" max="4810" width="12.42578125" style="49" customWidth="1"/>
    <col min="4811" max="4811" width="20.140625" style="49" customWidth="1"/>
    <col min="4812" max="4812" width="21.42578125" style="49" customWidth="1"/>
    <col min="4813" max="4813" width="18.85546875" style="49" customWidth="1"/>
    <col min="4814" max="4814" width="17.5703125" style="49" customWidth="1"/>
    <col min="4815" max="4815" width="11.140625" style="49" customWidth="1"/>
    <col min="4816" max="4816" width="15" style="49" customWidth="1"/>
    <col min="4817" max="4817" width="18.85546875" style="49" customWidth="1"/>
    <col min="4818" max="4818" width="17.5703125" style="49" customWidth="1"/>
    <col min="4819" max="4819" width="15" style="49" customWidth="1"/>
    <col min="4820" max="4820" width="11.140625" style="49" customWidth="1"/>
    <col min="4821" max="4821" width="15" style="49" customWidth="1"/>
    <col min="4822" max="4823" width="9.85546875" style="49" customWidth="1"/>
    <col min="4824" max="4825" width="16.28515625" style="49" customWidth="1"/>
    <col min="4826" max="4826" width="7.28515625" style="49" customWidth="1"/>
    <col min="4827" max="4827" width="16.28515625" style="49" customWidth="1"/>
    <col min="4828" max="4830" width="17.5703125" style="49" customWidth="1"/>
    <col min="4831" max="4831" width="16.28515625" style="49" customWidth="1"/>
    <col min="4832" max="4832" width="18.85546875" style="49" customWidth="1"/>
    <col min="4833" max="4833" width="15" style="49" customWidth="1"/>
    <col min="4834" max="4834" width="20.140625" style="49" customWidth="1"/>
    <col min="4835" max="4835" width="17.5703125" style="49" customWidth="1"/>
    <col min="4836" max="4836" width="18.85546875" style="49" customWidth="1"/>
    <col min="4837" max="4837" width="13.7109375" style="49" customWidth="1"/>
    <col min="4838" max="4838" width="17.5703125" style="49" customWidth="1"/>
    <col min="4839" max="4839" width="15" style="49" customWidth="1"/>
    <col min="4840" max="4840" width="17.5703125" style="49" customWidth="1"/>
    <col min="4841" max="4841" width="7.28515625" style="49" customWidth="1"/>
    <col min="4842" max="4842" width="11.140625" style="49" customWidth="1"/>
    <col min="4843" max="4843" width="15" style="49" customWidth="1"/>
    <col min="4844" max="4844" width="18.85546875" style="49" customWidth="1"/>
    <col min="4845" max="4845" width="16.28515625" style="49" customWidth="1"/>
    <col min="4846" max="4846" width="17.5703125" style="49" customWidth="1"/>
    <col min="4847" max="4848" width="15" style="49" customWidth="1"/>
    <col min="4849" max="4849" width="17.5703125" style="49" customWidth="1"/>
    <col min="4850" max="4850" width="16.28515625" style="49" customWidth="1"/>
    <col min="4851" max="4852" width="15" style="49" customWidth="1"/>
    <col min="4853" max="4853" width="17.5703125" style="49" customWidth="1"/>
    <col min="4854" max="4854" width="20.140625" style="49" customWidth="1"/>
    <col min="4855" max="4856" width="16.28515625" style="49" customWidth="1"/>
    <col min="4857" max="4858" width="18.85546875" style="49" customWidth="1"/>
    <col min="4859" max="4859" width="20.140625" style="49" customWidth="1"/>
    <col min="4860" max="4860" width="15" style="49" customWidth="1"/>
    <col min="4861" max="4861" width="39.42578125" style="49" customWidth="1"/>
    <col min="4862" max="4862" width="25.28515625" style="49" customWidth="1"/>
    <col min="4863" max="4866" width="17.5703125" style="49" customWidth="1"/>
    <col min="4867" max="4867" width="18.85546875" style="49" customWidth="1"/>
    <col min="4868" max="4869" width="16.28515625" style="49" customWidth="1"/>
    <col min="4870" max="5037" width="20.140625" style="49" customWidth="1"/>
    <col min="5038" max="5066" width="12.42578125" style="49" customWidth="1"/>
    <col min="5067" max="5067" width="20.140625" style="49" customWidth="1"/>
    <col min="5068" max="5068" width="21.42578125" style="49" customWidth="1"/>
    <col min="5069" max="5069" width="18.85546875" style="49" customWidth="1"/>
    <col min="5070" max="5070" width="17.5703125" style="49" customWidth="1"/>
    <col min="5071" max="5071" width="11.140625" style="49" customWidth="1"/>
    <col min="5072" max="5072" width="15" style="49" customWidth="1"/>
    <col min="5073" max="5073" width="18.85546875" style="49" customWidth="1"/>
    <col min="5074" max="5074" width="17.5703125" style="49" customWidth="1"/>
    <col min="5075" max="5075" width="15" style="49" customWidth="1"/>
    <col min="5076" max="5076" width="11.140625" style="49" customWidth="1"/>
    <col min="5077" max="5077" width="15" style="49" customWidth="1"/>
    <col min="5078" max="5079" width="9.85546875" style="49" customWidth="1"/>
    <col min="5080" max="5081" width="16.28515625" style="49" customWidth="1"/>
    <col min="5082" max="5082" width="7.28515625" style="49" customWidth="1"/>
    <col min="5083" max="5083" width="16.28515625" style="49" customWidth="1"/>
    <col min="5084" max="5086" width="17.5703125" style="49" customWidth="1"/>
    <col min="5087" max="5087" width="16.28515625" style="49" customWidth="1"/>
    <col min="5088" max="5088" width="18.85546875" style="49" customWidth="1"/>
    <col min="5089" max="5089" width="15" style="49" customWidth="1"/>
    <col min="5090" max="5090" width="20.140625" style="49" customWidth="1"/>
    <col min="5091" max="5091" width="17.5703125" style="49" customWidth="1"/>
    <col min="5092" max="5092" width="18.85546875" style="49" customWidth="1"/>
    <col min="5093" max="5093" width="13.7109375" style="49" customWidth="1"/>
    <col min="5094" max="5094" width="17.5703125" style="49" customWidth="1"/>
    <col min="5095" max="5095" width="15" style="49" customWidth="1"/>
    <col min="5096" max="5096" width="17.5703125" style="49" customWidth="1"/>
    <col min="5097" max="5097" width="7.28515625" style="49" customWidth="1"/>
    <col min="5098" max="5098" width="11.140625" style="49" customWidth="1"/>
    <col min="5099" max="5099" width="15" style="49" customWidth="1"/>
    <col min="5100" max="5100" width="18.85546875" style="49" customWidth="1"/>
    <col min="5101" max="5101" width="16.28515625" style="49" customWidth="1"/>
    <col min="5102" max="5102" width="17.5703125" style="49" customWidth="1"/>
    <col min="5103" max="5104" width="15" style="49" customWidth="1"/>
    <col min="5105" max="5105" width="17.5703125" style="49" customWidth="1"/>
    <col min="5106" max="5106" width="16.28515625" style="49" customWidth="1"/>
    <col min="5107" max="5108" width="15" style="49" customWidth="1"/>
    <col min="5109" max="5109" width="17.5703125" style="49" customWidth="1"/>
    <col min="5110" max="5110" width="20.140625" style="49" customWidth="1"/>
    <col min="5111" max="5112" width="16.28515625" style="49" customWidth="1"/>
    <col min="5113" max="5114" width="18.85546875" style="49" customWidth="1"/>
    <col min="5115" max="5115" width="20.140625" style="49" customWidth="1"/>
    <col min="5116" max="5116" width="15" style="49" customWidth="1"/>
    <col min="5117" max="5117" width="39.42578125" style="49" customWidth="1"/>
    <col min="5118" max="5118" width="25.28515625" style="49" customWidth="1"/>
    <col min="5119" max="5122" width="17.5703125" style="49" customWidth="1"/>
    <col min="5123" max="5123" width="18.85546875" style="49" customWidth="1"/>
    <col min="5124" max="5125" width="16.28515625" style="49" customWidth="1"/>
    <col min="5126" max="5293" width="20.140625" style="49" customWidth="1"/>
    <col min="5294" max="5322" width="12.42578125" style="49" customWidth="1"/>
    <col min="5323" max="5323" width="20.140625" style="49" customWidth="1"/>
    <col min="5324" max="5324" width="21.42578125" style="49" customWidth="1"/>
    <col min="5325" max="5325" width="18.85546875" style="49" customWidth="1"/>
    <col min="5326" max="5326" width="17.5703125" style="49" customWidth="1"/>
    <col min="5327" max="5327" width="11.140625" style="49" customWidth="1"/>
    <col min="5328" max="5328" width="15" style="49" customWidth="1"/>
    <col min="5329" max="5329" width="18.85546875" style="49" customWidth="1"/>
    <col min="5330" max="5330" width="17.5703125" style="49" customWidth="1"/>
    <col min="5331" max="5331" width="15" style="49" customWidth="1"/>
    <col min="5332" max="5332" width="11.140625" style="49" customWidth="1"/>
    <col min="5333" max="5333" width="15" style="49" customWidth="1"/>
    <col min="5334" max="5335" width="9.85546875" style="49" customWidth="1"/>
    <col min="5336" max="5337" width="16.28515625" style="49" customWidth="1"/>
    <col min="5338" max="5338" width="7.28515625" style="49" customWidth="1"/>
    <col min="5339" max="5339" width="16.28515625" style="49" customWidth="1"/>
    <col min="5340" max="5342" width="17.5703125" style="49" customWidth="1"/>
    <col min="5343" max="5343" width="16.28515625" style="49" customWidth="1"/>
    <col min="5344" max="5344" width="18.85546875" style="49" customWidth="1"/>
    <col min="5345" max="5345" width="15" style="49" customWidth="1"/>
    <col min="5346" max="5346" width="20.140625" style="49" customWidth="1"/>
    <col min="5347" max="5347" width="17.5703125" style="49" customWidth="1"/>
    <col min="5348" max="5348" width="18.85546875" style="49" customWidth="1"/>
    <col min="5349" max="5349" width="13.7109375" style="49" customWidth="1"/>
    <col min="5350" max="5350" width="17.5703125" style="49" customWidth="1"/>
    <col min="5351" max="5351" width="15" style="49" customWidth="1"/>
    <col min="5352" max="5352" width="17.5703125" style="49" customWidth="1"/>
    <col min="5353" max="5353" width="7.28515625" style="49" customWidth="1"/>
    <col min="5354" max="5354" width="11.140625" style="49" customWidth="1"/>
    <col min="5355" max="5355" width="15" style="49" customWidth="1"/>
    <col min="5356" max="5356" width="18.85546875" style="49" customWidth="1"/>
    <col min="5357" max="5357" width="16.28515625" style="49" customWidth="1"/>
    <col min="5358" max="5358" width="17.5703125" style="49" customWidth="1"/>
    <col min="5359" max="5360" width="15" style="49" customWidth="1"/>
    <col min="5361" max="5361" width="17.5703125" style="49" customWidth="1"/>
    <col min="5362" max="5362" width="16.28515625" style="49" customWidth="1"/>
    <col min="5363" max="5364" width="15" style="49" customWidth="1"/>
    <col min="5365" max="5365" width="17.5703125" style="49" customWidth="1"/>
    <col min="5366" max="5366" width="20.140625" style="49" customWidth="1"/>
    <col min="5367" max="5368" width="16.28515625" style="49" customWidth="1"/>
    <col min="5369" max="5370" width="18.85546875" style="49" customWidth="1"/>
    <col min="5371" max="5371" width="20.140625" style="49" customWidth="1"/>
    <col min="5372" max="5372" width="15" style="49" customWidth="1"/>
    <col min="5373" max="5373" width="39.42578125" style="49" customWidth="1"/>
    <col min="5374" max="5374" width="25.28515625" style="49" customWidth="1"/>
    <col min="5375" max="5378" width="17.5703125" style="49" customWidth="1"/>
    <col min="5379" max="5379" width="18.85546875" style="49" customWidth="1"/>
    <col min="5380" max="5381" width="16.28515625" style="49" customWidth="1"/>
    <col min="5382" max="5549" width="20.140625" style="49" customWidth="1"/>
    <col min="5550" max="5578" width="12.42578125" style="49" customWidth="1"/>
    <col min="5579" max="5579" width="20.140625" style="49" customWidth="1"/>
    <col min="5580" max="5580" width="21.42578125" style="49" customWidth="1"/>
    <col min="5581" max="5581" width="18.85546875" style="49" customWidth="1"/>
    <col min="5582" max="5582" width="17.5703125" style="49" customWidth="1"/>
    <col min="5583" max="5583" width="11.140625" style="49" customWidth="1"/>
    <col min="5584" max="5584" width="15" style="49" customWidth="1"/>
    <col min="5585" max="5585" width="18.85546875" style="49" customWidth="1"/>
    <col min="5586" max="5586" width="17.5703125" style="49" customWidth="1"/>
    <col min="5587" max="5587" width="15" style="49" customWidth="1"/>
    <col min="5588" max="5588" width="11.140625" style="49" customWidth="1"/>
    <col min="5589" max="5589" width="15" style="49" customWidth="1"/>
    <col min="5590" max="5591" width="9.85546875" style="49" customWidth="1"/>
    <col min="5592" max="5593" width="16.28515625" style="49" customWidth="1"/>
    <col min="5594" max="5594" width="7.28515625" style="49" customWidth="1"/>
    <col min="5595" max="5595" width="16.28515625" style="49" customWidth="1"/>
    <col min="5596" max="5598" width="17.5703125" style="49" customWidth="1"/>
    <col min="5599" max="5599" width="16.28515625" style="49" customWidth="1"/>
    <col min="5600" max="5600" width="18.85546875" style="49" customWidth="1"/>
    <col min="5601" max="5601" width="15" style="49" customWidth="1"/>
    <col min="5602" max="5602" width="20.140625" style="49" customWidth="1"/>
    <col min="5603" max="5603" width="17.5703125" style="49" customWidth="1"/>
    <col min="5604" max="5604" width="18.85546875" style="49" customWidth="1"/>
    <col min="5605" max="5605" width="13.7109375" style="49" customWidth="1"/>
    <col min="5606" max="5606" width="17.5703125" style="49" customWidth="1"/>
    <col min="5607" max="5607" width="15" style="49" customWidth="1"/>
    <col min="5608" max="5608" width="17.5703125" style="49" customWidth="1"/>
    <col min="5609" max="5609" width="7.28515625" style="49" customWidth="1"/>
    <col min="5610" max="5610" width="11.140625" style="49" customWidth="1"/>
    <col min="5611" max="5611" width="15" style="49" customWidth="1"/>
    <col min="5612" max="5612" width="18.85546875" style="49" customWidth="1"/>
    <col min="5613" max="5613" width="16.28515625" style="49" customWidth="1"/>
    <col min="5614" max="5614" width="17.5703125" style="49" customWidth="1"/>
    <col min="5615" max="5616" width="15" style="49" customWidth="1"/>
    <col min="5617" max="5617" width="17.5703125" style="49" customWidth="1"/>
    <col min="5618" max="5618" width="16.28515625" style="49" customWidth="1"/>
    <col min="5619" max="5620" width="15" style="49" customWidth="1"/>
    <col min="5621" max="5621" width="17.5703125" style="49" customWidth="1"/>
    <col min="5622" max="5622" width="20.140625" style="49" customWidth="1"/>
    <col min="5623" max="5624" width="16.28515625" style="49" customWidth="1"/>
    <col min="5625" max="5626" width="18.85546875" style="49" customWidth="1"/>
    <col min="5627" max="5627" width="20.140625" style="49" customWidth="1"/>
    <col min="5628" max="5628" width="15" style="49" customWidth="1"/>
    <col min="5629" max="5629" width="39.42578125" style="49" customWidth="1"/>
    <col min="5630" max="5630" width="25.28515625" style="49" customWidth="1"/>
    <col min="5631" max="5634" width="17.5703125" style="49" customWidth="1"/>
    <col min="5635" max="5635" width="18.85546875" style="49" customWidth="1"/>
    <col min="5636" max="5637" width="16.28515625" style="49" customWidth="1"/>
    <col min="5638" max="5805" width="20.140625" style="49" customWidth="1"/>
    <col min="5806" max="5834" width="12.42578125" style="49" customWidth="1"/>
    <col min="5835" max="5835" width="20.140625" style="49" customWidth="1"/>
    <col min="5836" max="5836" width="21.42578125" style="49" customWidth="1"/>
    <col min="5837" max="5837" width="18.85546875" style="49" customWidth="1"/>
    <col min="5838" max="5838" width="17.5703125" style="49" customWidth="1"/>
    <col min="5839" max="5839" width="11.140625" style="49" customWidth="1"/>
    <col min="5840" max="5840" width="15" style="49" customWidth="1"/>
    <col min="5841" max="5841" width="18.85546875" style="49" customWidth="1"/>
    <col min="5842" max="5842" width="17.5703125" style="49" customWidth="1"/>
    <col min="5843" max="5843" width="15" style="49" customWidth="1"/>
    <col min="5844" max="5844" width="11.140625" style="49" customWidth="1"/>
    <col min="5845" max="5845" width="15" style="49" customWidth="1"/>
    <col min="5846" max="5847" width="9.85546875" style="49" customWidth="1"/>
    <col min="5848" max="5849" width="16.28515625" style="49" customWidth="1"/>
    <col min="5850" max="5850" width="7.28515625" style="49" customWidth="1"/>
    <col min="5851" max="5851" width="16.28515625" style="49" customWidth="1"/>
    <col min="5852" max="5854" width="17.5703125" style="49" customWidth="1"/>
    <col min="5855" max="5855" width="16.28515625" style="49" customWidth="1"/>
    <col min="5856" max="5856" width="18.85546875" style="49" customWidth="1"/>
    <col min="5857" max="5857" width="15" style="49" customWidth="1"/>
    <col min="5858" max="5858" width="20.140625" style="49" customWidth="1"/>
    <col min="5859" max="5859" width="17.5703125" style="49" customWidth="1"/>
    <col min="5860" max="5860" width="18.85546875" style="49" customWidth="1"/>
    <col min="5861" max="5861" width="13.7109375" style="49" customWidth="1"/>
    <col min="5862" max="5862" width="17.5703125" style="49" customWidth="1"/>
    <col min="5863" max="5863" width="15" style="49" customWidth="1"/>
    <col min="5864" max="5864" width="17.5703125" style="49" customWidth="1"/>
    <col min="5865" max="5865" width="7.28515625" style="49" customWidth="1"/>
    <col min="5866" max="5866" width="11.140625" style="49" customWidth="1"/>
    <col min="5867" max="5867" width="15" style="49" customWidth="1"/>
    <col min="5868" max="5868" width="18.85546875" style="49" customWidth="1"/>
    <col min="5869" max="5869" width="16.28515625" style="49" customWidth="1"/>
    <col min="5870" max="5870" width="17.5703125" style="49" customWidth="1"/>
    <col min="5871" max="5872" width="15" style="49" customWidth="1"/>
    <col min="5873" max="5873" width="17.5703125" style="49" customWidth="1"/>
    <col min="5874" max="5874" width="16.28515625" style="49" customWidth="1"/>
    <col min="5875" max="5876" width="15" style="49" customWidth="1"/>
    <col min="5877" max="5877" width="17.5703125" style="49" customWidth="1"/>
    <col min="5878" max="5878" width="20.140625" style="49" customWidth="1"/>
    <col min="5879" max="5880" width="16.28515625" style="49" customWidth="1"/>
    <col min="5881" max="5882" width="18.85546875" style="49" customWidth="1"/>
    <col min="5883" max="5883" width="20.140625" style="49" customWidth="1"/>
    <col min="5884" max="5884" width="15" style="49" customWidth="1"/>
    <col min="5885" max="5885" width="39.42578125" style="49" customWidth="1"/>
    <col min="5886" max="5886" width="25.28515625" style="49" customWidth="1"/>
    <col min="5887" max="5890" width="17.5703125" style="49" customWidth="1"/>
    <col min="5891" max="5891" width="18.85546875" style="49" customWidth="1"/>
    <col min="5892" max="5893" width="16.28515625" style="49" customWidth="1"/>
    <col min="5894" max="6061" width="20.140625" style="49" customWidth="1"/>
    <col min="6062" max="6090" width="12.42578125" style="49" customWidth="1"/>
    <col min="6091" max="6091" width="20.140625" style="49" customWidth="1"/>
    <col min="6092" max="6092" width="21.42578125" style="49" customWidth="1"/>
    <col min="6093" max="6093" width="18.85546875" style="49" customWidth="1"/>
    <col min="6094" max="6094" width="17.5703125" style="49" customWidth="1"/>
    <col min="6095" max="6095" width="11.140625" style="49" customWidth="1"/>
    <col min="6096" max="6096" width="15" style="49" customWidth="1"/>
    <col min="6097" max="6097" width="18.85546875" style="49" customWidth="1"/>
    <col min="6098" max="6098" width="17.5703125" style="49" customWidth="1"/>
    <col min="6099" max="6099" width="15" style="49" customWidth="1"/>
    <col min="6100" max="6100" width="11.140625" style="49" customWidth="1"/>
    <col min="6101" max="6101" width="15" style="49" customWidth="1"/>
    <col min="6102" max="6103" width="9.85546875" style="49" customWidth="1"/>
    <col min="6104" max="6105" width="16.28515625" style="49" customWidth="1"/>
    <col min="6106" max="6106" width="7.28515625" style="49" customWidth="1"/>
    <col min="6107" max="6107" width="16.28515625" style="49" customWidth="1"/>
    <col min="6108" max="6110" width="17.5703125" style="49" customWidth="1"/>
    <col min="6111" max="6111" width="16.28515625" style="49" customWidth="1"/>
    <col min="6112" max="6112" width="18.85546875" style="49" customWidth="1"/>
    <col min="6113" max="6113" width="15" style="49" customWidth="1"/>
    <col min="6114" max="6114" width="20.140625" style="49" customWidth="1"/>
    <col min="6115" max="6115" width="17.5703125" style="49" customWidth="1"/>
    <col min="6116" max="6116" width="18.85546875" style="49" customWidth="1"/>
    <col min="6117" max="6117" width="13.7109375" style="49" customWidth="1"/>
    <col min="6118" max="6118" width="17.5703125" style="49" customWidth="1"/>
    <col min="6119" max="6119" width="15" style="49" customWidth="1"/>
    <col min="6120" max="6120" width="17.5703125" style="49" customWidth="1"/>
    <col min="6121" max="6121" width="7.28515625" style="49" customWidth="1"/>
    <col min="6122" max="6122" width="11.140625" style="49" customWidth="1"/>
    <col min="6123" max="6123" width="15" style="49" customWidth="1"/>
    <col min="6124" max="6124" width="18.85546875" style="49" customWidth="1"/>
    <col min="6125" max="6125" width="16.28515625" style="49" customWidth="1"/>
    <col min="6126" max="6126" width="17.5703125" style="49" customWidth="1"/>
    <col min="6127" max="6128" width="15" style="49" customWidth="1"/>
    <col min="6129" max="6129" width="17.5703125" style="49" customWidth="1"/>
    <col min="6130" max="6130" width="16.28515625" style="49" customWidth="1"/>
    <col min="6131" max="6132" width="15" style="49" customWidth="1"/>
    <col min="6133" max="6133" width="17.5703125" style="49" customWidth="1"/>
    <col min="6134" max="6134" width="20.140625" style="49" customWidth="1"/>
    <col min="6135" max="6136" width="16.28515625" style="49" customWidth="1"/>
    <col min="6137" max="6138" width="18.85546875" style="49" customWidth="1"/>
    <col min="6139" max="6139" width="20.140625" style="49" customWidth="1"/>
    <col min="6140" max="6140" width="15" style="49" customWidth="1"/>
    <col min="6141" max="6141" width="39.42578125" style="49" customWidth="1"/>
    <col min="6142" max="6142" width="25.28515625" style="49" customWidth="1"/>
    <col min="6143" max="6146" width="17.5703125" style="49" customWidth="1"/>
    <col min="6147" max="6147" width="18.85546875" style="49" customWidth="1"/>
    <col min="6148" max="6149" width="16.28515625" style="49" customWidth="1"/>
    <col min="6150" max="6317" width="20.140625" style="49" customWidth="1"/>
    <col min="6318" max="6346" width="12.42578125" style="49" customWidth="1"/>
    <col min="6347" max="6347" width="20.140625" style="49" customWidth="1"/>
    <col min="6348" max="6348" width="21.42578125" style="49" customWidth="1"/>
    <col min="6349" max="6349" width="18.85546875" style="49" customWidth="1"/>
    <col min="6350" max="6350" width="17.5703125" style="49" customWidth="1"/>
    <col min="6351" max="6351" width="11.140625" style="49" customWidth="1"/>
    <col min="6352" max="6352" width="15" style="49" customWidth="1"/>
    <col min="6353" max="6353" width="18.85546875" style="49" customWidth="1"/>
    <col min="6354" max="6354" width="17.5703125" style="49" customWidth="1"/>
    <col min="6355" max="6355" width="15" style="49" customWidth="1"/>
    <col min="6356" max="6356" width="11.140625" style="49" customWidth="1"/>
    <col min="6357" max="6357" width="15" style="49" customWidth="1"/>
    <col min="6358" max="6359" width="9.85546875" style="49" customWidth="1"/>
    <col min="6360" max="6361" width="16.28515625" style="49" customWidth="1"/>
    <col min="6362" max="6362" width="7.28515625" style="49" customWidth="1"/>
    <col min="6363" max="6363" width="16.28515625" style="49" customWidth="1"/>
    <col min="6364" max="6366" width="17.5703125" style="49" customWidth="1"/>
    <col min="6367" max="6367" width="16.28515625" style="49" customWidth="1"/>
    <col min="6368" max="6368" width="18.85546875" style="49" customWidth="1"/>
    <col min="6369" max="6369" width="15" style="49" customWidth="1"/>
    <col min="6370" max="6370" width="20.140625" style="49" customWidth="1"/>
    <col min="6371" max="6371" width="17.5703125" style="49" customWidth="1"/>
    <col min="6372" max="6372" width="18.85546875" style="49" customWidth="1"/>
    <col min="6373" max="6373" width="13.7109375" style="49" customWidth="1"/>
    <col min="6374" max="6374" width="17.5703125" style="49" customWidth="1"/>
    <col min="6375" max="6375" width="15" style="49" customWidth="1"/>
    <col min="6376" max="6376" width="17.5703125" style="49" customWidth="1"/>
    <col min="6377" max="6377" width="7.28515625" style="49" customWidth="1"/>
    <col min="6378" max="6378" width="11.140625" style="49" customWidth="1"/>
    <col min="6379" max="6379" width="15" style="49" customWidth="1"/>
    <col min="6380" max="6380" width="18.85546875" style="49" customWidth="1"/>
    <col min="6381" max="6381" width="16.28515625" style="49" customWidth="1"/>
    <col min="6382" max="6382" width="17.5703125" style="49" customWidth="1"/>
    <col min="6383" max="6384" width="15" style="49" customWidth="1"/>
    <col min="6385" max="6385" width="17.5703125" style="49" customWidth="1"/>
    <col min="6386" max="6386" width="16.28515625" style="49" customWidth="1"/>
    <col min="6387" max="6388" width="15" style="49" customWidth="1"/>
    <col min="6389" max="6389" width="17.5703125" style="49" customWidth="1"/>
    <col min="6390" max="6390" width="20.140625" style="49" customWidth="1"/>
    <col min="6391" max="6392" width="16.28515625" style="49" customWidth="1"/>
    <col min="6393" max="6394" width="18.85546875" style="49" customWidth="1"/>
    <col min="6395" max="6395" width="20.140625" style="49" customWidth="1"/>
    <col min="6396" max="6396" width="15" style="49" customWidth="1"/>
    <col min="6397" max="6397" width="39.42578125" style="49" customWidth="1"/>
    <col min="6398" max="6398" width="25.28515625" style="49" customWidth="1"/>
    <col min="6399" max="6402" width="17.5703125" style="49" customWidth="1"/>
    <col min="6403" max="6403" width="18.85546875" style="49" customWidth="1"/>
    <col min="6404" max="6405" width="16.28515625" style="49" customWidth="1"/>
    <col min="6406" max="6573" width="20.140625" style="49" customWidth="1"/>
    <col min="6574" max="6602" width="12.42578125" style="49" customWidth="1"/>
    <col min="6603" max="6603" width="20.140625" style="49" customWidth="1"/>
    <col min="6604" max="6604" width="21.42578125" style="49" customWidth="1"/>
    <col min="6605" max="6605" width="18.85546875" style="49" customWidth="1"/>
    <col min="6606" max="6606" width="17.5703125" style="49" customWidth="1"/>
    <col min="6607" max="6607" width="11.140625" style="49" customWidth="1"/>
    <col min="6608" max="6608" width="15" style="49" customWidth="1"/>
    <col min="6609" max="6609" width="18.85546875" style="49" customWidth="1"/>
    <col min="6610" max="6610" width="17.5703125" style="49" customWidth="1"/>
    <col min="6611" max="6611" width="15" style="49" customWidth="1"/>
    <col min="6612" max="6612" width="11.140625" style="49" customWidth="1"/>
    <col min="6613" max="6613" width="15" style="49" customWidth="1"/>
    <col min="6614" max="6615" width="9.85546875" style="49" customWidth="1"/>
    <col min="6616" max="6617" width="16.28515625" style="49" customWidth="1"/>
    <col min="6618" max="6618" width="7.28515625" style="49" customWidth="1"/>
    <col min="6619" max="6619" width="16.28515625" style="49" customWidth="1"/>
    <col min="6620" max="6622" width="17.5703125" style="49" customWidth="1"/>
    <col min="6623" max="6623" width="16.28515625" style="49" customWidth="1"/>
    <col min="6624" max="6624" width="18.85546875" style="49" customWidth="1"/>
    <col min="6625" max="6625" width="15" style="49" customWidth="1"/>
    <col min="6626" max="6626" width="20.140625" style="49" customWidth="1"/>
    <col min="6627" max="6627" width="17.5703125" style="49" customWidth="1"/>
    <col min="6628" max="6628" width="18.85546875" style="49" customWidth="1"/>
    <col min="6629" max="6629" width="13.7109375" style="49" customWidth="1"/>
    <col min="6630" max="6630" width="17.5703125" style="49" customWidth="1"/>
    <col min="6631" max="6631" width="15" style="49" customWidth="1"/>
    <col min="6632" max="6632" width="17.5703125" style="49" customWidth="1"/>
    <col min="6633" max="6633" width="7.28515625" style="49" customWidth="1"/>
    <col min="6634" max="6634" width="11.140625" style="49" customWidth="1"/>
    <col min="6635" max="6635" width="15" style="49" customWidth="1"/>
    <col min="6636" max="6636" width="18.85546875" style="49" customWidth="1"/>
    <col min="6637" max="6637" width="16.28515625" style="49" customWidth="1"/>
    <col min="6638" max="6638" width="17.5703125" style="49" customWidth="1"/>
    <col min="6639" max="6640" width="15" style="49" customWidth="1"/>
    <col min="6641" max="6641" width="17.5703125" style="49" customWidth="1"/>
    <col min="6642" max="6642" width="16.28515625" style="49" customWidth="1"/>
    <col min="6643" max="6644" width="15" style="49" customWidth="1"/>
    <col min="6645" max="6645" width="17.5703125" style="49" customWidth="1"/>
    <col min="6646" max="6646" width="20.140625" style="49" customWidth="1"/>
    <col min="6647" max="6648" width="16.28515625" style="49" customWidth="1"/>
    <col min="6649" max="6650" width="18.85546875" style="49" customWidth="1"/>
    <col min="6651" max="6651" width="20.140625" style="49" customWidth="1"/>
    <col min="6652" max="6652" width="15" style="49" customWidth="1"/>
    <col min="6653" max="6653" width="39.42578125" style="49" customWidth="1"/>
    <col min="6654" max="6654" width="25.28515625" style="49" customWidth="1"/>
    <col min="6655" max="6658" width="17.5703125" style="49" customWidth="1"/>
    <col min="6659" max="6659" width="18.85546875" style="49" customWidth="1"/>
    <col min="6660" max="6661" width="16.28515625" style="49" customWidth="1"/>
    <col min="6662" max="6829" width="20.140625" style="49" customWidth="1"/>
    <col min="6830" max="6858" width="12.42578125" style="49" customWidth="1"/>
    <col min="6859" max="6859" width="20.140625" style="49" customWidth="1"/>
    <col min="6860" max="6860" width="21.42578125" style="49" customWidth="1"/>
    <col min="6861" max="6861" width="18.85546875" style="49" customWidth="1"/>
    <col min="6862" max="6862" width="17.5703125" style="49" customWidth="1"/>
    <col min="6863" max="6863" width="11.140625" style="49" customWidth="1"/>
    <col min="6864" max="6864" width="15" style="49" customWidth="1"/>
    <col min="6865" max="6865" width="18.85546875" style="49" customWidth="1"/>
    <col min="6866" max="6866" width="17.5703125" style="49" customWidth="1"/>
    <col min="6867" max="6867" width="15" style="49" customWidth="1"/>
    <col min="6868" max="6868" width="11.140625" style="49" customWidth="1"/>
    <col min="6869" max="6869" width="15" style="49" customWidth="1"/>
    <col min="6870" max="6871" width="9.85546875" style="49" customWidth="1"/>
    <col min="6872" max="6873" width="16.28515625" style="49" customWidth="1"/>
    <col min="6874" max="6874" width="7.28515625" style="49" customWidth="1"/>
    <col min="6875" max="6875" width="16.28515625" style="49" customWidth="1"/>
    <col min="6876" max="6878" width="17.5703125" style="49" customWidth="1"/>
    <col min="6879" max="6879" width="16.28515625" style="49" customWidth="1"/>
    <col min="6880" max="6880" width="18.85546875" style="49" customWidth="1"/>
    <col min="6881" max="6881" width="15" style="49" customWidth="1"/>
    <col min="6882" max="6882" width="20.140625" style="49" customWidth="1"/>
    <col min="6883" max="6883" width="17.5703125" style="49" customWidth="1"/>
    <col min="6884" max="6884" width="18.85546875" style="49" customWidth="1"/>
    <col min="6885" max="6885" width="13.7109375" style="49" customWidth="1"/>
    <col min="6886" max="6886" width="17.5703125" style="49" customWidth="1"/>
    <col min="6887" max="6887" width="15" style="49" customWidth="1"/>
    <col min="6888" max="6888" width="17.5703125" style="49" customWidth="1"/>
    <col min="6889" max="6889" width="7.28515625" style="49" customWidth="1"/>
    <col min="6890" max="6890" width="11.140625" style="49" customWidth="1"/>
    <col min="6891" max="6891" width="15" style="49" customWidth="1"/>
    <col min="6892" max="6892" width="18.85546875" style="49" customWidth="1"/>
    <col min="6893" max="6893" width="16.28515625" style="49" customWidth="1"/>
    <col min="6894" max="6894" width="17.5703125" style="49" customWidth="1"/>
    <col min="6895" max="6896" width="15" style="49" customWidth="1"/>
    <col min="6897" max="6897" width="17.5703125" style="49" customWidth="1"/>
    <col min="6898" max="6898" width="16.28515625" style="49" customWidth="1"/>
    <col min="6899" max="6900" width="15" style="49" customWidth="1"/>
    <col min="6901" max="6901" width="17.5703125" style="49" customWidth="1"/>
    <col min="6902" max="6902" width="20.140625" style="49" customWidth="1"/>
    <col min="6903" max="6904" width="16.28515625" style="49" customWidth="1"/>
    <col min="6905" max="6906" width="18.85546875" style="49" customWidth="1"/>
    <col min="6907" max="6907" width="20.140625" style="49" customWidth="1"/>
    <col min="6908" max="6908" width="15" style="49" customWidth="1"/>
    <col min="6909" max="6909" width="39.42578125" style="49" customWidth="1"/>
    <col min="6910" max="6910" width="25.28515625" style="49" customWidth="1"/>
    <col min="6911" max="6914" width="17.5703125" style="49" customWidth="1"/>
    <col min="6915" max="6915" width="18.85546875" style="49" customWidth="1"/>
    <col min="6916" max="6917" width="16.28515625" style="49" customWidth="1"/>
    <col min="6918" max="7085" width="20.140625" style="49" customWidth="1"/>
    <col min="7086" max="7114" width="12.42578125" style="49" customWidth="1"/>
    <col min="7115" max="7115" width="20.140625" style="49" customWidth="1"/>
    <col min="7116" max="7116" width="21.42578125" style="49" customWidth="1"/>
    <col min="7117" max="7117" width="18.85546875" style="49" customWidth="1"/>
    <col min="7118" max="7118" width="17.5703125" style="49" customWidth="1"/>
    <col min="7119" max="7119" width="11.140625" style="49" customWidth="1"/>
    <col min="7120" max="7120" width="15" style="49" customWidth="1"/>
    <col min="7121" max="7121" width="18.85546875" style="49" customWidth="1"/>
    <col min="7122" max="7122" width="17.5703125" style="49" customWidth="1"/>
    <col min="7123" max="7123" width="15" style="49" customWidth="1"/>
    <col min="7124" max="7124" width="11.140625" style="49" customWidth="1"/>
    <col min="7125" max="7125" width="15" style="49" customWidth="1"/>
    <col min="7126" max="7127" width="9.85546875" style="49" customWidth="1"/>
    <col min="7128" max="7129" width="16.28515625" style="49" customWidth="1"/>
    <col min="7130" max="7130" width="7.28515625" style="49" customWidth="1"/>
    <col min="7131" max="7131" width="16.28515625" style="49" customWidth="1"/>
    <col min="7132" max="7134" width="17.5703125" style="49" customWidth="1"/>
    <col min="7135" max="7135" width="16.28515625" style="49" customWidth="1"/>
    <col min="7136" max="7136" width="18.85546875" style="49" customWidth="1"/>
    <col min="7137" max="7137" width="15" style="49" customWidth="1"/>
    <col min="7138" max="7138" width="20.140625" style="49" customWidth="1"/>
    <col min="7139" max="7139" width="17.5703125" style="49" customWidth="1"/>
    <col min="7140" max="7140" width="18.85546875" style="49" customWidth="1"/>
    <col min="7141" max="7141" width="13.7109375" style="49" customWidth="1"/>
    <col min="7142" max="7142" width="17.5703125" style="49" customWidth="1"/>
    <col min="7143" max="7143" width="15" style="49" customWidth="1"/>
    <col min="7144" max="7144" width="17.5703125" style="49" customWidth="1"/>
    <col min="7145" max="7145" width="7.28515625" style="49" customWidth="1"/>
    <col min="7146" max="7146" width="11.140625" style="49" customWidth="1"/>
    <col min="7147" max="7147" width="15" style="49" customWidth="1"/>
    <col min="7148" max="7148" width="18.85546875" style="49" customWidth="1"/>
    <col min="7149" max="7149" width="16.28515625" style="49" customWidth="1"/>
    <col min="7150" max="7150" width="17.5703125" style="49" customWidth="1"/>
    <col min="7151" max="7152" width="15" style="49" customWidth="1"/>
    <col min="7153" max="7153" width="17.5703125" style="49" customWidth="1"/>
    <col min="7154" max="7154" width="16.28515625" style="49" customWidth="1"/>
    <col min="7155" max="7156" width="15" style="49" customWidth="1"/>
    <col min="7157" max="7157" width="17.5703125" style="49" customWidth="1"/>
    <col min="7158" max="7158" width="20.140625" style="49" customWidth="1"/>
    <col min="7159" max="7160" width="16.28515625" style="49" customWidth="1"/>
    <col min="7161" max="7162" width="18.85546875" style="49" customWidth="1"/>
    <col min="7163" max="7163" width="20.140625" style="49" customWidth="1"/>
    <col min="7164" max="7164" width="15" style="49" customWidth="1"/>
    <col min="7165" max="7165" width="39.42578125" style="49" customWidth="1"/>
    <col min="7166" max="7166" width="25.28515625" style="49" customWidth="1"/>
    <col min="7167" max="7170" width="17.5703125" style="49" customWidth="1"/>
    <col min="7171" max="7171" width="18.85546875" style="49" customWidth="1"/>
    <col min="7172" max="7173" width="16.28515625" style="49" customWidth="1"/>
    <col min="7174" max="7341" width="20.140625" style="49" customWidth="1"/>
    <col min="7342" max="7370" width="12.42578125" style="49" customWidth="1"/>
    <col min="7371" max="7371" width="20.140625" style="49" customWidth="1"/>
    <col min="7372" max="7372" width="21.42578125" style="49" customWidth="1"/>
    <col min="7373" max="7373" width="18.85546875" style="49" customWidth="1"/>
    <col min="7374" max="7374" width="17.5703125" style="49" customWidth="1"/>
    <col min="7375" max="7375" width="11.140625" style="49" customWidth="1"/>
    <col min="7376" max="7376" width="15" style="49" customWidth="1"/>
    <col min="7377" max="7377" width="18.85546875" style="49" customWidth="1"/>
    <col min="7378" max="7378" width="17.5703125" style="49" customWidth="1"/>
    <col min="7379" max="7379" width="15" style="49" customWidth="1"/>
    <col min="7380" max="7380" width="11.140625" style="49" customWidth="1"/>
    <col min="7381" max="7381" width="15" style="49" customWidth="1"/>
    <col min="7382" max="7383" width="9.85546875" style="49" customWidth="1"/>
    <col min="7384" max="7385" width="16.28515625" style="49" customWidth="1"/>
    <col min="7386" max="7386" width="7.28515625" style="49" customWidth="1"/>
    <col min="7387" max="7387" width="16.28515625" style="49" customWidth="1"/>
    <col min="7388" max="7390" width="17.5703125" style="49" customWidth="1"/>
    <col min="7391" max="7391" width="16.28515625" style="49" customWidth="1"/>
    <col min="7392" max="7392" width="18.85546875" style="49" customWidth="1"/>
    <col min="7393" max="7393" width="15" style="49" customWidth="1"/>
    <col min="7394" max="7394" width="20.140625" style="49" customWidth="1"/>
    <col min="7395" max="7395" width="17.5703125" style="49" customWidth="1"/>
    <col min="7396" max="7396" width="18.85546875" style="49" customWidth="1"/>
    <col min="7397" max="7397" width="13.7109375" style="49" customWidth="1"/>
    <col min="7398" max="7398" width="17.5703125" style="49" customWidth="1"/>
    <col min="7399" max="7399" width="15" style="49" customWidth="1"/>
    <col min="7400" max="7400" width="17.5703125" style="49" customWidth="1"/>
    <col min="7401" max="7401" width="7.28515625" style="49" customWidth="1"/>
    <col min="7402" max="7402" width="11.140625" style="49" customWidth="1"/>
    <col min="7403" max="7403" width="15" style="49" customWidth="1"/>
    <col min="7404" max="7404" width="18.85546875" style="49" customWidth="1"/>
    <col min="7405" max="7405" width="16.28515625" style="49" customWidth="1"/>
    <col min="7406" max="7406" width="17.5703125" style="49" customWidth="1"/>
    <col min="7407" max="7408" width="15" style="49" customWidth="1"/>
    <col min="7409" max="7409" width="17.5703125" style="49" customWidth="1"/>
    <col min="7410" max="7410" width="16.28515625" style="49" customWidth="1"/>
    <col min="7411" max="7412" width="15" style="49" customWidth="1"/>
    <col min="7413" max="7413" width="17.5703125" style="49" customWidth="1"/>
    <col min="7414" max="7414" width="20.140625" style="49" customWidth="1"/>
    <col min="7415" max="7416" width="16.28515625" style="49" customWidth="1"/>
    <col min="7417" max="7418" width="18.85546875" style="49" customWidth="1"/>
    <col min="7419" max="7419" width="20.140625" style="49" customWidth="1"/>
    <col min="7420" max="7420" width="15" style="49" customWidth="1"/>
    <col min="7421" max="7421" width="39.42578125" style="49" customWidth="1"/>
    <col min="7422" max="7422" width="25.28515625" style="49" customWidth="1"/>
    <col min="7423" max="7426" width="17.5703125" style="49" customWidth="1"/>
    <col min="7427" max="7427" width="18.85546875" style="49" customWidth="1"/>
    <col min="7428" max="7429" width="16.28515625" style="49" customWidth="1"/>
    <col min="7430" max="7597" width="20.140625" style="49" customWidth="1"/>
    <col min="7598" max="7626" width="12.42578125" style="49" customWidth="1"/>
    <col min="7627" max="7627" width="20.140625" style="49" customWidth="1"/>
    <col min="7628" max="7628" width="21.42578125" style="49" customWidth="1"/>
    <col min="7629" max="7629" width="18.85546875" style="49" customWidth="1"/>
    <col min="7630" max="7630" width="17.5703125" style="49" customWidth="1"/>
    <col min="7631" max="7631" width="11.140625" style="49" customWidth="1"/>
    <col min="7632" max="7632" width="15" style="49" customWidth="1"/>
    <col min="7633" max="7633" width="18.85546875" style="49" customWidth="1"/>
    <col min="7634" max="7634" width="17.5703125" style="49" customWidth="1"/>
    <col min="7635" max="7635" width="15" style="49" customWidth="1"/>
    <col min="7636" max="7636" width="11.140625" style="49" customWidth="1"/>
    <col min="7637" max="7637" width="15" style="49" customWidth="1"/>
    <col min="7638" max="7639" width="9.85546875" style="49" customWidth="1"/>
    <col min="7640" max="7641" width="16.28515625" style="49" customWidth="1"/>
    <col min="7642" max="7642" width="7.28515625" style="49" customWidth="1"/>
    <col min="7643" max="7643" width="16.28515625" style="49" customWidth="1"/>
    <col min="7644" max="7646" width="17.5703125" style="49" customWidth="1"/>
    <col min="7647" max="7647" width="16.28515625" style="49" customWidth="1"/>
    <col min="7648" max="7648" width="18.85546875" style="49" customWidth="1"/>
    <col min="7649" max="7649" width="15" style="49" customWidth="1"/>
    <col min="7650" max="7650" width="20.140625" style="49" customWidth="1"/>
    <col min="7651" max="7651" width="17.5703125" style="49" customWidth="1"/>
    <col min="7652" max="7652" width="18.85546875" style="49" customWidth="1"/>
    <col min="7653" max="7653" width="13.7109375" style="49" customWidth="1"/>
    <col min="7654" max="7654" width="17.5703125" style="49" customWidth="1"/>
    <col min="7655" max="7655" width="15" style="49" customWidth="1"/>
    <col min="7656" max="7656" width="17.5703125" style="49" customWidth="1"/>
    <col min="7657" max="7657" width="7.28515625" style="49" customWidth="1"/>
    <col min="7658" max="7658" width="11.140625" style="49" customWidth="1"/>
    <col min="7659" max="7659" width="15" style="49" customWidth="1"/>
    <col min="7660" max="7660" width="18.85546875" style="49" customWidth="1"/>
    <col min="7661" max="7661" width="16.28515625" style="49" customWidth="1"/>
    <col min="7662" max="7662" width="17.5703125" style="49" customWidth="1"/>
    <col min="7663" max="7664" width="15" style="49" customWidth="1"/>
    <col min="7665" max="7665" width="17.5703125" style="49" customWidth="1"/>
    <col min="7666" max="7666" width="16.28515625" style="49" customWidth="1"/>
    <col min="7667" max="7668" width="15" style="49" customWidth="1"/>
    <col min="7669" max="7669" width="17.5703125" style="49" customWidth="1"/>
    <col min="7670" max="7670" width="20.140625" style="49" customWidth="1"/>
    <col min="7671" max="7672" width="16.28515625" style="49" customWidth="1"/>
    <col min="7673" max="7674" width="18.85546875" style="49" customWidth="1"/>
    <col min="7675" max="7675" width="20.140625" style="49" customWidth="1"/>
    <col min="7676" max="7676" width="15" style="49" customWidth="1"/>
    <col min="7677" max="7677" width="39.42578125" style="49" customWidth="1"/>
    <col min="7678" max="7678" width="25.28515625" style="49" customWidth="1"/>
    <col min="7679" max="7682" width="17.5703125" style="49" customWidth="1"/>
    <col min="7683" max="7683" width="18.85546875" style="49" customWidth="1"/>
    <col min="7684" max="7685" width="16.28515625" style="49" customWidth="1"/>
    <col min="7686" max="7853" width="20.140625" style="49" customWidth="1"/>
    <col min="7854" max="7882" width="12.42578125" style="49" customWidth="1"/>
    <col min="7883" max="7883" width="20.140625" style="49" customWidth="1"/>
    <col min="7884" max="7884" width="21.42578125" style="49" customWidth="1"/>
    <col min="7885" max="7885" width="18.85546875" style="49" customWidth="1"/>
    <col min="7886" max="7886" width="17.5703125" style="49" customWidth="1"/>
    <col min="7887" max="7887" width="11.140625" style="49" customWidth="1"/>
    <col min="7888" max="7888" width="15" style="49" customWidth="1"/>
    <col min="7889" max="7889" width="18.85546875" style="49" customWidth="1"/>
    <col min="7890" max="7890" width="17.5703125" style="49" customWidth="1"/>
    <col min="7891" max="7891" width="15" style="49" customWidth="1"/>
    <col min="7892" max="7892" width="11.140625" style="49" customWidth="1"/>
    <col min="7893" max="7893" width="15" style="49" customWidth="1"/>
    <col min="7894" max="7895" width="9.85546875" style="49" customWidth="1"/>
    <col min="7896" max="7897" width="16.28515625" style="49" customWidth="1"/>
    <col min="7898" max="7898" width="7.28515625" style="49" customWidth="1"/>
    <col min="7899" max="7899" width="16.28515625" style="49" customWidth="1"/>
    <col min="7900" max="7902" width="17.5703125" style="49" customWidth="1"/>
    <col min="7903" max="7903" width="16.28515625" style="49" customWidth="1"/>
    <col min="7904" max="7904" width="18.85546875" style="49" customWidth="1"/>
    <col min="7905" max="7905" width="15" style="49" customWidth="1"/>
    <col min="7906" max="7906" width="20.140625" style="49" customWidth="1"/>
    <col min="7907" max="7907" width="17.5703125" style="49" customWidth="1"/>
    <col min="7908" max="7908" width="18.85546875" style="49" customWidth="1"/>
    <col min="7909" max="7909" width="13.7109375" style="49" customWidth="1"/>
    <col min="7910" max="7910" width="17.5703125" style="49" customWidth="1"/>
    <col min="7911" max="7911" width="15" style="49" customWidth="1"/>
    <col min="7912" max="7912" width="17.5703125" style="49" customWidth="1"/>
    <col min="7913" max="7913" width="7.28515625" style="49" customWidth="1"/>
    <col min="7914" max="7914" width="11.140625" style="49" customWidth="1"/>
    <col min="7915" max="7915" width="15" style="49" customWidth="1"/>
    <col min="7916" max="7916" width="18.85546875" style="49" customWidth="1"/>
    <col min="7917" max="7917" width="16.28515625" style="49" customWidth="1"/>
    <col min="7918" max="7918" width="17.5703125" style="49" customWidth="1"/>
    <col min="7919" max="7920" width="15" style="49" customWidth="1"/>
    <col min="7921" max="7921" width="17.5703125" style="49" customWidth="1"/>
    <col min="7922" max="7922" width="16.28515625" style="49" customWidth="1"/>
    <col min="7923" max="7924" width="15" style="49" customWidth="1"/>
    <col min="7925" max="7925" width="17.5703125" style="49" customWidth="1"/>
    <col min="7926" max="7926" width="20.140625" style="49" customWidth="1"/>
    <col min="7927" max="7928" width="16.28515625" style="49" customWidth="1"/>
    <col min="7929" max="7930" width="18.85546875" style="49" customWidth="1"/>
    <col min="7931" max="7931" width="20.140625" style="49" customWidth="1"/>
    <col min="7932" max="7932" width="15" style="49" customWidth="1"/>
    <col min="7933" max="7933" width="39.42578125" style="49" customWidth="1"/>
    <col min="7934" max="7934" width="25.28515625" style="49" customWidth="1"/>
    <col min="7935" max="7938" width="17.5703125" style="49" customWidth="1"/>
    <col min="7939" max="7939" width="18.85546875" style="49" customWidth="1"/>
    <col min="7940" max="7941" width="16.28515625" style="49" customWidth="1"/>
    <col min="7942" max="8109" width="20.140625" style="49" customWidth="1"/>
    <col min="8110" max="8138" width="12.42578125" style="49" customWidth="1"/>
    <col min="8139" max="8139" width="20.140625" style="49" customWidth="1"/>
    <col min="8140" max="8140" width="21.42578125" style="49" customWidth="1"/>
    <col min="8141" max="8141" width="18.85546875" style="49" customWidth="1"/>
    <col min="8142" max="8142" width="17.5703125" style="49" customWidth="1"/>
    <col min="8143" max="8143" width="11.140625" style="49" customWidth="1"/>
    <col min="8144" max="8144" width="15" style="49" customWidth="1"/>
    <col min="8145" max="8145" width="18.85546875" style="49" customWidth="1"/>
    <col min="8146" max="8146" width="17.5703125" style="49" customWidth="1"/>
    <col min="8147" max="8147" width="15" style="49" customWidth="1"/>
    <col min="8148" max="8148" width="11.140625" style="49" customWidth="1"/>
    <col min="8149" max="8149" width="15" style="49" customWidth="1"/>
    <col min="8150" max="8151" width="9.85546875" style="49" customWidth="1"/>
    <col min="8152" max="8153" width="16.28515625" style="49" customWidth="1"/>
    <col min="8154" max="8154" width="7.28515625" style="49" customWidth="1"/>
    <col min="8155" max="8155" width="16.28515625" style="49" customWidth="1"/>
    <col min="8156" max="8158" width="17.5703125" style="49" customWidth="1"/>
    <col min="8159" max="8159" width="16.28515625" style="49" customWidth="1"/>
    <col min="8160" max="8160" width="18.85546875" style="49" customWidth="1"/>
    <col min="8161" max="8161" width="15" style="49" customWidth="1"/>
    <col min="8162" max="8162" width="20.140625" style="49" customWidth="1"/>
    <col min="8163" max="8163" width="17.5703125" style="49" customWidth="1"/>
    <col min="8164" max="8164" width="18.85546875" style="49" customWidth="1"/>
    <col min="8165" max="8165" width="13.7109375" style="49" customWidth="1"/>
    <col min="8166" max="8166" width="17.5703125" style="49" customWidth="1"/>
    <col min="8167" max="8167" width="15" style="49" customWidth="1"/>
    <col min="8168" max="8168" width="17.5703125" style="49" customWidth="1"/>
    <col min="8169" max="8169" width="7.28515625" style="49" customWidth="1"/>
    <col min="8170" max="8170" width="11.140625" style="49" customWidth="1"/>
    <col min="8171" max="8171" width="15" style="49" customWidth="1"/>
    <col min="8172" max="8172" width="18.85546875" style="49" customWidth="1"/>
    <col min="8173" max="8173" width="16.28515625" style="49" customWidth="1"/>
    <col min="8174" max="8174" width="17.5703125" style="49" customWidth="1"/>
    <col min="8175" max="8176" width="15" style="49" customWidth="1"/>
    <col min="8177" max="8177" width="17.5703125" style="49" customWidth="1"/>
    <col min="8178" max="8178" width="16.28515625" style="49" customWidth="1"/>
    <col min="8179" max="8180" width="15" style="49" customWidth="1"/>
    <col min="8181" max="8181" width="17.5703125" style="49" customWidth="1"/>
    <col min="8182" max="8182" width="20.140625" style="49" customWidth="1"/>
    <col min="8183" max="8184" width="16.28515625" style="49" customWidth="1"/>
    <col min="8185" max="8186" width="18.85546875" style="49" customWidth="1"/>
    <col min="8187" max="8187" width="20.140625" style="49" customWidth="1"/>
    <col min="8188" max="8188" width="15" style="49" customWidth="1"/>
    <col min="8189" max="8189" width="39.42578125" style="49" customWidth="1"/>
    <col min="8190" max="8190" width="25.28515625" style="49" customWidth="1"/>
    <col min="8191" max="8194" width="17.5703125" style="49" customWidth="1"/>
    <col min="8195" max="8195" width="18.85546875" style="49" customWidth="1"/>
    <col min="8196" max="8197" width="16.28515625" style="49" customWidth="1"/>
    <col min="8198" max="8365" width="20.140625" style="49" customWidth="1"/>
    <col min="8366" max="8394" width="12.42578125" style="49" customWidth="1"/>
    <col min="8395" max="8395" width="20.140625" style="49" customWidth="1"/>
    <col min="8396" max="8396" width="21.42578125" style="49" customWidth="1"/>
    <col min="8397" max="8397" width="18.85546875" style="49" customWidth="1"/>
    <col min="8398" max="8398" width="17.5703125" style="49" customWidth="1"/>
    <col min="8399" max="8399" width="11.140625" style="49" customWidth="1"/>
    <col min="8400" max="8400" width="15" style="49" customWidth="1"/>
    <col min="8401" max="8401" width="18.85546875" style="49" customWidth="1"/>
    <col min="8402" max="8402" width="17.5703125" style="49" customWidth="1"/>
    <col min="8403" max="8403" width="15" style="49" customWidth="1"/>
    <col min="8404" max="8404" width="11.140625" style="49" customWidth="1"/>
    <col min="8405" max="8405" width="15" style="49" customWidth="1"/>
    <col min="8406" max="8407" width="9.85546875" style="49" customWidth="1"/>
    <col min="8408" max="8409" width="16.28515625" style="49" customWidth="1"/>
    <col min="8410" max="8410" width="7.28515625" style="49" customWidth="1"/>
    <col min="8411" max="8411" width="16.28515625" style="49" customWidth="1"/>
    <col min="8412" max="8414" width="17.5703125" style="49" customWidth="1"/>
    <col min="8415" max="8415" width="16.28515625" style="49" customWidth="1"/>
    <col min="8416" max="8416" width="18.85546875" style="49" customWidth="1"/>
    <col min="8417" max="8417" width="15" style="49" customWidth="1"/>
    <col min="8418" max="8418" width="20.140625" style="49" customWidth="1"/>
    <col min="8419" max="8419" width="17.5703125" style="49" customWidth="1"/>
    <col min="8420" max="8420" width="18.85546875" style="49" customWidth="1"/>
    <col min="8421" max="8421" width="13.7109375" style="49" customWidth="1"/>
    <col min="8422" max="8422" width="17.5703125" style="49" customWidth="1"/>
    <col min="8423" max="8423" width="15" style="49" customWidth="1"/>
    <col min="8424" max="8424" width="17.5703125" style="49" customWidth="1"/>
    <col min="8425" max="8425" width="7.28515625" style="49" customWidth="1"/>
    <col min="8426" max="8426" width="11.140625" style="49" customWidth="1"/>
    <col min="8427" max="8427" width="15" style="49" customWidth="1"/>
    <col min="8428" max="8428" width="18.85546875" style="49" customWidth="1"/>
    <col min="8429" max="8429" width="16.28515625" style="49" customWidth="1"/>
    <col min="8430" max="8430" width="17.5703125" style="49" customWidth="1"/>
    <col min="8431" max="8432" width="15" style="49" customWidth="1"/>
    <col min="8433" max="8433" width="17.5703125" style="49" customWidth="1"/>
    <col min="8434" max="8434" width="16.28515625" style="49" customWidth="1"/>
    <col min="8435" max="8436" width="15" style="49" customWidth="1"/>
    <col min="8437" max="8437" width="17.5703125" style="49" customWidth="1"/>
    <col min="8438" max="8438" width="20.140625" style="49" customWidth="1"/>
    <col min="8439" max="8440" width="16.28515625" style="49" customWidth="1"/>
    <col min="8441" max="8442" width="18.85546875" style="49" customWidth="1"/>
    <col min="8443" max="8443" width="20.140625" style="49" customWidth="1"/>
    <col min="8444" max="8444" width="15" style="49" customWidth="1"/>
    <col min="8445" max="8445" width="39.42578125" style="49" customWidth="1"/>
    <col min="8446" max="8446" width="25.28515625" style="49" customWidth="1"/>
    <col min="8447" max="8450" width="17.5703125" style="49" customWidth="1"/>
    <col min="8451" max="8451" width="18.85546875" style="49" customWidth="1"/>
    <col min="8452" max="8453" width="16.28515625" style="49" customWidth="1"/>
    <col min="8454" max="8621" width="20.140625" style="49" customWidth="1"/>
    <col min="8622" max="8650" width="12.42578125" style="49" customWidth="1"/>
    <col min="8651" max="8651" width="20.140625" style="49" customWidth="1"/>
    <col min="8652" max="8652" width="21.42578125" style="49" customWidth="1"/>
    <col min="8653" max="8653" width="18.85546875" style="49" customWidth="1"/>
    <col min="8654" max="8654" width="17.5703125" style="49" customWidth="1"/>
    <col min="8655" max="8655" width="11.140625" style="49" customWidth="1"/>
    <col min="8656" max="8656" width="15" style="49" customWidth="1"/>
    <col min="8657" max="8657" width="18.85546875" style="49" customWidth="1"/>
    <col min="8658" max="8658" width="17.5703125" style="49" customWidth="1"/>
    <col min="8659" max="8659" width="15" style="49" customWidth="1"/>
    <col min="8660" max="8660" width="11.140625" style="49" customWidth="1"/>
    <col min="8661" max="8661" width="15" style="49" customWidth="1"/>
    <col min="8662" max="8663" width="9.85546875" style="49" customWidth="1"/>
    <col min="8664" max="8665" width="16.28515625" style="49" customWidth="1"/>
    <col min="8666" max="8666" width="7.28515625" style="49" customWidth="1"/>
    <col min="8667" max="8667" width="16.28515625" style="49" customWidth="1"/>
    <col min="8668" max="8670" width="17.5703125" style="49" customWidth="1"/>
    <col min="8671" max="8671" width="16.28515625" style="49" customWidth="1"/>
    <col min="8672" max="8672" width="18.85546875" style="49" customWidth="1"/>
    <col min="8673" max="8673" width="15" style="49" customWidth="1"/>
    <col min="8674" max="8674" width="20.140625" style="49" customWidth="1"/>
    <col min="8675" max="8675" width="17.5703125" style="49" customWidth="1"/>
    <col min="8676" max="8676" width="18.85546875" style="49" customWidth="1"/>
    <col min="8677" max="8677" width="13.7109375" style="49" customWidth="1"/>
    <col min="8678" max="8678" width="17.5703125" style="49" customWidth="1"/>
    <col min="8679" max="8679" width="15" style="49" customWidth="1"/>
    <col min="8680" max="8680" width="17.5703125" style="49" customWidth="1"/>
    <col min="8681" max="8681" width="7.28515625" style="49" customWidth="1"/>
    <col min="8682" max="8682" width="11.140625" style="49" customWidth="1"/>
    <col min="8683" max="8683" width="15" style="49" customWidth="1"/>
    <col min="8684" max="8684" width="18.85546875" style="49" customWidth="1"/>
    <col min="8685" max="8685" width="16.28515625" style="49" customWidth="1"/>
    <col min="8686" max="8686" width="17.5703125" style="49" customWidth="1"/>
    <col min="8687" max="8688" width="15" style="49" customWidth="1"/>
    <col min="8689" max="8689" width="17.5703125" style="49" customWidth="1"/>
    <col min="8690" max="8690" width="16.28515625" style="49" customWidth="1"/>
    <col min="8691" max="8692" width="15" style="49" customWidth="1"/>
    <col min="8693" max="8693" width="17.5703125" style="49" customWidth="1"/>
    <col min="8694" max="8694" width="20.140625" style="49" customWidth="1"/>
    <col min="8695" max="8696" width="16.28515625" style="49" customWidth="1"/>
    <col min="8697" max="8698" width="18.85546875" style="49" customWidth="1"/>
    <col min="8699" max="8699" width="20.140625" style="49" customWidth="1"/>
    <col min="8700" max="8700" width="15" style="49" customWidth="1"/>
    <col min="8701" max="8701" width="39.42578125" style="49" customWidth="1"/>
    <col min="8702" max="8702" width="25.28515625" style="49" customWidth="1"/>
    <col min="8703" max="8706" width="17.5703125" style="49" customWidth="1"/>
    <col min="8707" max="8707" width="18.85546875" style="49" customWidth="1"/>
    <col min="8708" max="8709" width="16.28515625" style="49" customWidth="1"/>
    <col min="8710" max="8877" width="20.140625" style="49" customWidth="1"/>
    <col min="8878" max="8906" width="12.42578125" style="49" customWidth="1"/>
    <col min="8907" max="8907" width="20.140625" style="49" customWidth="1"/>
    <col min="8908" max="8908" width="21.42578125" style="49" customWidth="1"/>
    <col min="8909" max="8909" width="18.85546875" style="49" customWidth="1"/>
    <col min="8910" max="8910" width="17.5703125" style="49" customWidth="1"/>
    <col min="8911" max="8911" width="11.140625" style="49" customWidth="1"/>
    <col min="8912" max="8912" width="15" style="49" customWidth="1"/>
    <col min="8913" max="8913" width="18.85546875" style="49" customWidth="1"/>
    <col min="8914" max="8914" width="17.5703125" style="49" customWidth="1"/>
    <col min="8915" max="8915" width="15" style="49" customWidth="1"/>
    <col min="8916" max="8916" width="11.140625" style="49" customWidth="1"/>
    <col min="8917" max="8917" width="15" style="49" customWidth="1"/>
    <col min="8918" max="8919" width="9.85546875" style="49" customWidth="1"/>
    <col min="8920" max="8921" width="16.28515625" style="49" customWidth="1"/>
    <col min="8922" max="8922" width="7.28515625" style="49" customWidth="1"/>
    <col min="8923" max="8923" width="16.28515625" style="49" customWidth="1"/>
    <col min="8924" max="8926" width="17.5703125" style="49" customWidth="1"/>
    <col min="8927" max="8927" width="16.28515625" style="49" customWidth="1"/>
    <col min="8928" max="8928" width="18.85546875" style="49" customWidth="1"/>
    <col min="8929" max="8929" width="15" style="49" customWidth="1"/>
    <col min="8930" max="8930" width="20.140625" style="49" customWidth="1"/>
    <col min="8931" max="8931" width="17.5703125" style="49" customWidth="1"/>
    <col min="8932" max="8932" width="18.85546875" style="49" customWidth="1"/>
    <col min="8933" max="8933" width="13.7109375" style="49" customWidth="1"/>
    <col min="8934" max="8934" width="17.5703125" style="49" customWidth="1"/>
    <col min="8935" max="8935" width="15" style="49" customWidth="1"/>
    <col min="8936" max="8936" width="17.5703125" style="49" customWidth="1"/>
    <col min="8937" max="8937" width="7.28515625" style="49" customWidth="1"/>
    <col min="8938" max="8938" width="11.140625" style="49" customWidth="1"/>
    <col min="8939" max="8939" width="15" style="49" customWidth="1"/>
    <col min="8940" max="8940" width="18.85546875" style="49" customWidth="1"/>
    <col min="8941" max="8941" width="16.28515625" style="49" customWidth="1"/>
    <col min="8942" max="8942" width="17.5703125" style="49" customWidth="1"/>
    <col min="8943" max="8944" width="15" style="49" customWidth="1"/>
    <col min="8945" max="8945" width="17.5703125" style="49" customWidth="1"/>
    <col min="8946" max="8946" width="16.28515625" style="49" customWidth="1"/>
    <col min="8947" max="8948" width="15" style="49" customWidth="1"/>
    <col min="8949" max="8949" width="17.5703125" style="49" customWidth="1"/>
    <col min="8950" max="8950" width="20.140625" style="49" customWidth="1"/>
    <col min="8951" max="8952" width="16.28515625" style="49" customWidth="1"/>
    <col min="8953" max="8954" width="18.85546875" style="49" customWidth="1"/>
    <col min="8955" max="8955" width="20.140625" style="49" customWidth="1"/>
    <col min="8956" max="8956" width="15" style="49" customWidth="1"/>
    <col min="8957" max="8957" width="39.42578125" style="49" customWidth="1"/>
    <col min="8958" max="8958" width="25.28515625" style="49" customWidth="1"/>
    <col min="8959" max="8962" width="17.5703125" style="49" customWidth="1"/>
    <col min="8963" max="8963" width="18.85546875" style="49" customWidth="1"/>
    <col min="8964" max="8965" width="16.28515625" style="49" customWidth="1"/>
    <col min="8966" max="9133" width="20.140625" style="49" customWidth="1"/>
    <col min="9134" max="9162" width="12.42578125" style="49" customWidth="1"/>
    <col min="9163" max="9163" width="20.140625" style="49" customWidth="1"/>
    <col min="9164" max="9164" width="21.42578125" style="49" customWidth="1"/>
    <col min="9165" max="9165" width="18.85546875" style="49" customWidth="1"/>
    <col min="9166" max="9166" width="17.5703125" style="49" customWidth="1"/>
    <col min="9167" max="9167" width="11.140625" style="49" customWidth="1"/>
    <col min="9168" max="9168" width="15" style="49" customWidth="1"/>
    <col min="9169" max="9169" width="18.85546875" style="49" customWidth="1"/>
    <col min="9170" max="9170" width="17.5703125" style="49" customWidth="1"/>
    <col min="9171" max="9171" width="15" style="49" customWidth="1"/>
    <col min="9172" max="9172" width="11.140625" style="49" customWidth="1"/>
    <col min="9173" max="9173" width="15" style="49" customWidth="1"/>
    <col min="9174" max="9175" width="9.85546875" style="49" customWidth="1"/>
    <col min="9176" max="9177" width="16.28515625" style="49" customWidth="1"/>
    <col min="9178" max="9178" width="7.28515625" style="49" customWidth="1"/>
    <col min="9179" max="9179" width="16.28515625" style="49" customWidth="1"/>
    <col min="9180" max="9182" width="17.5703125" style="49" customWidth="1"/>
    <col min="9183" max="9183" width="16.28515625" style="49" customWidth="1"/>
    <col min="9184" max="9184" width="18.85546875" style="49" customWidth="1"/>
    <col min="9185" max="9185" width="15" style="49" customWidth="1"/>
    <col min="9186" max="9186" width="20.140625" style="49" customWidth="1"/>
    <col min="9187" max="9187" width="17.5703125" style="49" customWidth="1"/>
    <col min="9188" max="9188" width="18.85546875" style="49" customWidth="1"/>
    <col min="9189" max="9189" width="13.7109375" style="49" customWidth="1"/>
    <col min="9190" max="9190" width="17.5703125" style="49" customWidth="1"/>
    <col min="9191" max="9191" width="15" style="49" customWidth="1"/>
    <col min="9192" max="9192" width="17.5703125" style="49" customWidth="1"/>
    <col min="9193" max="9193" width="7.28515625" style="49" customWidth="1"/>
    <col min="9194" max="9194" width="11.140625" style="49" customWidth="1"/>
    <col min="9195" max="9195" width="15" style="49" customWidth="1"/>
    <col min="9196" max="9196" width="18.85546875" style="49" customWidth="1"/>
    <col min="9197" max="9197" width="16.28515625" style="49" customWidth="1"/>
    <col min="9198" max="9198" width="17.5703125" style="49" customWidth="1"/>
    <col min="9199" max="9200" width="15" style="49" customWidth="1"/>
    <col min="9201" max="9201" width="17.5703125" style="49" customWidth="1"/>
    <col min="9202" max="9202" width="16.28515625" style="49" customWidth="1"/>
    <col min="9203" max="9204" width="15" style="49" customWidth="1"/>
    <col min="9205" max="9205" width="17.5703125" style="49" customWidth="1"/>
    <col min="9206" max="9206" width="20.140625" style="49" customWidth="1"/>
    <col min="9207" max="9208" width="16.28515625" style="49" customWidth="1"/>
    <col min="9209" max="9210" width="18.85546875" style="49" customWidth="1"/>
    <col min="9211" max="9211" width="20.140625" style="49" customWidth="1"/>
    <col min="9212" max="9212" width="15" style="49" customWidth="1"/>
    <col min="9213" max="9213" width="39.42578125" style="49" customWidth="1"/>
    <col min="9214" max="9214" width="25.28515625" style="49" customWidth="1"/>
    <col min="9215" max="9218" width="17.5703125" style="49" customWidth="1"/>
    <col min="9219" max="9219" width="18.85546875" style="49" customWidth="1"/>
    <col min="9220" max="9221" width="16.28515625" style="49" customWidth="1"/>
    <col min="9222" max="9389" width="20.140625" style="49" customWidth="1"/>
    <col min="9390" max="9418" width="12.42578125" style="49" customWidth="1"/>
    <col min="9419" max="9419" width="20.140625" style="49" customWidth="1"/>
    <col min="9420" max="9420" width="21.42578125" style="49" customWidth="1"/>
    <col min="9421" max="9421" width="18.85546875" style="49" customWidth="1"/>
    <col min="9422" max="9422" width="17.5703125" style="49" customWidth="1"/>
    <col min="9423" max="9423" width="11.140625" style="49" customWidth="1"/>
    <col min="9424" max="9424" width="15" style="49" customWidth="1"/>
    <col min="9425" max="9425" width="18.85546875" style="49" customWidth="1"/>
    <col min="9426" max="9426" width="17.5703125" style="49" customWidth="1"/>
    <col min="9427" max="9427" width="15" style="49" customWidth="1"/>
    <col min="9428" max="9428" width="11.140625" style="49" customWidth="1"/>
    <col min="9429" max="9429" width="15" style="49" customWidth="1"/>
    <col min="9430" max="9431" width="9.85546875" style="49" customWidth="1"/>
    <col min="9432" max="9433" width="16.28515625" style="49" customWidth="1"/>
    <col min="9434" max="9434" width="7.28515625" style="49" customWidth="1"/>
    <col min="9435" max="9435" width="16.28515625" style="49" customWidth="1"/>
    <col min="9436" max="9438" width="17.5703125" style="49" customWidth="1"/>
    <col min="9439" max="9439" width="16.28515625" style="49" customWidth="1"/>
    <col min="9440" max="9440" width="18.85546875" style="49" customWidth="1"/>
    <col min="9441" max="9441" width="15" style="49" customWidth="1"/>
    <col min="9442" max="9442" width="20.140625" style="49" customWidth="1"/>
    <col min="9443" max="9443" width="17.5703125" style="49" customWidth="1"/>
    <col min="9444" max="9444" width="18.85546875" style="49" customWidth="1"/>
    <col min="9445" max="9445" width="13.7109375" style="49" customWidth="1"/>
    <col min="9446" max="9446" width="17.5703125" style="49" customWidth="1"/>
    <col min="9447" max="9447" width="15" style="49" customWidth="1"/>
    <col min="9448" max="9448" width="17.5703125" style="49" customWidth="1"/>
    <col min="9449" max="9449" width="7.28515625" style="49" customWidth="1"/>
    <col min="9450" max="9450" width="11.140625" style="49" customWidth="1"/>
    <col min="9451" max="9451" width="15" style="49" customWidth="1"/>
    <col min="9452" max="9452" width="18.85546875" style="49" customWidth="1"/>
    <col min="9453" max="9453" width="16.28515625" style="49" customWidth="1"/>
    <col min="9454" max="9454" width="17.5703125" style="49" customWidth="1"/>
    <col min="9455" max="9456" width="15" style="49" customWidth="1"/>
    <col min="9457" max="9457" width="17.5703125" style="49" customWidth="1"/>
    <col min="9458" max="9458" width="16.28515625" style="49" customWidth="1"/>
    <col min="9459" max="9460" width="15" style="49" customWidth="1"/>
    <col min="9461" max="9461" width="17.5703125" style="49" customWidth="1"/>
    <col min="9462" max="9462" width="20.140625" style="49" customWidth="1"/>
    <col min="9463" max="9464" width="16.28515625" style="49" customWidth="1"/>
    <col min="9465" max="9466" width="18.85546875" style="49" customWidth="1"/>
    <col min="9467" max="9467" width="20.140625" style="49" customWidth="1"/>
    <col min="9468" max="9468" width="15" style="49" customWidth="1"/>
    <col min="9469" max="9469" width="39.42578125" style="49" customWidth="1"/>
    <col min="9470" max="9470" width="25.28515625" style="49" customWidth="1"/>
    <col min="9471" max="9474" width="17.5703125" style="49" customWidth="1"/>
    <col min="9475" max="9475" width="18.85546875" style="49" customWidth="1"/>
    <col min="9476" max="9477" width="16.28515625" style="49" customWidth="1"/>
    <col min="9478" max="9645" width="20.140625" style="49" customWidth="1"/>
    <col min="9646" max="9674" width="12.42578125" style="49" customWidth="1"/>
    <col min="9675" max="9675" width="20.140625" style="49" customWidth="1"/>
    <col min="9676" max="9676" width="21.42578125" style="49" customWidth="1"/>
    <col min="9677" max="9677" width="18.85546875" style="49" customWidth="1"/>
    <col min="9678" max="9678" width="17.5703125" style="49" customWidth="1"/>
    <col min="9679" max="9679" width="11.140625" style="49" customWidth="1"/>
    <col min="9680" max="9680" width="15" style="49" customWidth="1"/>
    <col min="9681" max="9681" width="18.85546875" style="49" customWidth="1"/>
    <col min="9682" max="9682" width="17.5703125" style="49" customWidth="1"/>
    <col min="9683" max="9683" width="15" style="49" customWidth="1"/>
    <col min="9684" max="9684" width="11.140625" style="49" customWidth="1"/>
    <col min="9685" max="9685" width="15" style="49" customWidth="1"/>
    <col min="9686" max="9687" width="9.85546875" style="49" customWidth="1"/>
    <col min="9688" max="9689" width="16.28515625" style="49" customWidth="1"/>
    <col min="9690" max="9690" width="7.28515625" style="49" customWidth="1"/>
    <col min="9691" max="9691" width="16.28515625" style="49" customWidth="1"/>
    <col min="9692" max="9694" width="17.5703125" style="49" customWidth="1"/>
    <col min="9695" max="9695" width="16.28515625" style="49" customWidth="1"/>
    <col min="9696" max="9696" width="18.85546875" style="49" customWidth="1"/>
    <col min="9697" max="9697" width="15" style="49" customWidth="1"/>
    <col min="9698" max="9698" width="20.140625" style="49" customWidth="1"/>
    <col min="9699" max="9699" width="17.5703125" style="49" customWidth="1"/>
    <col min="9700" max="9700" width="18.85546875" style="49" customWidth="1"/>
    <col min="9701" max="9701" width="13.7109375" style="49" customWidth="1"/>
    <col min="9702" max="9702" width="17.5703125" style="49" customWidth="1"/>
    <col min="9703" max="9703" width="15" style="49" customWidth="1"/>
    <col min="9704" max="9704" width="17.5703125" style="49" customWidth="1"/>
    <col min="9705" max="9705" width="7.28515625" style="49" customWidth="1"/>
    <col min="9706" max="9706" width="11.140625" style="49" customWidth="1"/>
    <col min="9707" max="9707" width="15" style="49" customWidth="1"/>
    <col min="9708" max="9708" width="18.85546875" style="49" customWidth="1"/>
    <col min="9709" max="9709" width="16.28515625" style="49" customWidth="1"/>
    <col min="9710" max="9710" width="17.5703125" style="49" customWidth="1"/>
    <col min="9711" max="9712" width="15" style="49" customWidth="1"/>
    <col min="9713" max="9713" width="17.5703125" style="49" customWidth="1"/>
    <col min="9714" max="9714" width="16.28515625" style="49" customWidth="1"/>
    <col min="9715" max="9716" width="15" style="49" customWidth="1"/>
    <col min="9717" max="9717" width="17.5703125" style="49" customWidth="1"/>
    <col min="9718" max="9718" width="20.140625" style="49" customWidth="1"/>
    <col min="9719" max="9720" width="16.28515625" style="49" customWidth="1"/>
    <col min="9721" max="9722" width="18.85546875" style="49" customWidth="1"/>
    <col min="9723" max="9723" width="20.140625" style="49" customWidth="1"/>
    <col min="9724" max="9724" width="15" style="49" customWidth="1"/>
    <col min="9725" max="9725" width="39.42578125" style="49" customWidth="1"/>
    <col min="9726" max="9726" width="25.28515625" style="49" customWidth="1"/>
    <col min="9727" max="9730" width="17.5703125" style="49" customWidth="1"/>
    <col min="9731" max="9731" width="18.85546875" style="49" customWidth="1"/>
    <col min="9732" max="9733" width="16.28515625" style="49" customWidth="1"/>
    <col min="9734" max="9901" width="20.140625" style="49" customWidth="1"/>
    <col min="9902" max="9930" width="12.42578125" style="49" customWidth="1"/>
    <col min="9931" max="9931" width="20.140625" style="49" customWidth="1"/>
    <col min="9932" max="9932" width="21.42578125" style="49" customWidth="1"/>
    <col min="9933" max="9933" width="18.85546875" style="49" customWidth="1"/>
    <col min="9934" max="9934" width="17.5703125" style="49" customWidth="1"/>
    <col min="9935" max="9935" width="11.140625" style="49" customWidth="1"/>
    <col min="9936" max="9936" width="15" style="49" customWidth="1"/>
    <col min="9937" max="9937" width="18.85546875" style="49" customWidth="1"/>
    <col min="9938" max="9938" width="17.5703125" style="49" customWidth="1"/>
    <col min="9939" max="9939" width="15" style="49" customWidth="1"/>
    <col min="9940" max="9940" width="11.140625" style="49" customWidth="1"/>
    <col min="9941" max="9941" width="15" style="49" customWidth="1"/>
    <col min="9942" max="9943" width="9.85546875" style="49" customWidth="1"/>
    <col min="9944" max="9945" width="16.28515625" style="49" customWidth="1"/>
    <col min="9946" max="9946" width="7.28515625" style="49" customWidth="1"/>
    <col min="9947" max="9947" width="16.28515625" style="49" customWidth="1"/>
    <col min="9948" max="9950" width="17.5703125" style="49" customWidth="1"/>
    <col min="9951" max="9951" width="16.28515625" style="49" customWidth="1"/>
    <col min="9952" max="9952" width="18.85546875" style="49" customWidth="1"/>
    <col min="9953" max="9953" width="15" style="49" customWidth="1"/>
    <col min="9954" max="9954" width="20.140625" style="49" customWidth="1"/>
    <col min="9955" max="9955" width="17.5703125" style="49" customWidth="1"/>
    <col min="9956" max="9956" width="18.85546875" style="49" customWidth="1"/>
    <col min="9957" max="9957" width="13.7109375" style="49" customWidth="1"/>
    <col min="9958" max="9958" width="17.5703125" style="49" customWidth="1"/>
    <col min="9959" max="9959" width="15" style="49" customWidth="1"/>
    <col min="9960" max="9960" width="17.5703125" style="49" customWidth="1"/>
    <col min="9961" max="9961" width="7.28515625" style="49" customWidth="1"/>
    <col min="9962" max="9962" width="11.140625" style="49" customWidth="1"/>
    <col min="9963" max="9963" width="15" style="49" customWidth="1"/>
    <col min="9964" max="9964" width="18.85546875" style="49" customWidth="1"/>
    <col min="9965" max="9965" width="16.28515625" style="49" customWidth="1"/>
    <col min="9966" max="9966" width="17.5703125" style="49" customWidth="1"/>
    <col min="9967" max="9968" width="15" style="49" customWidth="1"/>
    <col min="9969" max="9969" width="17.5703125" style="49" customWidth="1"/>
    <col min="9970" max="9970" width="16.28515625" style="49" customWidth="1"/>
    <col min="9971" max="9972" width="15" style="49" customWidth="1"/>
    <col min="9973" max="9973" width="17.5703125" style="49" customWidth="1"/>
    <col min="9974" max="9974" width="20.140625" style="49" customWidth="1"/>
    <col min="9975" max="9976" width="16.28515625" style="49" customWidth="1"/>
    <col min="9977" max="9978" width="18.85546875" style="49" customWidth="1"/>
    <col min="9979" max="9979" width="20.140625" style="49" customWidth="1"/>
    <col min="9980" max="9980" width="15" style="49" customWidth="1"/>
    <col min="9981" max="9981" width="39.42578125" style="49" customWidth="1"/>
    <col min="9982" max="9982" width="25.28515625" style="49" customWidth="1"/>
    <col min="9983" max="9986" width="17.5703125" style="49" customWidth="1"/>
    <col min="9987" max="9987" width="18.85546875" style="49" customWidth="1"/>
    <col min="9988" max="9989" width="16.28515625" style="49" customWidth="1"/>
    <col min="9990" max="10157" width="20.140625" style="49" customWidth="1"/>
    <col min="10158" max="10186" width="12.42578125" style="49" customWidth="1"/>
    <col min="10187" max="10187" width="20.140625" style="49" customWidth="1"/>
    <col min="10188" max="10188" width="21.42578125" style="49" customWidth="1"/>
    <col min="10189" max="10189" width="18.85546875" style="49" customWidth="1"/>
    <col min="10190" max="10190" width="17.5703125" style="49" customWidth="1"/>
    <col min="10191" max="10191" width="11.140625" style="49" customWidth="1"/>
    <col min="10192" max="10192" width="15" style="49" customWidth="1"/>
    <col min="10193" max="10193" width="18.85546875" style="49" customWidth="1"/>
    <col min="10194" max="10194" width="17.5703125" style="49" customWidth="1"/>
    <col min="10195" max="10195" width="15" style="49" customWidth="1"/>
    <col min="10196" max="10196" width="11.140625" style="49" customWidth="1"/>
    <col min="10197" max="10197" width="15" style="49" customWidth="1"/>
    <col min="10198" max="10199" width="9.85546875" style="49" customWidth="1"/>
    <col min="10200" max="10201" width="16.28515625" style="49" customWidth="1"/>
    <col min="10202" max="10202" width="7.28515625" style="49" customWidth="1"/>
    <col min="10203" max="10203" width="16.28515625" style="49" customWidth="1"/>
    <col min="10204" max="10206" width="17.5703125" style="49" customWidth="1"/>
    <col min="10207" max="10207" width="16.28515625" style="49" customWidth="1"/>
    <col min="10208" max="10208" width="18.85546875" style="49" customWidth="1"/>
    <col min="10209" max="10209" width="15" style="49" customWidth="1"/>
    <col min="10210" max="10210" width="20.140625" style="49" customWidth="1"/>
    <col min="10211" max="10211" width="17.5703125" style="49" customWidth="1"/>
    <col min="10212" max="10212" width="18.85546875" style="49" customWidth="1"/>
    <col min="10213" max="10213" width="13.7109375" style="49" customWidth="1"/>
    <col min="10214" max="10214" width="17.5703125" style="49" customWidth="1"/>
    <col min="10215" max="10215" width="15" style="49" customWidth="1"/>
    <col min="10216" max="10216" width="17.5703125" style="49" customWidth="1"/>
    <col min="10217" max="10217" width="7.28515625" style="49" customWidth="1"/>
    <col min="10218" max="10218" width="11.140625" style="49" customWidth="1"/>
    <col min="10219" max="10219" width="15" style="49" customWidth="1"/>
    <col min="10220" max="10220" width="18.85546875" style="49" customWidth="1"/>
    <col min="10221" max="10221" width="16.28515625" style="49" customWidth="1"/>
    <col min="10222" max="10222" width="17.5703125" style="49" customWidth="1"/>
    <col min="10223" max="10224" width="15" style="49" customWidth="1"/>
    <col min="10225" max="10225" width="17.5703125" style="49" customWidth="1"/>
    <col min="10226" max="10226" width="16.28515625" style="49" customWidth="1"/>
    <col min="10227" max="10228" width="15" style="49" customWidth="1"/>
    <col min="10229" max="10229" width="17.5703125" style="49" customWidth="1"/>
    <col min="10230" max="10230" width="20.140625" style="49" customWidth="1"/>
    <col min="10231" max="10232" width="16.28515625" style="49" customWidth="1"/>
    <col min="10233" max="10234" width="18.85546875" style="49" customWidth="1"/>
    <col min="10235" max="10235" width="20.140625" style="49" customWidth="1"/>
    <col min="10236" max="10236" width="15" style="49" customWidth="1"/>
    <col min="10237" max="10237" width="39.42578125" style="49" customWidth="1"/>
    <col min="10238" max="10238" width="25.28515625" style="49" customWidth="1"/>
    <col min="10239" max="10242" width="17.5703125" style="49" customWidth="1"/>
    <col min="10243" max="10243" width="18.85546875" style="49" customWidth="1"/>
    <col min="10244" max="10245" width="16.28515625" style="49" customWidth="1"/>
    <col min="10246" max="10413" width="20.140625" style="49" customWidth="1"/>
    <col min="10414" max="10442" width="12.42578125" style="49" customWidth="1"/>
    <col min="10443" max="10443" width="20.140625" style="49" customWidth="1"/>
    <col min="10444" max="10444" width="21.42578125" style="49" customWidth="1"/>
    <col min="10445" max="10445" width="18.85546875" style="49" customWidth="1"/>
    <col min="10446" max="10446" width="17.5703125" style="49" customWidth="1"/>
    <col min="10447" max="10447" width="11.140625" style="49" customWidth="1"/>
    <col min="10448" max="10448" width="15" style="49" customWidth="1"/>
    <col min="10449" max="10449" width="18.85546875" style="49" customWidth="1"/>
    <col min="10450" max="10450" width="17.5703125" style="49" customWidth="1"/>
    <col min="10451" max="10451" width="15" style="49" customWidth="1"/>
    <col min="10452" max="10452" width="11.140625" style="49" customWidth="1"/>
    <col min="10453" max="10453" width="15" style="49" customWidth="1"/>
    <col min="10454" max="10455" width="9.85546875" style="49" customWidth="1"/>
    <col min="10456" max="10457" width="16.28515625" style="49" customWidth="1"/>
    <col min="10458" max="10458" width="7.28515625" style="49" customWidth="1"/>
    <col min="10459" max="10459" width="16.28515625" style="49" customWidth="1"/>
    <col min="10460" max="10462" width="17.5703125" style="49" customWidth="1"/>
    <col min="10463" max="10463" width="16.28515625" style="49" customWidth="1"/>
    <col min="10464" max="10464" width="18.85546875" style="49" customWidth="1"/>
    <col min="10465" max="10465" width="15" style="49" customWidth="1"/>
    <col min="10466" max="10466" width="20.140625" style="49" customWidth="1"/>
    <col min="10467" max="10467" width="17.5703125" style="49" customWidth="1"/>
    <col min="10468" max="10468" width="18.85546875" style="49" customWidth="1"/>
    <col min="10469" max="10469" width="13.7109375" style="49" customWidth="1"/>
    <col min="10470" max="10470" width="17.5703125" style="49" customWidth="1"/>
    <col min="10471" max="10471" width="15" style="49" customWidth="1"/>
    <col min="10472" max="10472" width="17.5703125" style="49" customWidth="1"/>
    <col min="10473" max="10473" width="7.28515625" style="49" customWidth="1"/>
    <col min="10474" max="10474" width="11.140625" style="49" customWidth="1"/>
    <col min="10475" max="10475" width="15" style="49" customWidth="1"/>
    <col min="10476" max="10476" width="18.85546875" style="49" customWidth="1"/>
    <col min="10477" max="10477" width="16.28515625" style="49" customWidth="1"/>
    <col min="10478" max="10478" width="17.5703125" style="49" customWidth="1"/>
    <col min="10479" max="10480" width="15" style="49" customWidth="1"/>
    <col min="10481" max="10481" width="17.5703125" style="49" customWidth="1"/>
    <col min="10482" max="10482" width="16.28515625" style="49" customWidth="1"/>
    <col min="10483" max="10484" width="15" style="49" customWidth="1"/>
    <col min="10485" max="10485" width="17.5703125" style="49" customWidth="1"/>
    <col min="10486" max="10486" width="20.140625" style="49" customWidth="1"/>
    <col min="10487" max="10488" width="16.28515625" style="49" customWidth="1"/>
    <col min="10489" max="10490" width="18.85546875" style="49" customWidth="1"/>
    <col min="10491" max="10491" width="20.140625" style="49" customWidth="1"/>
    <col min="10492" max="10492" width="15" style="49" customWidth="1"/>
    <col min="10493" max="10493" width="39.42578125" style="49" customWidth="1"/>
    <col min="10494" max="10494" width="25.28515625" style="49" customWidth="1"/>
    <col min="10495" max="10498" width="17.5703125" style="49" customWidth="1"/>
    <col min="10499" max="10499" width="18.85546875" style="49" customWidth="1"/>
    <col min="10500" max="10501" width="16.28515625" style="49" customWidth="1"/>
    <col min="10502" max="10669" width="20.140625" style="49" customWidth="1"/>
    <col min="10670" max="10698" width="12.42578125" style="49" customWidth="1"/>
    <col min="10699" max="10699" width="20.140625" style="49" customWidth="1"/>
    <col min="10700" max="10700" width="21.42578125" style="49" customWidth="1"/>
    <col min="10701" max="10701" width="18.85546875" style="49" customWidth="1"/>
    <col min="10702" max="10702" width="17.5703125" style="49" customWidth="1"/>
    <col min="10703" max="10703" width="11.140625" style="49" customWidth="1"/>
    <col min="10704" max="10704" width="15" style="49" customWidth="1"/>
    <col min="10705" max="10705" width="18.85546875" style="49" customWidth="1"/>
    <col min="10706" max="10706" width="17.5703125" style="49" customWidth="1"/>
    <col min="10707" max="10707" width="15" style="49" customWidth="1"/>
    <col min="10708" max="10708" width="11.140625" style="49" customWidth="1"/>
    <col min="10709" max="10709" width="15" style="49" customWidth="1"/>
    <col min="10710" max="10711" width="9.85546875" style="49" customWidth="1"/>
    <col min="10712" max="10713" width="16.28515625" style="49" customWidth="1"/>
    <col min="10714" max="10714" width="7.28515625" style="49" customWidth="1"/>
    <col min="10715" max="10715" width="16.28515625" style="49" customWidth="1"/>
    <col min="10716" max="10718" width="17.5703125" style="49" customWidth="1"/>
    <col min="10719" max="10719" width="16.28515625" style="49" customWidth="1"/>
    <col min="10720" max="10720" width="18.85546875" style="49" customWidth="1"/>
    <col min="10721" max="10721" width="15" style="49" customWidth="1"/>
    <col min="10722" max="10722" width="20.140625" style="49" customWidth="1"/>
    <col min="10723" max="10723" width="17.5703125" style="49" customWidth="1"/>
    <col min="10724" max="10724" width="18.85546875" style="49" customWidth="1"/>
    <col min="10725" max="10725" width="13.7109375" style="49" customWidth="1"/>
    <col min="10726" max="10726" width="17.5703125" style="49" customWidth="1"/>
    <col min="10727" max="10727" width="15" style="49" customWidth="1"/>
    <col min="10728" max="10728" width="17.5703125" style="49" customWidth="1"/>
    <col min="10729" max="10729" width="7.28515625" style="49" customWidth="1"/>
    <col min="10730" max="10730" width="11.140625" style="49" customWidth="1"/>
    <col min="10731" max="10731" width="15" style="49" customWidth="1"/>
    <col min="10732" max="10732" width="18.85546875" style="49" customWidth="1"/>
    <col min="10733" max="10733" width="16.28515625" style="49" customWidth="1"/>
    <col min="10734" max="10734" width="17.5703125" style="49" customWidth="1"/>
    <col min="10735" max="10736" width="15" style="49" customWidth="1"/>
    <col min="10737" max="10737" width="17.5703125" style="49" customWidth="1"/>
    <col min="10738" max="10738" width="16.28515625" style="49" customWidth="1"/>
    <col min="10739" max="10740" width="15" style="49" customWidth="1"/>
    <col min="10741" max="10741" width="17.5703125" style="49" customWidth="1"/>
    <col min="10742" max="10742" width="20.140625" style="49" customWidth="1"/>
    <col min="10743" max="10744" width="16.28515625" style="49" customWidth="1"/>
    <col min="10745" max="10746" width="18.85546875" style="49" customWidth="1"/>
    <col min="10747" max="10747" width="20.140625" style="49" customWidth="1"/>
    <col min="10748" max="10748" width="15" style="49" customWidth="1"/>
    <col min="10749" max="10749" width="39.42578125" style="49" customWidth="1"/>
    <col min="10750" max="10750" width="25.28515625" style="49" customWidth="1"/>
    <col min="10751" max="10754" width="17.5703125" style="49" customWidth="1"/>
    <col min="10755" max="10755" width="18.85546875" style="49" customWidth="1"/>
    <col min="10756" max="10757" width="16.28515625" style="49" customWidth="1"/>
    <col min="10758" max="10925" width="20.140625" style="49" customWidth="1"/>
    <col min="10926" max="10954" width="12.42578125" style="49" customWidth="1"/>
    <col min="10955" max="10955" width="20.140625" style="49" customWidth="1"/>
    <col min="10956" max="10956" width="21.42578125" style="49" customWidth="1"/>
    <col min="10957" max="10957" width="18.85546875" style="49" customWidth="1"/>
    <col min="10958" max="10958" width="17.5703125" style="49" customWidth="1"/>
    <col min="10959" max="10959" width="11.140625" style="49" customWidth="1"/>
    <col min="10960" max="10960" width="15" style="49" customWidth="1"/>
    <col min="10961" max="10961" width="18.85546875" style="49" customWidth="1"/>
    <col min="10962" max="10962" width="17.5703125" style="49" customWidth="1"/>
    <col min="10963" max="10963" width="15" style="49" customWidth="1"/>
    <col min="10964" max="10964" width="11.140625" style="49" customWidth="1"/>
    <col min="10965" max="10965" width="15" style="49" customWidth="1"/>
    <col min="10966" max="10967" width="9.85546875" style="49" customWidth="1"/>
    <col min="10968" max="10969" width="16.28515625" style="49" customWidth="1"/>
    <col min="10970" max="10970" width="7.28515625" style="49" customWidth="1"/>
    <col min="10971" max="10971" width="16.28515625" style="49" customWidth="1"/>
    <col min="10972" max="10974" width="17.5703125" style="49" customWidth="1"/>
    <col min="10975" max="10975" width="16.28515625" style="49" customWidth="1"/>
    <col min="10976" max="10976" width="18.85546875" style="49" customWidth="1"/>
    <col min="10977" max="10977" width="15" style="49" customWidth="1"/>
    <col min="10978" max="10978" width="20.140625" style="49" customWidth="1"/>
    <col min="10979" max="10979" width="17.5703125" style="49" customWidth="1"/>
    <col min="10980" max="10980" width="18.85546875" style="49" customWidth="1"/>
    <col min="10981" max="10981" width="13.7109375" style="49" customWidth="1"/>
    <col min="10982" max="10982" width="17.5703125" style="49" customWidth="1"/>
    <col min="10983" max="10983" width="15" style="49" customWidth="1"/>
    <col min="10984" max="10984" width="17.5703125" style="49" customWidth="1"/>
    <col min="10985" max="10985" width="7.28515625" style="49" customWidth="1"/>
    <col min="10986" max="10986" width="11.140625" style="49" customWidth="1"/>
    <col min="10987" max="10987" width="15" style="49" customWidth="1"/>
    <col min="10988" max="10988" width="18.85546875" style="49" customWidth="1"/>
    <col min="10989" max="10989" width="16.28515625" style="49" customWidth="1"/>
    <col min="10990" max="10990" width="17.5703125" style="49" customWidth="1"/>
    <col min="10991" max="10992" width="15" style="49" customWidth="1"/>
    <col min="10993" max="10993" width="17.5703125" style="49" customWidth="1"/>
    <col min="10994" max="10994" width="16.28515625" style="49" customWidth="1"/>
    <col min="10995" max="10996" width="15" style="49" customWidth="1"/>
    <col min="10997" max="10997" width="17.5703125" style="49" customWidth="1"/>
    <col min="10998" max="10998" width="20.140625" style="49" customWidth="1"/>
    <col min="10999" max="11000" width="16.28515625" style="49" customWidth="1"/>
    <col min="11001" max="11002" width="18.85546875" style="49" customWidth="1"/>
    <col min="11003" max="11003" width="20.140625" style="49" customWidth="1"/>
    <col min="11004" max="11004" width="15" style="49" customWidth="1"/>
    <col min="11005" max="11005" width="39.42578125" style="49" customWidth="1"/>
    <col min="11006" max="11006" width="25.28515625" style="49" customWidth="1"/>
    <col min="11007" max="11010" width="17.5703125" style="49" customWidth="1"/>
    <col min="11011" max="11011" width="18.85546875" style="49" customWidth="1"/>
    <col min="11012" max="11013" width="16.28515625" style="49" customWidth="1"/>
    <col min="11014" max="11181" width="20.140625" style="49" customWidth="1"/>
    <col min="11182" max="11210" width="12.42578125" style="49" customWidth="1"/>
    <col min="11211" max="11211" width="20.140625" style="49" customWidth="1"/>
    <col min="11212" max="11212" width="21.42578125" style="49" customWidth="1"/>
    <col min="11213" max="11213" width="18.85546875" style="49" customWidth="1"/>
    <col min="11214" max="11214" width="17.5703125" style="49" customWidth="1"/>
    <col min="11215" max="11215" width="11.140625" style="49" customWidth="1"/>
    <col min="11216" max="11216" width="15" style="49" customWidth="1"/>
    <col min="11217" max="11217" width="18.85546875" style="49" customWidth="1"/>
    <col min="11218" max="11218" width="17.5703125" style="49" customWidth="1"/>
    <col min="11219" max="11219" width="15" style="49" customWidth="1"/>
    <col min="11220" max="11220" width="11.140625" style="49" customWidth="1"/>
    <col min="11221" max="11221" width="15" style="49" customWidth="1"/>
    <col min="11222" max="11223" width="9.85546875" style="49" customWidth="1"/>
    <col min="11224" max="11225" width="16.28515625" style="49" customWidth="1"/>
    <col min="11226" max="11226" width="7.28515625" style="49" customWidth="1"/>
    <col min="11227" max="11227" width="16.28515625" style="49" customWidth="1"/>
    <col min="11228" max="11230" width="17.5703125" style="49" customWidth="1"/>
    <col min="11231" max="11231" width="16.28515625" style="49" customWidth="1"/>
    <col min="11232" max="11232" width="18.85546875" style="49" customWidth="1"/>
    <col min="11233" max="11233" width="15" style="49" customWidth="1"/>
    <col min="11234" max="11234" width="20.140625" style="49" customWidth="1"/>
    <col min="11235" max="11235" width="17.5703125" style="49" customWidth="1"/>
    <col min="11236" max="11236" width="18.85546875" style="49" customWidth="1"/>
    <col min="11237" max="11237" width="13.7109375" style="49" customWidth="1"/>
    <col min="11238" max="11238" width="17.5703125" style="49" customWidth="1"/>
    <col min="11239" max="11239" width="15" style="49" customWidth="1"/>
    <col min="11240" max="11240" width="17.5703125" style="49" customWidth="1"/>
    <col min="11241" max="11241" width="7.28515625" style="49" customWidth="1"/>
    <col min="11242" max="11242" width="11.140625" style="49" customWidth="1"/>
    <col min="11243" max="11243" width="15" style="49" customWidth="1"/>
    <col min="11244" max="11244" width="18.85546875" style="49" customWidth="1"/>
    <col min="11245" max="11245" width="16.28515625" style="49" customWidth="1"/>
    <col min="11246" max="11246" width="17.5703125" style="49" customWidth="1"/>
    <col min="11247" max="11248" width="15" style="49" customWidth="1"/>
    <col min="11249" max="11249" width="17.5703125" style="49" customWidth="1"/>
    <col min="11250" max="11250" width="16.28515625" style="49" customWidth="1"/>
    <col min="11251" max="11252" width="15" style="49" customWidth="1"/>
    <col min="11253" max="11253" width="17.5703125" style="49" customWidth="1"/>
    <col min="11254" max="11254" width="20.140625" style="49" customWidth="1"/>
    <col min="11255" max="11256" width="16.28515625" style="49" customWidth="1"/>
    <col min="11257" max="11258" width="18.85546875" style="49" customWidth="1"/>
    <col min="11259" max="11259" width="20.140625" style="49" customWidth="1"/>
    <col min="11260" max="11260" width="15" style="49" customWidth="1"/>
    <col min="11261" max="11261" width="39.42578125" style="49" customWidth="1"/>
    <col min="11262" max="11262" width="25.28515625" style="49" customWidth="1"/>
    <col min="11263" max="11266" width="17.5703125" style="49" customWidth="1"/>
    <col min="11267" max="11267" width="18.85546875" style="49" customWidth="1"/>
    <col min="11268" max="11269" width="16.28515625" style="49" customWidth="1"/>
    <col min="11270" max="11437" width="20.140625" style="49" customWidth="1"/>
    <col min="11438" max="11466" width="12.42578125" style="49" customWidth="1"/>
    <col min="11467" max="11467" width="20.140625" style="49" customWidth="1"/>
    <col min="11468" max="11468" width="21.42578125" style="49" customWidth="1"/>
    <col min="11469" max="11469" width="18.85546875" style="49" customWidth="1"/>
    <col min="11470" max="11470" width="17.5703125" style="49" customWidth="1"/>
    <col min="11471" max="11471" width="11.140625" style="49" customWidth="1"/>
    <col min="11472" max="11472" width="15" style="49" customWidth="1"/>
    <col min="11473" max="11473" width="18.85546875" style="49" customWidth="1"/>
    <col min="11474" max="11474" width="17.5703125" style="49" customWidth="1"/>
    <col min="11475" max="11475" width="15" style="49" customWidth="1"/>
    <col min="11476" max="11476" width="11.140625" style="49" customWidth="1"/>
    <col min="11477" max="11477" width="15" style="49" customWidth="1"/>
    <col min="11478" max="11479" width="9.85546875" style="49" customWidth="1"/>
    <col min="11480" max="11481" width="16.28515625" style="49" customWidth="1"/>
    <col min="11482" max="11482" width="7.28515625" style="49" customWidth="1"/>
    <col min="11483" max="11483" width="16.28515625" style="49" customWidth="1"/>
    <col min="11484" max="11486" width="17.5703125" style="49" customWidth="1"/>
    <col min="11487" max="11487" width="16.28515625" style="49" customWidth="1"/>
    <col min="11488" max="11488" width="18.85546875" style="49" customWidth="1"/>
    <col min="11489" max="11489" width="15" style="49" customWidth="1"/>
    <col min="11490" max="11490" width="20.140625" style="49" customWidth="1"/>
    <col min="11491" max="11491" width="17.5703125" style="49" customWidth="1"/>
    <col min="11492" max="11492" width="18.85546875" style="49" customWidth="1"/>
    <col min="11493" max="11493" width="13.7109375" style="49" customWidth="1"/>
    <col min="11494" max="11494" width="17.5703125" style="49" customWidth="1"/>
    <col min="11495" max="11495" width="15" style="49" customWidth="1"/>
    <col min="11496" max="11496" width="17.5703125" style="49" customWidth="1"/>
    <col min="11497" max="11497" width="7.28515625" style="49" customWidth="1"/>
    <col min="11498" max="11498" width="11.140625" style="49" customWidth="1"/>
    <col min="11499" max="11499" width="15" style="49" customWidth="1"/>
    <col min="11500" max="11500" width="18.85546875" style="49" customWidth="1"/>
    <col min="11501" max="11501" width="16.28515625" style="49" customWidth="1"/>
    <col min="11502" max="11502" width="17.5703125" style="49" customWidth="1"/>
    <col min="11503" max="11504" width="15" style="49" customWidth="1"/>
    <col min="11505" max="11505" width="17.5703125" style="49" customWidth="1"/>
    <col min="11506" max="11506" width="16.28515625" style="49" customWidth="1"/>
    <col min="11507" max="11508" width="15" style="49" customWidth="1"/>
    <col min="11509" max="11509" width="17.5703125" style="49" customWidth="1"/>
    <col min="11510" max="11510" width="20.140625" style="49" customWidth="1"/>
    <col min="11511" max="11512" width="16.28515625" style="49" customWidth="1"/>
    <col min="11513" max="11514" width="18.85546875" style="49" customWidth="1"/>
    <col min="11515" max="11515" width="20.140625" style="49" customWidth="1"/>
    <col min="11516" max="11516" width="15" style="49" customWidth="1"/>
    <col min="11517" max="11517" width="39.42578125" style="49" customWidth="1"/>
    <col min="11518" max="11518" width="25.28515625" style="49" customWidth="1"/>
    <col min="11519" max="11522" width="17.5703125" style="49" customWidth="1"/>
    <col min="11523" max="11523" width="18.85546875" style="49" customWidth="1"/>
    <col min="11524" max="11525" width="16.28515625" style="49" customWidth="1"/>
    <col min="11526" max="11693" width="20.140625" style="49" customWidth="1"/>
    <col min="11694" max="11722" width="12.42578125" style="49" customWidth="1"/>
    <col min="11723" max="11723" width="20.140625" style="49" customWidth="1"/>
    <col min="11724" max="11724" width="21.42578125" style="49" customWidth="1"/>
    <col min="11725" max="11725" width="18.85546875" style="49" customWidth="1"/>
    <col min="11726" max="11726" width="17.5703125" style="49" customWidth="1"/>
    <col min="11727" max="11727" width="11.140625" style="49" customWidth="1"/>
    <col min="11728" max="11728" width="15" style="49" customWidth="1"/>
    <col min="11729" max="11729" width="18.85546875" style="49" customWidth="1"/>
    <col min="11730" max="11730" width="17.5703125" style="49" customWidth="1"/>
    <col min="11731" max="11731" width="15" style="49" customWidth="1"/>
    <col min="11732" max="11732" width="11.140625" style="49" customWidth="1"/>
    <col min="11733" max="11733" width="15" style="49" customWidth="1"/>
    <col min="11734" max="11735" width="9.85546875" style="49" customWidth="1"/>
    <col min="11736" max="11737" width="16.28515625" style="49" customWidth="1"/>
    <col min="11738" max="11738" width="7.28515625" style="49" customWidth="1"/>
    <col min="11739" max="11739" width="16.28515625" style="49" customWidth="1"/>
    <col min="11740" max="11742" width="17.5703125" style="49" customWidth="1"/>
    <col min="11743" max="11743" width="16.28515625" style="49" customWidth="1"/>
    <col min="11744" max="11744" width="18.85546875" style="49" customWidth="1"/>
    <col min="11745" max="11745" width="15" style="49" customWidth="1"/>
    <col min="11746" max="11746" width="20.140625" style="49" customWidth="1"/>
    <col min="11747" max="11747" width="17.5703125" style="49" customWidth="1"/>
    <col min="11748" max="11748" width="18.85546875" style="49" customWidth="1"/>
    <col min="11749" max="11749" width="13.7109375" style="49" customWidth="1"/>
    <col min="11750" max="11750" width="17.5703125" style="49" customWidth="1"/>
    <col min="11751" max="11751" width="15" style="49" customWidth="1"/>
    <col min="11752" max="11752" width="17.5703125" style="49" customWidth="1"/>
    <col min="11753" max="11753" width="7.28515625" style="49" customWidth="1"/>
    <col min="11754" max="11754" width="11.140625" style="49" customWidth="1"/>
    <col min="11755" max="11755" width="15" style="49" customWidth="1"/>
    <col min="11756" max="11756" width="18.85546875" style="49" customWidth="1"/>
    <col min="11757" max="11757" width="16.28515625" style="49" customWidth="1"/>
    <col min="11758" max="11758" width="17.5703125" style="49" customWidth="1"/>
    <col min="11759" max="11760" width="15" style="49" customWidth="1"/>
    <col min="11761" max="11761" width="17.5703125" style="49" customWidth="1"/>
    <col min="11762" max="11762" width="16.28515625" style="49" customWidth="1"/>
    <col min="11763" max="11764" width="15" style="49" customWidth="1"/>
    <col min="11765" max="11765" width="17.5703125" style="49" customWidth="1"/>
    <col min="11766" max="11766" width="20.140625" style="49" customWidth="1"/>
    <col min="11767" max="11768" width="16.28515625" style="49" customWidth="1"/>
    <col min="11769" max="11770" width="18.85546875" style="49" customWidth="1"/>
    <col min="11771" max="11771" width="20.140625" style="49" customWidth="1"/>
    <col min="11772" max="11772" width="15" style="49" customWidth="1"/>
    <col min="11773" max="11773" width="39.42578125" style="49" customWidth="1"/>
    <col min="11774" max="11774" width="25.28515625" style="49" customWidth="1"/>
    <col min="11775" max="11778" width="17.5703125" style="49" customWidth="1"/>
    <col min="11779" max="11779" width="18.85546875" style="49" customWidth="1"/>
    <col min="11780" max="11781" width="16.28515625" style="49" customWidth="1"/>
    <col min="11782" max="11949" width="20.140625" style="49" customWidth="1"/>
    <col min="11950" max="11978" width="12.42578125" style="49" customWidth="1"/>
    <col min="11979" max="11979" width="20.140625" style="49" customWidth="1"/>
    <col min="11980" max="11980" width="21.42578125" style="49" customWidth="1"/>
    <col min="11981" max="11981" width="18.85546875" style="49" customWidth="1"/>
    <col min="11982" max="11982" width="17.5703125" style="49" customWidth="1"/>
    <col min="11983" max="11983" width="11.140625" style="49" customWidth="1"/>
    <col min="11984" max="11984" width="15" style="49" customWidth="1"/>
    <col min="11985" max="11985" width="18.85546875" style="49" customWidth="1"/>
    <col min="11986" max="11986" width="17.5703125" style="49" customWidth="1"/>
    <col min="11987" max="11987" width="15" style="49" customWidth="1"/>
    <col min="11988" max="11988" width="11.140625" style="49" customWidth="1"/>
    <col min="11989" max="11989" width="15" style="49" customWidth="1"/>
    <col min="11990" max="11991" width="9.85546875" style="49" customWidth="1"/>
    <col min="11992" max="11993" width="16.28515625" style="49" customWidth="1"/>
    <col min="11994" max="11994" width="7.28515625" style="49" customWidth="1"/>
    <col min="11995" max="11995" width="16.28515625" style="49" customWidth="1"/>
    <col min="11996" max="11998" width="17.5703125" style="49" customWidth="1"/>
    <col min="11999" max="11999" width="16.28515625" style="49" customWidth="1"/>
    <col min="12000" max="12000" width="18.85546875" style="49" customWidth="1"/>
    <col min="12001" max="12001" width="15" style="49" customWidth="1"/>
    <col min="12002" max="12002" width="20.140625" style="49" customWidth="1"/>
    <col min="12003" max="12003" width="17.5703125" style="49" customWidth="1"/>
    <col min="12004" max="12004" width="18.85546875" style="49" customWidth="1"/>
    <col min="12005" max="12005" width="13.7109375" style="49" customWidth="1"/>
    <col min="12006" max="12006" width="17.5703125" style="49" customWidth="1"/>
    <col min="12007" max="12007" width="15" style="49" customWidth="1"/>
    <col min="12008" max="12008" width="17.5703125" style="49" customWidth="1"/>
    <col min="12009" max="12009" width="7.28515625" style="49" customWidth="1"/>
    <col min="12010" max="12010" width="11.140625" style="49" customWidth="1"/>
    <col min="12011" max="12011" width="15" style="49" customWidth="1"/>
    <col min="12012" max="12012" width="18.85546875" style="49" customWidth="1"/>
    <col min="12013" max="12013" width="16.28515625" style="49" customWidth="1"/>
    <col min="12014" max="12014" width="17.5703125" style="49" customWidth="1"/>
    <col min="12015" max="12016" width="15" style="49" customWidth="1"/>
    <col min="12017" max="12017" width="17.5703125" style="49" customWidth="1"/>
    <col min="12018" max="12018" width="16.28515625" style="49" customWidth="1"/>
    <col min="12019" max="12020" width="15" style="49" customWidth="1"/>
    <col min="12021" max="12021" width="17.5703125" style="49" customWidth="1"/>
    <col min="12022" max="12022" width="20.140625" style="49" customWidth="1"/>
    <col min="12023" max="12024" width="16.28515625" style="49" customWidth="1"/>
    <col min="12025" max="12026" width="18.85546875" style="49" customWidth="1"/>
    <col min="12027" max="12027" width="20.140625" style="49" customWidth="1"/>
    <col min="12028" max="12028" width="15" style="49" customWidth="1"/>
    <col min="12029" max="12029" width="39.42578125" style="49" customWidth="1"/>
    <col min="12030" max="12030" width="25.28515625" style="49" customWidth="1"/>
    <col min="12031" max="12034" width="17.5703125" style="49" customWidth="1"/>
    <col min="12035" max="12035" width="18.85546875" style="49" customWidth="1"/>
    <col min="12036" max="12037" width="16.28515625" style="49" customWidth="1"/>
    <col min="12038" max="12205" width="20.140625" style="49" customWidth="1"/>
    <col min="12206" max="12234" width="12.42578125" style="49" customWidth="1"/>
    <col min="12235" max="12235" width="20.140625" style="49" customWidth="1"/>
    <col min="12236" max="12236" width="21.42578125" style="49" customWidth="1"/>
    <col min="12237" max="12237" width="18.85546875" style="49" customWidth="1"/>
    <col min="12238" max="12238" width="17.5703125" style="49" customWidth="1"/>
    <col min="12239" max="12239" width="11.140625" style="49" customWidth="1"/>
    <col min="12240" max="12240" width="15" style="49" customWidth="1"/>
    <col min="12241" max="12241" width="18.85546875" style="49" customWidth="1"/>
    <col min="12242" max="12242" width="17.5703125" style="49" customWidth="1"/>
    <col min="12243" max="12243" width="15" style="49" customWidth="1"/>
    <col min="12244" max="12244" width="11.140625" style="49" customWidth="1"/>
    <col min="12245" max="12245" width="15" style="49" customWidth="1"/>
    <col min="12246" max="12247" width="9.85546875" style="49" customWidth="1"/>
    <col min="12248" max="12249" width="16.28515625" style="49" customWidth="1"/>
    <col min="12250" max="12250" width="7.28515625" style="49" customWidth="1"/>
    <col min="12251" max="12251" width="16.28515625" style="49" customWidth="1"/>
    <col min="12252" max="12254" width="17.5703125" style="49" customWidth="1"/>
    <col min="12255" max="12255" width="16.28515625" style="49" customWidth="1"/>
    <col min="12256" max="12256" width="18.85546875" style="49" customWidth="1"/>
    <col min="12257" max="12257" width="15" style="49" customWidth="1"/>
    <col min="12258" max="12258" width="20.140625" style="49" customWidth="1"/>
    <col min="12259" max="12259" width="17.5703125" style="49" customWidth="1"/>
    <col min="12260" max="12260" width="18.85546875" style="49" customWidth="1"/>
    <col min="12261" max="12261" width="13.7109375" style="49" customWidth="1"/>
    <col min="12262" max="12262" width="17.5703125" style="49" customWidth="1"/>
    <col min="12263" max="12263" width="15" style="49" customWidth="1"/>
    <col min="12264" max="12264" width="17.5703125" style="49" customWidth="1"/>
    <col min="12265" max="12265" width="7.28515625" style="49" customWidth="1"/>
    <col min="12266" max="12266" width="11.140625" style="49" customWidth="1"/>
    <col min="12267" max="12267" width="15" style="49" customWidth="1"/>
    <col min="12268" max="12268" width="18.85546875" style="49" customWidth="1"/>
    <col min="12269" max="12269" width="16.28515625" style="49" customWidth="1"/>
    <col min="12270" max="12270" width="17.5703125" style="49" customWidth="1"/>
    <col min="12271" max="12272" width="15" style="49" customWidth="1"/>
    <col min="12273" max="12273" width="17.5703125" style="49" customWidth="1"/>
    <col min="12274" max="12274" width="16.28515625" style="49" customWidth="1"/>
    <col min="12275" max="12276" width="15" style="49" customWidth="1"/>
    <col min="12277" max="12277" width="17.5703125" style="49" customWidth="1"/>
    <col min="12278" max="12278" width="20.140625" style="49" customWidth="1"/>
    <col min="12279" max="12280" width="16.28515625" style="49" customWidth="1"/>
    <col min="12281" max="12282" width="18.85546875" style="49" customWidth="1"/>
    <col min="12283" max="12283" width="20.140625" style="49" customWidth="1"/>
    <col min="12284" max="12284" width="15" style="49" customWidth="1"/>
    <col min="12285" max="12285" width="39.42578125" style="49" customWidth="1"/>
    <col min="12286" max="12286" width="25.28515625" style="49" customWidth="1"/>
    <col min="12287" max="12290" width="17.5703125" style="49" customWidth="1"/>
    <col min="12291" max="12291" width="18.85546875" style="49" customWidth="1"/>
    <col min="12292" max="12293" width="16.28515625" style="49" customWidth="1"/>
    <col min="12294" max="12461" width="20.140625" style="49" customWidth="1"/>
    <col min="12462" max="12490" width="12.42578125" style="49" customWidth="1"/>
    <col min="12491" max="12491" width="20.140625" style="49" customWidth="1"/>
    <col min="12492" max="12492" width="21.42578125" style="49" customWidth="1"/>
    <col min="12493" max="12493" width="18.85546875" style="49" customWidth="1"/>
    <col min="12494" max="12494" width="17.5703125" style="49" customWidth="1"/>
    <col min="12495" max="12495" width="11.140625" style="49" customWidth="1"/>
    <col min="12496" max="12496" width="15" style="49" customWidth="1"/>
    <col min="12497" max="12497" width="18.85546875" style="49" customWidth="1"/>
    <col min="12498" max="12498" width="17.5703125" style="49" customWidth="1"/>
    <col min="12499" max="12499" width="15" style="49" customWidth="1"/>
    <col min="12500" max="12500" width="11.140625" style="49" customWidth="1"/>
    <col min="12501" max="12501" width="15" style="49" customWidth="1"/>
    <col min="12502" max="12503" width="9.85546875" style="49" customWidth="1"/>
    <col min="12504" max="12505" width="16.28515625" style="49" customWidth="1"/>
    <col min="12506" max="12506" width="7.28515625" style="49" customWidth="1"/>
    <col min="12507" max="12507" width="16.28515625" style="49" customWidth="1"/>
    <col min="12508" max="12510" width="17.5703125" style="49" customWidth="1"/>
    <col min="12511" max="12511" width="16.28515625" style="49" customWidth="1"/>
    <col min="12512" max="12512" width="18.85546875" style="49" customWidth="1"/>
    <col min="12513" max="12513" width="15" style="49" customWidth="1"/>
    <col min="12514" max="12514" width="20.140625" style="49" customWidth="1"/>
    <col min="12515" max="12515" width="17.5703125" style="49" customWidth="1"/>
    <col min="12516" max="12516" width="18.85546875" style="49" customWidth="1"/>
    <col min="12517" max="12517" width="13.7109375" style="49" customWidth="1"/>
    <col min="12518" max="12518" width="17.5703125" style="49" customWidth="1"/>
    <col min="12519" max="12519" width="15" style="49" customWidth="1"/>
    <col min="12520" max="12520" width="17.5703125" style="49" customWidth="1"/>
    <col min="12521" max="12521" width="7.28515625" style="49" customWidth="1"/>
    <col min="12522" max="12522" width="11.140625" style="49" customWidth="1"/>
    <col min="12523" max="12523" width="15" style="49" customWidth="1"/>
    <col min="12524" max="12524" width="18.85546875" style="49" customWidth="1"/>
    <col min="12525" max="12525" width="16.28515625" style="49" customWidth="1"/>
    <col min="12526" max="12526" width="17.5703125" style="49" customWidth="1"/>
    <col min="12527" max="12528" width="15" style="49" customWidth="1"/>
    <col min="12529" max="12529" width="17.5703125" style="49" customWidth="1"/>
    <col min="12530" max="12530" width="16.28515625" style="49" customWidth="1"/>
    <col min="12531" max="12532" width="15" style="49" customWidth="1"/>
    <col min="12533" max="12533" width="17.5703125" style="49" customWidth="1"/>
    <col min="12534" max="12534" width="20.140625" style="49" customWidth="1"/>
    <col min="12535" max="12536" width="16.28515625" style="49" customWidth="1"/>
    <col min="12537" max="12538" width="18.85546875" style="49" customWidth="1"/>
    <col min="12539" max="12539" width="20.140625" style="49" customWidth="1"/>
    <col min="12540" max="12540" width="15" style="49" customWidth="1"/>
    <col min="12541" max="12541" width="39.42578125" style="49" customWidth="1"/>
    <col min="12542" max="12542" width="25.28515625" style="49" customWidth="1"/>
    <col min="12543" max="12546" width="17.5703125" style="49" customWidth="1"/>
    <col min="12547" max="12547" width="18.85546875" style="49" customWidth="1"/>
    <col min="12548" max="12549" width="16.28515625" style="49" customWidth="1"/>
    <col min="12550" max="12717" width="20.140625" style="49" customWidth="1"/>
    <col min="12718" max="12746" width="12.42578125" style="49" customWidth="1"/>
    <col min="12747" max="12747" width="20.140625" style="49" customWidth="1"/>
    <col min="12748" max="12748" width="21.42578125" style="49" customWidth="1"/>
    <col min="12749" max="12749" width="18.85546875" style="49" customWidth="1"/>
    <col min="12750" max="12750" width="17.5703125" style="49" customWidth="1"/>
    <col min="12751" max="12751" width="11.140625" style="49" customWidth="1"/>
    <col min="12752" max="12752" width="15" style="49" customWidth="1"/>
    <col min="12753" max="12753" width="18.85546875" style="49" customWidth="1"/>
    <col min="12754" max="12754" width="17.5703125" style="49" customWidth="1"/>
    <col min="12755" max="12755" width="15" style="49" customWidth="1"/>
    <col min="12756" max="12756" width="11.140625" style="49" customWidth="1"/>
    <col min="12757" max="12757" width="15" style="49" customWidth="1"/>
    <col min="12758" max="12759" width="9.85546875" style="49" customWidth="1"/>
    <col min="12760" max="12761" width="16.28515625" style="49" customWidth="1"/>
    <col min="12762" max="12762" width="7.28515625" style="49" customWidth="1"/>
    <col min="12763" max="12763" width="16.28515625" style="49" customWidth="1"/>
    <col min="12764" max="12766" width="17.5703125" style="49" customWidth="1"/>
    <col min="12767" max="12767" width="16.28515625" style="49" customWidth="1"/>
    <col min="12768" max="12768" width="18.85546875" style="49" customWidth="1"/>
    <col min="12769" max="12769" width="15" style="49" customWidth="1"/>
    <col min="12770" max="12770" width="20.140625" style="49" customWidth="1"/>
    <col min="12771" max="12771" width="17.5703125" style="49" customWidth="1"/>
    <col min="12772" max="12772" width="18.85546875" style="49" customWidth="1"/>
    <col min="12773" max="12773" width="13.7109375" style="49" customWidth="1"/>
    <col min="12774" max="12774" width="17.5703125" style="49" customWidth="1"/>
    <col min="12775" max="12775" width="15" style="49" customWidth="1"/>
    <col min="12776" max="12776" width="17.5703125" style="49" customWidth="1"/>
    <col min="12777" max="12777" width="7.28515625" style="49" customWidth="1"/>
    <col min="12778" max="12778" width="11.140625" style="49" customWidth="1"/>
    <col min="12779" max="12779" width="15" style="49" customWidth="1"/>
    <col min="12780" max="12780" width="18.85546875" style="49" customWidth="1"/>
    <col min="12781" max="12781" width="16.28515625" style="49" customWidth="1"/>
    <col min="12782" max="12782" width="17.5703125" style="49" customWidth="1"/>
    <col min="12783" max="12784" width="15" style="49" customWidth="1"/>
    <col min="12785" max="12785" width="17.5703125" style="49" customWidth="1"/>
    <col min="12786" max="12786" width="16.28515625" style="49" customWidth="1"/>
    <col min="12787" max="12788" width="15" style="49" customWidth="1"/>
    <col min="12789" max="12789" width="17.5703125" style="49" customWidth="1"/>
    <col min="12790" max="12790" width="20.140625" style="49" customWidth="1"/>
    <col min="12791" max="12792" width="16.28515625" style="49" customWidth="1"/>
    <col min="12793" max="12794" width="18.85546875" style="49" customWidth="1"/>
    <col min="12795" max="12795" width="20.140625" style="49" customWidth="1"/>
    <col min="12796" max="12796" width="15" style="49" customWidth="1"/>
    <col min="12797" max="12797" width="39.42578125" style="49" customWidth="1"/>
    <col min="12798" max="12798" width="25.28515625" style="49" customWidth="1"/>
    <col min="12799" max="12802" width="17.5703125" style="49" customWidth="1"/>
    <col min="12803" max="12803" width="18.85546875" style="49" customWidth="1"/>
    <col min="12804" max="12805" width="16.28515625" style="49" customWidth="1"/>
    <col min="12806" max="12973" width="20.140625" style="49" customWidth="1"/>
    <col min="12974" max="13002" width="12.42578125" style="49" customWidth="1"/>
    <col min="13003" max="13003" width="20.140625" style="49" customWidth="1"/>
    <col min="13004" max="13004" width="21.42578125" style="49" customWidth="1"/>
    <col min="13005" max="13005" width="18.85546875" style="49" customWidth="1"/>
    <col min="13006" max="13006" width="17.5703125" style="49" customWidth="1"/>
    <col min="13007" max="13007" width="11.140625" style="49" customWidth="1"/>
    <col min="13008" max="13008" width="15" style="49" customWidth="1"/>
    <col min="13009" max="13009" width="18.85546875" style="49" customWidth="1"/>
    <col min="13010" max="13010" width="17.5703125" style="49" customWidth="1"/>
    <col min="13011" max="13011" width="15" style="49" customWidth="1"/>
    <col min="13012" max="13012" width="11.140625" style="49" customWidth="1"/>
    <col min="13013" max="13013" width="15" style="49" customWidth="1"/>
    <col min="13014" max="13015" width="9.85546875" style="49" customWidth="1"/>
    <col min="13016" max="13017" width="16.28515625" style="49" customWidth="1"/>
    <col min="13018" max="13018" width="7.28515625" style="49" customWidth="1"/>
    <col min="13019" max="13019" width="16.28515625" style="49" customWidth="1"/>
    <col min="13020" max="13022" width="17.5703125" style="49" customWidth="1"/>
    <col min="13023" max="13023" width="16.28515625" style="49" customWidth="1"/>
    <col min="13024" max="13024" width="18.85546875" style="49" customWidth="1"/>
    <col min="13025" max="13025" width="15" style="49" customWidth="1"/>
    <col min="13026" max="13026" width="20.140625" style="49" customWidth="1"/>
    <col min="13027" max="13027" width="17.5703125" style="49" customWidth="1"/>
    <col min="13028" max="13028" width="18.85546875" style="49" customWidth="1"/>
    <col min="13029" max="13029" width="13.7109375" style="49" customWidth="1"/>
    <col min="13030" max="13030" width="17.5703125" style="49" customWidth="1"/>
    <col min="13031" max="13031" width="15" style="49" customWidth="1"/>
    <col min="13032" max="13032" width="17.5703125" style="49" customWidth="1"/>
    <col min="13033" max="13033" width="7.28515625" style="49" customWidth="1"/>
    <col min="13034" max="13034" width="11.140625" style="49" customWidth="1"/>
    <col min="13035" max="13035" width="15" style="49" customWidth="1"/>
    <col min="13036" max="13036" width="18.85546875" style="49" customWidth="1"/>
    <col min="13037" max="13037" width="16.28515625" style="49" customWidth="1"/>
    <col min="13038" max="13038" width="17.5703125" style="49" customWidth="1"/>
    <col min="13039" max="13040" width="15" style="49" customWidth="1"/>
    <col min="13041" max="13041" width="17.5703125" style="49" customWidth="1"/>
    <col min="13042" max="13042" width="16.28515625" style="49" customWidth="1"/>
    <col min="13043" max="13044" width="15" style="49" customWidth="1"/>
    <col min="13045" max="13045" width="17.5703125" style="49" customWidth="1"/>
    <col min="13046" max="13046" width="20.140625" style="49" customWidth="1"/>
    <col min="13047" max="13048" width="16.28515625" style="49" customWidth="1"/>
    <col min="13049" max="13050" width="18.85546875" style="49" customWidth="1"/>
    <col min="13051" max="13051" width="20.140625" style="49" customWidth="1"/>
    <col min="13052" max="13052" width="15" style="49" customWidth="1"/>
    <col min="13053" max="13053" width="39.42578125" style="49" customWidth="1"/>
    <col min="13054" max="13054" width="25.28515625" style="49" customWidth="1"/>
    <col min="13055" max="13058" width="17.5703125" style="49" customWidth="1"/>
    <col min="13059" max="13059" width="18.85546875" style="49" customWidth="1"/>
    <col min="13060" max="13061" width="16.28515625" style="49" customWidth="1"/>
    <col min="13062" max="13229" width="20.140625" style="49" customWidth="1"/>
    <col min="13230" max="13258" width="12.42578125" style="49" customWidth="1"/>
    <col min="13259" max="13259" width="20.140625" style="49" customWidth="1"/>
    <col min="13260" max="13260" width="21.42578125" style="49" customWidth="1"/>
    <col min="13261" max="13261" width="18.85546875" style="49" customWidth="1"/>
    <col min="13262" max="13262" width="17.5703125" style="49" customWidth="1"/>
    <col min="13263" max="13263" width="11.140625" style="49" customWidth="1"/>
    <col min="13264" max="13264" width="15" style="49" customWidth="1"/>
    <col min="13265" max="13265" width="18.85546875" style="49" customWidth="1"/>
    <col min="13266" max="13266" width="17.5703125" style="49" customWidth="1"/>
    <col min="13267" max="13267" width="15" style="49" customWidth="1"/>
    <col min="13268" max="13268" width="11.140625" style="49" customWidth="1"/>
    <col min="13269" max="13269" width="15" style="49" customWidth="1"/>
    <col min="13270" max="13271" width="9.85546875" style="49" customWidth="1"/>
    <col min="13272" max="13273" width="16.28515625" style="49" customWidth="1"/>
    <col min="13274" max="13274" width="7.28515625" style="49" customWidth="1"/>
    <col min="13275" max="13275" width="16.28515625" style="49" customWidth="1"/>
    <col min="13276" max="13278" width="17.5703125" style="49" customWidth="1"/>
    <col min="13279" max="13279" width="16.28515625" style="49" customWidth="1"/>
    <col min="13280" max="13280" width="18.85546875" style="49" customWidth="1"/>
    <col min="13281" max="13281" width="15" style="49" customWidth="1"/>
    <col min="13282" max="13282" width="20.140625" style="49" customWidth="1"/>
    <col min="13283" max="13283" width="17.5703125" style="49" customWidth="1"/>
    <col min="13284" max="13284" width="18.85546875" style="49" customWidth="1"/>
    <col min="13285" max="13285" width="13.7109375" style="49" customWidth="1"/>
    <col min="13286" max="13286" width="17.5703125" style="49" customWidth="1"/>
    <col min="13287" max="13287" width="15" style="49" customWidth="1"/>
    <col min="13288" max="13288" width="17.5703125" style="49" customWidth="1"/>
    <col min="13289" max="13289" width="7.28515625" style="49" customWidth="1"/>
    <col min="13290" max="13290" width="11.140625" style="49" customWidth="1"/>
    <col min="13291" max="13291" width="15" style="49" customWidth="1"/>
    <col min="13292" max="13292" width="18.85546875" style="49" customWidth="1"/>
    <col min="13293" max="13293" width="16.28515625" style="49" customWidth="1"/>
    <col min="13294" max="13294" width="17.5703125" style="49" customWidth="1"/>
    <col min="13295" max="13296" width="15" style="49" customWidth="1"/>
    <col min="13297" max="13297" width="17.5703125" style="49" customWidth="1"/>
    <col min="13298" max="13298" width="16.28515625" style="49" customWidth="1"/>
    <col min="13299" max="13300" width="15" style="49" customWidth="1"/>
    <col min="13301" max="13301" width="17.5703125" style="49" customWidth="1"/>
    <col min="13302" max="13302" width="20.140625" style="49" customWidth="1"/>
    <col min="13303" max="13304" width="16.28515625" style="49" customWidth="1"/>
    <col min="13305" max="13306" width="18.85546875" style="49" customWidth="1"/>
    <col min="13307" max="13307" width="20.140625" style="49" customWidth="1"/>
    <col min="13308" max="13308" width="15" style="49" customWidth="1"/>
    <col min="13309" max="13309" width="39.42578125" style="49" customWidth="1"/>
    <col min="13310" max="13310" width="25.28515625" style="49" customWidth="1"/>
    <col min="13311" max="13314" width="17.5703125" style="49" customWidth="1"/>
    <col min="13315" max="13315" width="18.85546875" style="49" customWidth="1"/>
    <col min="13316" max="13317" width="16.28515625" style="49" customWidth="1"/>
    <col min="13318" max="13485" width="20.140625" style="49" customWidth="1"/>
    <col min="13486" max="13514" width="12.42578125" style="49" customWidth="1"/>
    <col min="13515" max="13515" width="20.140625" style="49" customWidth="1"/>
    <col min="13516" max="13516" width="21.42578125" style="49" customWidth="1"/>
    <col min="13517" max="13517" width="18.85546875" style="49" customWidth="1"/>
    <col min="13518" max="13518" width="17.5703125" style="49" customWidth="1"/>
    <col min="13519" max="13519" width="11.140625" style="49" customWidth="1"/>
    <col min="13520" max="13520" width="15" style="49" customWidth="1"/>
    <col min="13521" max="13521" width="18.85546875" style="49" customWidth="1"/>
    <col min="13522" max="13522" width="17.5703125" style="49" customWidth="1"/>
    <col min="13523" max="13523" width="15" style="49" customWidth="1"/>
    <col min="13524" max="13524" width="11.140625" style="49" customWidth="1"/>
    <col min="13525" max="13525" width="15" style="49" customWidth="1"/>
    <col min="13526" max="13527" width="9.85546875" style="49" customWidth="1"/>
    <col min="13528" max="13529" width="16.28515625" style="49" customWidth="1"/>
    <col min="13530" max="13530" width="7.28515625" style="49" customWidth="1"/>
    <col min="13531" max="13531" width="16.28515625" style="49" customWidth="1"/>
    <col min="13532" max="13534" width="17.5703125" style="49" customWidth="1"/>
    <col min="13535" max="13535" width="16.28515625" style="49" customWidth="1"/>
    <col min="13536" max="13536" width="18.85546875" style="49" customWidth="1"/>
    <col min="13537" max="13537" width="15" style="49" customWidth="1"/>
    <col min="13538" max="13538" width="20.140625" style="49" customWidth="1"/>
    <col min="13539" max="13539" width="17.5703125" style="49" customWidth="1"/>
    <col min="13540" max="13540" width="18.85546875" style="49" customWidth="1"/>
    <col min="13541" max="13541" width="13.7109375" style="49" customWidth="1"/>
    <col min="13542" max="13542" width="17.5703125" style="49" customWidth="1"/>
    <col min="13543" max="13543" width="15" style="49" customWidth="1"/>
    <col min="13544" max="13544" width="17.5703125" style="49" customWidth="1"/>
    <col min="13545" max="13545" width="7.28515625" style="49" customWidth="1"/>
    <col min="13546" max="13546" width="11.140625" style="49" customWidth="1"/>
    <col min="13547" max="13547" width="15" style="49" customWidth="1"/>
    <col min="13548" max="13548" width="18.85546875" style="49" customWidth="1"/>
    <col min="13549" max="13549" width="16.28515625" style="49" customWidth="1"/>
    <col min="13550" max="13550" width="17.5703125" style="49" customWidth="1"/>
    <col min="13551" max="13552" width="15" style="49" customWidth="1"/>
    <col min="13553" max="13553" width="17.5703125" style="49" customWidth="1"/>
    <col min="13554" max="13554" width="16.28515625" style="49" customWidth="1"/>
    <col min="13555" max="13556" width="15" style="49" customWidth="1"/>
    <col min="13557" max="13557" width="17.5703125" style="49" customWidth="1"/>
    <col min="13558" max="13558" width="20.140625" style="49" customWidth="1"/>
    <col min="13559" max="13560" width="16.28515625" style="49" customWidth="1"/>
    <col min="13561" max="13562" width="18.85546875" style="49" customWidth="1"/>
    <col min="13563" max="13563" width="20.140625" style="49" customWidth="1"/>
    <col min="13564" max="13564" width="15" style="49" customWidth="1"/>
    <col min="13565" max="13565" width="39.42578125" style="49" customWidth="1"/>
    <col min="13566" max="13566" width="25.28515625" style="49" customWidth="1"/>
    <col min="13567" max="13570" width="17.5703125" style="49" customWidth="1"/>
    <col min="13571" max="13571" width="18.85546875" style="49" customWidth="1"/>
    <col min="13572" max="13573" width="16.28515625" style="49" customWidth="1"/>
    <col min="13574" max="13741" width="20.140625" style="49" customWidth="1"/>
    <col min="13742" max="13770" width="12.42578125" style="49" customWidth="1"/>
    <col min="13771" max="13771" width="20.140625" style="49" customWidth="1"/>
    <col min="13772" max="13772" width="21.42578125" style="49" customWidth="1"/>
    <col min="13773" max="13773" width="18.85546875" style="49" customWidth="1"/>
    <col min="13774" max="13774" width="17.5703125" style="49" customWidth="1"/>
    <col min="13775" max="13775" width="11.140625" style="49" customWidth="1"/>
    <col min="13776" max="13776" width="15" style="49" customWidth="1"/>
    <col min="13777" max="13777" width="18.85546875" style="49" customWidth="1"/>
    <col min="13778" max="13778" width="17.5703125" style="49" customWidth="1"/>
    <col min="13779" max="13779" width="15" style="49" customWidth="1"/>
    <col min="13780" max="13780" width="11.140625" style="49" customWidth="1"/>
    <col min="13781" max="13781" width="15" style="49" customWidth="1"/>
    <col min="13782" max="13783" width="9.85546875" style="49" customWidth="1"/>
    <col min="13784" max="13785" width="16.28515625" style="49" customWidth="1"/>
    <col min="13786" max="13786" width="7.28515625" style="49" customWidth="1"/>
    <col min="13787" max="13787" width="16.28515625" style="49" customWidth="1"/>
    <col min="13788" max="13790" width="17.5703125" style="49" customWidth="1"/>
    <col min="13791" max="13791" width="16.28515625" style="49" customWidth="1"/>
    <col min="13792" max="13792" width="18.85546875" style="49" customWidth="1"/>
    <col min="13793" max="13793" width="15" style="49" customWidth="1"/>
    <col min="13794" max="13794" width="20.140625" style="49" customWidth="1"/>
    <col min="13795" max="13795" width="17.5703125" style="49" customWidth="1"/>
    <col min="13796" max="13796" width="18.85546875" style="49" customWidth="1"/>
    <col min="13797" max="13797" width="13.7109375" style="49" customWidth="1"/>
    <col min="13798" max="13798" width="17.5703125" style="49" customWidth="1"/>
    <col min="13799" max="13799" width="15" style="49" customWidth="1"/>
    <col min="13800" max="13800" width="17.5703125" style="49" customWidth="1"/>
    <col min="13801" max="13801" width="7.28515625" style="49" customWidth="1"/>
    <col min="13802" max="13802" width="11.140625" style="49" customWidth="1"/>
    <col min="13803" max="13803" width="15" style="49" customWidth="1"/>
    <col min="13804" max="13804" width="18.85546875" style="49" customWidth="1"/>
    <col min="13805" max="13805" width="16.28515625" style="49" customWidth="1"/>
    <col min="13806" max="13806" width="17.5703125" style="49" customWidth="1"/>
    <col min="13807" max="13808" width="15" style="49" customWidth="1"/>
    <col min="13809" max="13809" width="17.5703125" style="49" customWidth="1"/>
    <col min="13810" max="13810" width="16.28515625" style="49" customWidth="1"/>
    <col min="13811" max="13812" width="15" style="49" customWidth="1"/>
    <col min="13813" max="13813" width="17.5703125" style="49" customWidth="1"/>
    <col min="13814" max="13814" width="20.140625" style="49" customWidth="1"/>
    <col min="13815" max="13816" width="16.28515625" style="49" customWidth="1"/>
    <col min="13817" max="13818" width="18.85546875" style="49" customWidth="1"/>
    <col min="13819" max="13819" width="20.140625" style="49" customWidth="1"/>
    <col min="13820" max="13820" width="15" style="49" customWidth="1"/>
    <col min="13821" max="13821" width="39.42578125" style="49" customWidth="1"/>
    <col min="13822" max="13822" width="25.28515625" style="49" customWidth="1"/>
    <col min="13823" max="13826" width="17.5703125" style="49" customWidth="1"/>
    <col min="13827" max="13827" width="18.85546875" style="49" customWidth="1"/>
    <col min="13828" max="13829" width="16.28515625" style="49" customWidth="1"/>
    <col min="13830" max="13997" width="20.140625" style="49" customWidth="1"/>
    <col min="13998" max="14026" width="12.42578125" style="49" customWidth="1"/>
    <col min="14027" max="14027" width="20.140625" style="49" customWidth="1"/>
    <col min="14028" max="14028" width="21.42578125" style="49" customWidth="1"/>
    <col min="14029" max="14029" width="18.85546875" style="49" customWidth="1"/>
    <col min="14030" max="14030" width="17.5703125" style="49" customWidth="1"/>
    <col min="14031" max="14031" width="11.140625" style="49" customWidth="1"/>
    <col min="14032" max="14032" width="15" style="49" customWidth="1"/>
    <col min="14033" max="14033" width="18.85546875" style="49" customWidth="1"/>
    <col min="14034" max="14034" width="17.5703125" style="49" customWidth="1"/>
    <col min="14035" max="14035" width="15" style="49" customWidth="1"/>
    <col min="14036" max="14036" width="11.140625" style="49" customWidth="1"/>
    <col min="14037" max="14037" width="15" style="49" customWidth="1"/>
    <col min="14038" max="14039" width="9.85546875" style="49" customWidth="1"/>
    <col min="14040" max="14041" width="16.28515625" style="49" customWidth="1"/>
    <col min="14042" max="14042" width="7.28515625" style="49" customWidth="1"/>
    <col min="14043" max="14043" width="16.28515625" style="49" customWidth="1"/>
    <col min="14044" max="14046" width="17.5703125" style="49" customWidth="1"/>
    <col min="14047" max="14047" width="16.28515625" style="49" customWidth="1"/>
    <col min="14048" max="14048" width="18.85546875" style="49" customWidth="1"/>
    <col min="14049" max="14049" width="15" style="49" customWidth="1"/>
    <col min="14050" max="14050" width="20.140625" style="49" customWidth="1"/>
    <col min="14051" max="14051" width="17.5703125" style="49" customWidth="1"/>
    <col min="14052" max="14052" width="18.85546875" style="49" customWidth="1"/>
    <col min="14053" max="14053" width="13.7109375" style="49" customWidth="1"/>
    <col min="14054" max="14054" width="17.5703125" style="49" customWidth="1"/>
    <col min="14055" max="14055" width="15" style="49" customWidth="1"/>
    <col min="14056" max="14056" width="17.5703125" style="49" customWidth="1"/>
    <col min="14057" max="14057" width="7.28515625" style="49" customWidth="1"/>
    <col min="14058" max="14058" width="11.140625" style="49" customWidth="1"/>
    <col min="14059" max="14059" width="15" style="49" customWidth="1"/>
    <col min="14060" max="14060" width="18.85546875" style="49" customWidth="1"/>
    <col min="14061" max="14061" width="16.28515625" style="49" customWidth="1"/>
    <col min="14062" max="14062" width="17.5703125" style="49" customWidth="1"/>
    <col min="14063" max="14064" width="15" style="49" customWidth="1"/>
    <col min="14065" max="14065" width="17.5703125" style="49" customWidth="1"/>
    <col min="14066" max="14066" width="16.28515625" style="49" customWidth="1"/>
    <col min="14067" max="14068" width="15" style="49" customWidth="1"/>
    <col min="14069" max="14069" width="17.5703125" style="49" customWidth="1"/>
    <col min="14070" max="14070" width="20.140625" style="49" customWidth="1"/>
    <col min="14071" max="14072" width="16.28515625" style="49" customWidth="1"/>
    <col min="14073" max="14074" width="18.85546875" style="49" customWidth="1"/>
    <col min="14075" max="14075" width="20.140625" style="49" customWidth="1"/>
    <col min="14076" max="14076" width="15" style="49" customWidth="1"/>
    <col min="14077" max="14077" width="39.42578125" style="49" customWidth="1"/>
    <col min="14078" max="14078" width="25.28515625" style="49" customWidth="1"/>
    <col min="14079" max="14082" width="17.5703125" style="49" customWidth="1"/>
    <col min="14083" max="14083" width="18.85546875" style="49" customWidth="1"/>
    <col min="14084" max="14085" width="16.28515625" style="49" customWidth="1"/>
    <col min="14086" max="14253" width="20.140625" style="49" customWidth="1"/>
    <col min="14254" max="14282" width="12.42578125" style="49" customWidth="1"/>
    <col min="14283" max="14283" width="20.140625" style="49" customWidth="1"/>
    <col min="14284" max="14284" width="21.42578125" style="49" customWidth="1"/>
    <col min="14285" max="14285" width="18.85546875" style="49" customWidth="1"/>
    <col min="14286" max="14286" width="17.5703125" style="49" customWidth="1"/>
    <col min="14287" max="14287" width="11.140625" style="49" customWidth="1"/>
    <col min="14288" max="14288" width="15" style="49" customWidth="1"/>
    <col min="14289" max="14289" width="18.85546875" style="49" customWidth="1"/>
    <col min="14290" max="14290" width="17.5703125" style="49" customWidth="1"/>
    <col min="14291" max="14291" width="15" style="49" customWidth="1"/>
    <col min="14292" max="14292" width="11.140625" style="49" customWidth="1"/>
    <col min="14293" max="14293" width="15" style="49" customWidth="1"/>
    <col min="14294" max="14295" width="9.85546875" style="49" customWidth="1"/>
    <col min="14296" max="14297" width="16.28515625" style="49" customWidth="1"/>
    <col min="14298" max="14298" width="7.28515625" style="49" customWidth="1"/>
    <col min="14299" max="14299" width="16.28515625" style="49" customWidth="1"/>
    <col min="14300" max="14302" width="17.5703125" style="49" customWidth="1"/>
    <col min="14303" max="14303" width="16.28515625" style="49" customWidth="1"/>
    <col min="14304" max="14304" width="18.85546875" style="49" customWidth="1"/>
    <col min="14305" max="14305" width="15" style="49" customWidth="1"/>
    <col min="14306" max="14306" width="20.140625" style="49" customWidth="1"/>
    <col min="14307" max="14307" width="17.5703125" style="49" customWidth="1"/>
    <col min="14308" max="14308" width="18.85546875" style="49" customWidth="1"/>
    <col min="14309" max="14309" width="13.7109375" style="49" customWidth="1"/>
    <col min="14310" max="14310" width="17.5703125" style="49" customWidth="1"/>
    <col min="14311" max="14311" width="15" style="49" customWidth="1"/>
    <col min="14312" max="14312" width="17.5703125" style="49" customWidth="1"/>
    <col min="14313" max="14313" width="7.28515625" style="49" customWidth="1"/>
    <col min="14314" max="14314" width="11.140625" style="49" customWidth="1"/>
    <col min="14315" max="14315" width="15" style="49" customWidth="1"/>
    <col min="14316" max="14316" width="18.85546875" style="49" customWidth="1"/>
    <col min="14317" max="14317" width="16.28515625" style="49" customWidth="1"/>
    <col min="14318" max="14318" width="17.5703125" style="49" customWidth="1"/>
    <col min="14319" max="14320" width="15" style="49" customWidth="1"/>
    <col min="14321" max="14321" width="17.5703125" style="49" customWidth="1"/>
    <col min="14322" max="14322" width="16.28515625" style="49" customWidth="1"/>
    <col min="14323" max="14324" width="15" style="49" customWidth="1"/>
    <col min="14325" max="14325" width="17.5703125" style="49" customWidth="1"/>
    <col min="14326" max="14326" width="20.140625" style="49" customWidth="1"/>
    <col min="14327" max="14328" width="16.28515625" style="49" customWidth="1"/>
    <col min="14329" max="14330" width="18.85546875" style="49" customWidth="1"/>
    <col min="14331" max="14331" width="20.140625" style="49" customWidth="1"/>
    <col min="14332" max="14332" width="15" style="49" customWidth="1"/>
    <col min="14333" max="14333" width="39.42578125" style="49" customWidth="1"/>
    <col min="14334" max="14334" width="25.28515625" style="49" customWidth="1"/>
    <col min="14335" max="14338" width="17.5703125" style="49" customWidth="1"/>
    <col min="14339" max="14339" width="18.85546875" style="49" customWidth="1"/>
    <col min="14340" max="14341" width="16.28515625" style="49" customWidth="1"/>
    <col min="14342" max="14509" width="20.140625" style="49" customWidth="1"/>
    <col min="14510" max="14538" width="12.42578125" style="49" customWidth="1"/>
    <col min="14539" max="14539" width="20.140625" style="49" customWidth="1"/>
    <col min="14540" max="14540" width="21.42578125" style="49" customWidth="1"/>
    <col min="14541" max="14541" width="18.85546875" style="49" customWidth="1"/>
    <col min="14542" max="14542" width="17.5703125" style="49" customWidth="1"/>
    <col min="14543" max="14543" width="11.140625" style="49" customWidth="1"/>
    <col min="14544" max="14544" width="15" style="49" customWidth="1"/>
    <col min="14545" max="14545" width="18.85546875" style="49" customWidth="1"/>
    <col min="14546" max="14546" width="17.5703125" style="49" customWidth="1"/>
    <col min="14547" max="14547" width="15" style="49" customWidth="1"/>
    <col min="14548" max="14548" width="11.140625" style="49" customWidth="1"/>
    <col min="14549" max="14549" width="15" style="49" customWidth="1"/>
    <col min="14550" max="14551" width="9.85546875" style="49" customWidth="1"/>
    <col min="14552" max="14553" width="16.28515625" style="49" customWidth="1"/>
    <col min="14554" max="14554" width="7.28515625" style="49" customWidth="1"/>
    <col min="14555" max="14555" width="16.28515625" style="49" customWidth="1"/>
    <col min="14556" max="14558" width="17.5703125" style="49" customWidth="1"/>
    <col min="14559" max="14559" width="16.28515625" style="49" customWidth="1"/>
    <col min="14560" max="14560" width="18.85546875" style="49" customWidth="1"/>
    <col min="14561" max="14561" width="15" style="49" customWidth="1"/>
    <col min="14562" max="14562" width="20.140625" style="49" customWidth="1"/>
    <col min="14563" max="14563" width="17.5703125" style="49" customWidth="1"/>
    <col min="14564" max="14564" width="18.85546875" style="49" customWidth="1"/>
    <col min="14565" max="14565" width="13.7109375" style="49" customWidth="1"/>
    <col min="14566" max="14566" width="17.5703125" style="49" customWidth="1"/>
    <col min="14567" max="14567" width="15" style="49" customWidth="1"/>
    <col min="14568" max="14568" width="17.5703125" style="49" customWidth="1"/>
    <col min="14569" max="14569" width="7.28515625" style="49" customWidth="1"/>
    <col min="14570" max="14570" width="11.140625" style="49" customWidth="1"/>
    <col min="14571" max="14571" width="15" style="49" customWidth="1"/>
    <col min="14572" max="14572" width="18.85546875" style="49" customWidth="1"/>
    <col min="14573" max="14573" width="16.28515625" style="49" customWidth="1"/>
    <col min="14574" max="14574" width="17.5703125" style="49" customWidth="1"/>
    <col min="14575" max="14576" width="15" style="49" customWidth="1"/>
    <col min="14577" max="14577" width="17.5703125" style="49" customWidth="1"/>
    <col min="14578" max="14578" width="16.28515625" style="49" customWidth="1"/>
    <col min="14579" max="14580" width="15" style="49" customWidth="1"/>
    <col min="14581" max="14581" width="17.5703125" style="49" customWidth="1"/>
    <col min="14582" max="14582" width="20.140625" style="49" customWidth="1"/>
    <col min="14583" max="14584" width="16.28515625" style="49" customWidth="1"/>
    <col min="14585" max="14586" width="18.85546875" style="49" customWidth="1"/>
    <col min="14587" max="14587" width="20.140625" style="49" customWidth="1"/>
    <col min="14588" max="14588" width="15" style="49" customWidth="1"/>
    <col min="14589" max="14589" width="39.42578125" style="49" customWidth="1"/>
    <col min="14590" max="14590" width="25.28515625" style="49" customWidth="1"/>
    <col min="14591" max="14594" width="17.5703125" style="49" customWidth="1"/>
    <col min="14595" max="14595" width="18.85546875" style="49" customWidth="1"/>
    <col min="14596" max="14597" width="16.28515625" style="49" customWidth="1"/>
    <col min="14598" max="14765" width="20.140625" style="49" customWidth="1"/>
    <col min="14766" max="14794" width="12.42578125" style="49" customWidth="1"/>
    <col min="14795" max="14795" width="20.140625" style="49" customWidth="1"/>
    <col min="14796" max="14796" width="21.42578125" style="49" customWidth="1"/>
    <col min="14797" max="14797" width="18.85546875" style="49" customWidth="1"/>
    <col min="14798" max="14798" width="17.5703125" style="49" customWidth="1"/>
    <col min="14799" max="14799" width="11.140625" style="49" customWidth="1"/>
    <col min="14800" max="14800" width="15" style="49" customWidth="1"/>
    <col min="14801" max="14801" width="18.85546875" style="49" customWidth="1"/>
    <col min="14802" max="14802" width="17.5703125" style="49" customWidth="1"/>
    <col min="14803" max="14803" width="15" style="49" customWidth="1"/>
    <col min="14804" max="14804" width="11.140625" style="49" customWidth="1"/>
    <col min="14805" max="14805" width="15" style="49" customWidth="1"/>
    <col min="14806" max="14807" width="9.85546875" style="49" customWidth="1"/>
    <col min="14808" max="14809" width="16.28515625" style="49" customWidth="1"/>
    <col min="14810" max="14810" width="7.28515625" style="49" customWidth="1"/>
    <col min="14811" max="14811" width="16.28515625" style="49" customWidth="1"/>
    <col min="14812" max="14814" width="17.5703125" style="49" customWidth="1"/>
    <col min="14815" max="14815" width="16.28515625" style="49" customWidth="1"/>
    <col min="14816" max="14816" width="18.85546875" style="49" customWidth="1"/>
    <col min="14817" max="14817" width="15" style="49" customWidth="1"/>
    <col min="14818" max="14818" width="20.140625" style="49" customWidth="1"/>
    <col min="14819" max="14819" width="17.5703125" style="49" customWidth="1"/>
    <col min="14820" max="14820" width="18.85546875" style="49" customWidth="1"/>
    <col min="14821" max="14821" width="13.7109375" style="49" customWidth="1"/>
    <col min="14822" max="14822" width="17.5703125" style="49" customWidth="1"/>
    <col min="14823" max="14823" width="15" style="49" customWidth="1"/>
    <col min="14824" max="14824" width="17.5703125" style="49" customWidth="1"/>
    <col min="14825" max="14825" width="7.28515625" style="49" customWidth="1"/>
    <col min="14826" max="14826" width="11.140625" style="49" customWidth="1"/>
    <col min="14827" max="14827" width="15" style="49" customWidth="1"/>
    <col min="14828" max="14828" width="18.85546875" style="49" customWidth="1"/>
    <col min="14829" max="14829" width="16.28515625" style="49" customWidth="1"/>
    <col min="14830" max="14830" width="17.5703125" style="49" customWidth="1"/>
    <col min="14831" max="14832" width="15" style="49" customWidth="1"/>
    <col min="14833" max="14833" width="17.5703125" style="49" customWidth="1"/>
    <col min="14834" max="14834" width="16.28515625" style="49" customWidth="1"/>
    <col min="14835" max="14836" width="15" style="49" customWidth="1"/>
    <col min="14837" max="14837" width="17.5703125" style="49" customWidth="1"/>
    <col min="14838" max="14838" width="20.140625" style="49" customWidth="1"/>
    <col min="14839" max="14840" width="16.28515625" style="49" customWidth="1"/>
    <col min="14841" max="14842" width="18.85546875" style="49" customWidth="1"/>
    <col min="14843" max="14843" width="20.140625" style="49" customWidth="1"/>
    <col min="14844" max="14844" width="15" style="49" customWidth="1"/>
    <col min="14845" max="14845" width="39.42578125" style="49" customWidth="1"/>
    <col min="14846" max="14846" width="25.28515625" style="49" customWidth="1"/>
    <col min="14847" max="14850" width="17.5703125" style="49" customWidth="1"/>
    <col min="14851" max="14851" width="18.85546875" style="49" customWidth="1"/>
    <col min="14852" max="14853" width="16.28515625" style="49" customWidth="1"/>
    <col min="14854" max="15021" width="20.140625" style="49" customWidth="1"/>
    <col min="15022" max="15050" width="12.42578125" style="49" customWidth="1"/>
    <col min="15051" max="15051" width="20.140625" style="49" customWidth="1"/>
    <col min="15052" max="15052" width="21.42578125" style="49" customWidth="1"/>
    <col min="15053" max="15053" width="18.85546875" style="49" customWidth="1"/>
    <col min="15054" max="15054" width="17.5703125" style="49" customWidth="1"/>
    <col min="15055" max="15055" width="11.140625" style="49" customWidth="1"/>
    <col min="15056" max="15056" width="15" style="49" customWidth="1"/>
    <col min="15057" max="15057" width="18.85546875" style="49" customWidth="1"/>
    <col min="15058" max="15058" width="17.5703125" style="49" customWidth="1"/>
    <col min="15059" max="15059" width="15" style="49" customWidth="1"/>
    <col min="15060" max="15060" width="11.140625" style="49" customWidth="1"/>
    <col min="15061" max="15061" width="15" style="49" customWidth="1"/>
    <col min="15062" max="15063" width="9.85546875" style="49" customWidth="1"/>
    <col min="15064" max="15065" width="16.28515625" style="49" customWidth="1"/>
    <col min="15066" max="15066" width="7.28515625" style="49" customWidth="1"/>
    <col min="15067" max="15067" width="16.28515625" style="49" customWidth="1"/>
    <col min="15068" max="15070" width="17.5703125" style="49" customWidth="1"/>
    <col min="15071" max="15071" width="16.28515625" style="49" customWidth="1"/>
    <col min="15072" max="15072" width="18.85546875" style="49" customWidth="1"/>
    <col min="15073" max="15073" width="15" style="49" customWidth="1"/>
    <col min="15074" max="15074" width="20.140625" style="49" customWidth="1"/>
    <col min="15075" max="15075" width="17.5703125" style="49" customWidth="1"/>
    <col min="15076" max="15076" width="18.85546875" style="49" customWidth="1"/>
    <col min="15077" max="15077" width="13.7109375" style="49" customWidth="1"/>
    <col min="15078" max="15078" width="17.5703125" style="49" customWidth="1"/>
    <col min="15079" max="15079" width="15" style="49" customWidth="1"/>
    <col min="15080" max="15080" width="17.5703125" style="49" customWidth="1"/>
    <col min="15081" max="15081" width="7.28515625" style="49" customWidth="1"/>
    <col min="15082" max="15082" width="11.140625" style="49" customWidth="1"/>
    <col min="15083" max="15083" width="15" style="49" customWidth="1"/>
    <col min="15084" max="15084" width="18.85546875" style="49" customWidth="1"/>
    <col min="15085" max="15085" width="16.28515625" style="49" customWidth="1"/>
    <col min="15086" max="15086" width="17.5703125" style="49" customWidth="1"/>
    <col min="15087" max="15088" width="15" style="49" customWidth="1"/>
    <col min="15089" max="15089" width="17.5703125" style="49" customWidth="1"/>
    <col min="15090" max="15090" width="16.28515625" style="49" customWidth="1"/>
    <col min="15091" max="15092" width="15" style="49" customWidth="1"/>
    <col min="15093" max="15093" width="17.5703125" style="49" customWidth="1"/>
    <col min="15094" max="15094" width="20.140625" style="49" customWidth="1"/>
    <col min="15095" max="15096" width="16.28515625" style="49" customWidth="1"/>
    <col min="15097" max="15098" width="18.85546875" style="49" customWidth="1"/>
    <col min="15099" max="15099" width="20.140625" style="49" customWidth="1"/>
    <col min="15100" max="15100" width="15" style="49" customWidth="1"/>
    <col min="15101" max="15101" width="39.42578125" style="49" customWidth="1"/>
    <col min="15102" max="15102" width="25.28515625" style="49" customWidth="1"/>
    <col min="15103" max="15106" width="17.5703125" style="49" customWidth="1"/>
    <col min="15107" max="15107" width="18.85546875" style="49" customWidth="1"/>
    <col min="15108" max="15109" width="16.28515625" style="49" customWidth="1"/>
    <col min="15110" max="15277" width="20.140625" style="49" customWidth="1"/>
    <col min="15278" max="15306" width="12.42578125" style="49" customWidth="1"/>
    <col min="15307" max="15307" width="20.140625" style="49" customWidth="1"/>
    <col min="15308" max="15308" width="21.42578125" style="49" customWidth="1"/>
    <col min="15309" max="15309" width="18.85546875" style="49" customWidth="1"/>
    <col min="15310" max="15310" width="17.5703125" style="49" customWidth="1"/>
    <col min="15311" max="15311" width="11.140625" style="49" customWidth="1"/>
    <col min="15312" max="15312" width="15" style="49" customWidth="1"/>
    <col min="15313" max="15313" width="18.85546875" style="49" customWidth="1"/>
    <col min="15314" max="15314" width="17.5703125" style="49" customWidth="1"/>
    <col min="15315" max="15315" width="15" style="49" customWidth="1"/>
    <col min="15316" max="15316" width="11.140625" style="49" customWidth="1"/>
    <col min="15317" max="15317" width="15" style="49" customWidth="1"/>
    <col min="15318" max="15319" width="9.85546875" style="49" customWidth="1"/>
    <col min="15320" max="15321" width="16.28515625" style="49" customWidth="1"/>
    <col min="15322" max="15322" width="7.28515625" style="49" customWidth="1"/>
    <col min="15323" max="15323" width="16.28515625" style="49" customWidth="1"/>
    <col min="15324" max="15326" width="17.5703125" style="49" customWidth="1"/>
    <col min="15327" max="15327" width="16.28515625" style="49" customWidth="1"/>
    <col min="15328" max="15328" width="18.85546875" style="49" customWidth="1"/>
    <col min="15329" max="15329" width="15" style="49" customWidth="1"/>
    <col min="15330" max="15330" width="20.140625" style="49" customWidth="1"/>
    <col min="15331" max="15331" width="17.5703125" style="49" customWidth="1"/>
    <col min="15332" max="15332" width="18.85546875" style="49" customWidth="1"/>
    <col min="15333" max="15333" width="13.7109375" style="49" customWidth="1"/>
    <col min="15334" max="15334" width="17.5703125" style="49" customWidth="1"/>
    <col min="15335" max="15335" width="15" style="49" customWidth="1"/>
    <col min="15336" max="15336" width="17.5703125" style="49" customWidth="1"/>
    <col min="15337" max="15337" width="7.28515625" style="49" customWidth="1"/>
    <col min="15338" max="15338" width="11.140625" style="49" customWidth="1"/>
    <col min="15339" max="15339" width="15" style="49" customWidth="1"/>
    <col min="15340" max="15340" width="18.85546875" style="49" customWidth="1"/>
    <col min="15341" max="15341" width="16.28515625" style="49" customWidth="1"/>
    <col min="15342" max="15342" width="17.5703125" style="49" customWidth="1"/>
    <col min="15343" max="15344" width="15" style="49" customWidth="1"/>
    <col min="15345" max="15345" width="17.5703125" style="49" customWidth="1"/>
    <col min="15346" max="15346" width="16.28515625" style="49" customWidth="1"/>
    <col min="15347" max="15348" width="15" style="49" customWidth="1"/>
    <col min="15349" max="15349" width="17.5703125" style="49" customWidth="1"/>
    <col min="15350" max="15350" width="20.140625" style="49" customWidth="1"/>
    <col min="15351" max="15352" width="16.28515625" style="49" customWidth="1"/>
    <col min="15353" max="15354" width="18.85546875" style="49" customWidth="1"/>
    <col min="15355" max="15355" width="20.140625" style="49" customWidth="1"/>
    <col min="15356" max="15356" width="15" style="49" customWidth="1"/>
    <col min="15357" max="15357" width="39.42578125" style="49" customWidth="1"/>
    <col min="15358" max="15358" width="25.28515625" style="49" customWidth="1"/>
    <col min="15359" max="15362" width="17.5703125" style="49" customWidth="1"/>
    <col min="15363" max="15363" width="18.85546875" style="49" customWidth="1"/>
    <col min="15364" max="15365" width="16.28515625" style="49" customWidth="1"/>
    <col min="15366" max="15533" width="20.140625" style="49" customWidth="1"/>
    <col min="15534" max="15562" width="12.42578125" style="49" customWidth="1"/>
    <col min="15563" max="15563" width="20.140625" style="49" customWidth="1"/>
    <col min="15564" max="15564" width="21.42578125" style="49" customWidth="1"/>
    <col min="15565" max="15565" width="18.85546875" style="49" customWidth="1"/>
    <col min="15566" max="15566" width="17.5703125" style="49" customWidth="1"/>
    <col min="15567" max="15567" width="11.140625" style="49" customWidth="1"/>
    <col min="15568" max="15568" width="15" style="49" customWidth="1"/>
    <col min="15569" max="15569" width="18.85546875" style="49" customWidth="1"/>
    <col min="15570" max="15570" width="17.5703125" style="49" customWidth="1"/>
    <col min="15571" max="15571" width="15" style="49" customWidth="1"/>
    <col min="15572" max="15572" width="11.140625" style="49" customWidth="1"/>
    <col min="15573" max="15573" width="15" style="49" customWidth="1"/>
    <col min="15574" max="15575" width="9.85546875" style="49" customWidth="1"/>
    <col min="15576" max="15577" width="16.28515625" style="49" customWidth="1"/>
    <col min="15578" max="15578" width="7.28515625" style="49" customWidth="1"/>
    <col min="15579" max="15579" width="16.28515625" style="49" customWidth="1"/>
    <col min="15580" max="15582" width="17.5703125" style="49" customWidth="1"/>
    <col min="15583" max="15583" width="16.28515625" style="49" customWidth="1"/>
    <col min="15584" max="15584" width="18.85546875" style="49" customWidth="1"/>
    <col min="15585" max="15585" width="15" style="49" customWidth="1"/>
    <col min="15586" max="15586" width="20.140625" style="49" customWidth="1"/>
    <col min="15587" max="15587" width="17.5703125" style="49" customWidth="1"/>
    <col min="15588" max="15588" width="18.85546875" style="49" customWidth="1"/>
    <col min="15589" max="15589" width="13.7109375" style="49" customWidth="1"/>
    <col min="15590" max="15590" width="17.5703125" style="49" customWidth="1"/>
    <col min="15591" max="15591" width="15" style="49" customWidth="1"/>
    <col min="15592" max="15592" width="17.5703125" style="49" customWidth="1"/>
    <col min="15593" max="15593" width="7.28515625" style="49" customWidth="1"/>
    <col min="15594" max="15594" width="11.140625" style="49" customWidth="1"/>
    <col min="15595" max="15595" width="15" style="49" customWidth="1"/>
    <col min="15596" max="15596" width="18.85546875" style="49" customWidth="1"/>
    <col min="15597" max="15597" width="16.28515625" style="49" customWidth="1"/>
    <col min="15598" max="15598" width="17.5703125" style="49" customWidth="1"/>
    <col min="15599" max="15600" width="15" style="49" customWidth="1"/>
    <col min="15601" max="15601" width="17.5703125" style="49" customWidth="1"/>
    <col min="15602" max="15602" width="16.28515625" style="49" customWidth="1"/>
    <col min="15603" max="15604" width="15" style="49" customWidth="1"/>
    <col min="15605" max="15605" width="17.5703125" style="49" customWidth="1"/>
    <col min="15606" max="15606" width="20.140625" style="49" customWidth="1"/>
    <col min="15607" max="15608" width="16.28515625" style="49" customWidth="1"/>
    <col min="15609" max="15610" width="18.85546875" style="49" customWidth="1"/>
    <col min="15611" max="15611" width="20.140625" style="49" customWidth="1"/>
    <col min="15612" max="15612" width="15" style="49" customWidth="1"/>
    <col min="15613" max="15613" width="39.42578125" style="49" customWidth="1"/>
    <col min="15614" max="15614" width="25.28515625" style="49" customWidth="1"/>
    <col min="15615" max="15618" width="17.5703125" style="49" customWidth="1"/>
    <col min="15619" max="15619" width="18.85546875" style="49" customWidth="1"/>
    <col min="15620" max="15621" width="16.28515625" style="49" customWidth="1"/>
    <col min="15622" max="15789" width="20.140625" style="49" customWidth="1"/>
    <col min="15790" max="15818" width="12.42578125" style="49" customWidth="1"/>
    <col min="15819" max="15819" width="20.140625" style="49" customWidth="1"/>
    <col min="15820" max="15820" width="21.42578125" style="49" customWidth="1"/>
    <col min="15821" max="15821" width="18.85546875" style="49" customWidth="1"/>
    <col min="15822" max="15822" width="17.5703125" style="49" customWidth="1"/>
    <col min="15823" max="15823" width="11.140625" style="49" customWidth="1"/>
    <col min="15824" max="15824" width="15" style="49" customWidth="1"/>
    <col min="15825" max="15825" width="18.85546875" style="49" customWidth="1"/>
    <col min="15826" max="15826" width="17.5703125" style="49" customWidth="1"/>
    <col min="15827" max="15827" width="15" style="49" customWidth="1"/>
    <col min="15828" max="15828" width="11.140625" style="49" customWidth="1"/>
    <col min="15829" max="15829" width="15" style="49" customWidth="1"/>
    <col min="15830" max="15831" width="9.85546875" style="49" customWidth="1"/>
    <col min="15832" max="15833" width="16.28515625" style="49" customWidth="1"/>
    <col min="15834" max="15834" width="7.28515625" style="49" customWidth="1"/>
    <col min="15835" max="15835" width="16.28515625" style="49" customWidth="1"/>
    <col min="15836" max="15838" width="17.5703125" style="49" customWidth="1"/>
    <col min="15839" max="15839" width="16.28515625" style="49" customWidth="1"/>
    <col min="15840" max="15840" width="18.85546875" style="49" customWidth="1"/>
    <col min="15841" max="15841" width="15" style="49" customWidth="1"/>
    <col min="15842" max="15842" width="20.140625" style="49" customWidth="1"/>
    <col min="15843" max="15843" width="17.5703125" style="49" customWidth="1"/>
    <col min="15844" max="15844" width="18.85546875" style="49" customWidth="1"/>
    <col min="15845" max="15845" width="13.7109375" style="49" customWidth="1"/>
    <col min="15846" max="15846" width="17.5703125" style="49" customWidth="1"/>
    <col min="15847" max="15847" width="15" style="49" customWidth="1"/>
    <col min="15848" max="15848" width="17.5703125" style="49" customWidth="1"/>
    <col min="15849" max="15849" width="7.28515625" style="49" customWidth="1"/>
    <col min="15850" max="15850" width="11.140625" style="49" customWidth="1"/>
    <col min="15851" max="15851" width="15" style="49" customWidth="1"/>
    <col min="15852" max="15852" width="18.85546875" style="49" customWidth="1"/>
    <col min="15853" max="15853" width="16.28515625" style="49" customWidth="1"/>
    <col min="15854" max="15854" width="17.5703125" style="49" customWidth="1"/>
    <col min="15855" max="15856" width="15" style="49" customWidth="1"/>
    <col min="15857" max="15857" width="17.5703125" style="49" customWidth="1"/>
    <col min="15858" max="15858" width="16.28515625" style="49" customWidth="1"/>
    <col min="15859" max="15860" width="15" style="49" customWidth="1"/>
    <col min="15861" max="15861" width="17.5703125" style="49" customWidth="1"/>
    <col min="15862" max="15862" width="20.140625" style="49" customWidth="1"/>
    <col min="15863" max="15864" width="16.28515625" style="49" customWidth="1"/>
    <col min="15865" max="15866" width="18.85546875" style="49" customWidth="1"/>
    <col min="15867" max="15867" width="20.140625" style="49" customWidth="1"/>
    <col min="15868" max="15868" width="15" style="49" customWidth="1"/>
    <col min="15869" max="15869" width="39.42578125" style="49" customWidth="1"/>
    <col min="15870" max="15870" width="25.28515625" style="49" customWidth="1"/>
    <col min="15871" max="15874" width="17.5703125" style="49" customWidth="1"/>
    <col min="15875" max="15875" width="18.85546875" style="49" customWidth="1"/>
    <col min="15876" max="15877" width="16.28515625" style="49" customWidth="1"/>
    <col min="15878" max="16045" width="20.140625" style="49" customWidth="1"/>
    <col min="16046" max="16074" width="12.42578125" style="49" customWidth="1"/>
    <col min="16075" max="16075" width="20.140625" style="49" customWidth="1"/>
    <col min="16076" max="16076" width="21.42578125" style="49" customWidth="1"/>
    <col min="16077" max="16077" width="18.85546875" style="49" customWidth="1"/>
    <col min="16078" max="16078" width="17.5703125" style="49" customWidth="1"/>
    <col min="16079" max="16079" width="11.140625" style="49" customWidth="1"/>
    <col min="16080" max="16080" width="15" style="49" customWidth="1"/>
    <col min="16081" max="16081" width="18.85546875" style="49" customWidth="1"/>
    <col min="16082" max="16082" width="17.5703125" style="49" customWidth="1"/>
    <col min="16083" max="16083" width="15" style="49" customWidth="1"/>
    <col min="16084" max="16084" width="11.140625" style="49" customWidth="1"/>
    <col min="16085" max="16085" width="15" style="49" customWidth="1"/>
    <col min="16086" max="16087" width="9.85546875" style="49" customWidth="1"/>
    <col min="16088" max="16089" width="16.28515625" style="49" customWidth="1"/>
    <col min="16090" max="16090" width="7.28515625" style="49" customWidth="1"/>
    <col min="16091" max="16091" width="16.28515625" style="49" customWidth="1"/>
    <col min="16092" max="16094" width="17.5703125" style="49" customWidth="1"/>
    <col min="16095" max="16095" width="16.28515625" style="49" customWidth="1"/>
    <col min="16096" max="16096" width="18.85546875" style="49" customWidth="1"/>
    <col min="16097" max="16097" width="15" style="49" customWidth="1"/>
    <col min="16098" max="16098" width="20.140625" style="49" customWidth="1"/>
    <col min="16099" max="16099" width="17.5703125" style="49" customWidth="1"/>
    <col min="16100" max="16100" width="18.85546875" style="49" customWidth="1"/>
    <col min="16101" max="16101" width="13.7109375" style="49" customWidth="1"/>
    <col min="16102" max="16102" width="17.5703125" style="49" customWidth="1"/>
    <col min="16103" max="16103" width="15" style="49" customWidth="1"/>
    <col min="16104" max="16104" width="17.5703125" style="49" customWidth="1"/>
    <col min="16105" max="16105" width="7.28515625" style="49" customWidth="1"/>
    <col min="16106" max="16106" width="11.140625" style="49" customWidth="1"/>
    <col min="16107" max="16107" width="15" style="49" customWidth="1"/>
    <col min="16108" max="16108" width="18.85546875" style="49" customWidth="1"/>
    <col min="16109" max="16109" width="16.28515625" style="49" customWidth="1"/>
    <col min="16110" max="16110" width="17.5703125" style="49" customWidth="1"/>
    <col min="16111" max="16112" width="15" style="49" customWidth="1"/>
    <col min="16113" max="16113" width="17.5703125" style="49" customWidth="1"/>
    <col min="16114" max="16114" width="16.28515625" style="49" customWidth="1"/>
    <col min="16115" max="16116" width="15" style="49" customWidth="1"/>
    <col min="16117" max="16117" width="17.5703125" style="49" customWidth="1"/>
    <col min="16118" max="16118" width="20.140625" style="49" customWidth="1"/>
    <col min="16119" max="16120" width="16.28515625" style="49" customWidth="1"/>
    <col min="16121" max="16122" width="18.85546875" style="49" customWidth="1"/>
    <col min="16123" max="16123" width="20.140625" style="49" customWidth="1"/>
    <col min="16124" max="16124" width="15" style="49" customWidth="1"/>
    <col min="16125" max="16125" width="39.42578125" style="49" customWidth="1"/>
    <col min="16126" max="16126" width="25.28515625" style="49" customWidth="1"/>
    <col min="16127" max="16130" width="17.5703125" style="49" customWidth="1"/>
    <col min="16131" max="16131" width="18.85546875" style="49" customWidth="1"/>
    <col min="16132" max="16133" width="16.28515625" style="49" customWidth="1"/>
    <col min="16134" max="16301" width="20.140625" style="49" customWidth="1"/>
    <col min="16302" max="16384" width="12.42578125" style="49" customWidth="1"/>
  </cols>
  <sheetData>
    <row r="1" spans="1:202" s="61" customFormat="1" x14ac:dyDescent="0.15">
      <c r="A1" s="133" t="s">
        <v>82</v>
      </c>
      <c r="B1" s="50">
        <f ca="1">WORKDAY(TODAY(),1,$W$201:$W$585)</f>
        <v>45789</v>
      </c>
      <c r="C1" s="51"/>
      <c r="D1" s="51"/>
      <c r="E1" s="52"/>
      <c r="F1" s="52"/>
      <c r="G1" s="52"/>
      <c r="H1" s="52"/>
      <c r="I1" s="53"/>
      <c r="J1" s="52"/>
      <c r="K1" s="52"/>
      <c r="L1" s="52"/>
      <c r="M1" s="52"/>
      <c r="N1" s="52"/>
      <c r="O1" s="52"/>
      <c r="P1" s="54"/>
      <c r="Q1" s="52"/>
      <c r="R1" s="55"/>
      <c r="S1" s="56"/>
      <c r="T1" s="57"/>
      <c r="U1" s="52"/>
      <c r="V1" s="52"/>
      <c r="W1" s="58" t="s">
        <v>0</v>
      </c>
      <c r="X1" s="52"/>
      <c r="Y1" s="52"/>
      <c r="Z1" s="58" t="s">
        <v>1</v>
      </c>
      <c r="AA1" s="52"/>
      <c r="AB1" s="52"/>
      <c r="AC1" s="58" t="s">
        <v>2</v>
      </c>
      <c r="AD1" s="52"/>
      <c r="AE1" s="52"/>
      <c r="AF1" s="56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9"/>
      <c r="FV1" s="59"/>
      <c r="FW1" s="59"/>
      <c r="FX1" s="59"/>
      <c r="FY1" s="59"/>
      <c r="FZ1" s="59"/>
      <c r="GA1" s="59"/>
      <c r="GB1" s="59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</row>
    <row r="2" spans="1:202" s="79" customFormat="1" ht="14.25" customHeight="1" x14ac:dyDescent="0.15">
      <c r="A2" s="122" t="s">
        <v>81</v>
      </c>
      <c r="B2" s="62" t="s">
        <v>3</v>
      </c>
      <c r="C2" s="63"/>
      <c r="D2" s="63"/>
      <c r="E2" s="64"/>
      <c r="F2" s="65"/>
      <c r="G2" s="66"/>
      <c r="H2" s="66"/>
      <c r="I2" s="67"/>
      <c r="J2" s="68"/>
      <c r="K2" s="68"/>
      <c r="L2" s="64"/>
      <c r="M2" s="64"/>
      <c r="N2" s="64"/>
      <c r="O2" s="64"/>
      <c r="P2" s="69"/>
      <c r="Q2" s="64"/>
      <c r="R2" s="65"/>
      <c r="S2" s="70"/>
      <c r="T2" s="71"/>
      <c r="U2" s="72"/>
      <c r="V2" s="72"/>
      <c r="W2" s="73" t="str">
        <f>A2</f>
        <v>BB7:BG71</v>
      </c>
      <c r="X2" s="72"/>
      <c r="Y2" s="74"/>
      <c r="Z2" s="72"/>
      <c r="AA2" s="72"/>
      <c r="AB2" s="74"/>
      <c r="AC2" s="74"/>
      <c r="AD2" s="74"/>
      <c r="AE2" s="72"/>
      <c r="AF2" s="75"/>
      <c r="AG2" s="72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</row>
    <row r="3" spans="1:202" s="79" customFormat="1" x14ac:dyDescent="0.15">
      <c r="A3" s="121"/>
      <c r="B3" s="80" t="s">
        <v>4</v>
      </c>
      <c r="C3" s="63"/>
      <c r="D3" s="63"/>
      <c r="E3" s="64"/>
      <c r="F3" s="65"/>
      <c r="G3" s="66"/>
      <c r="H3" s="66"/>
      <c r="I3" s="66"/>
      <c r="J3" s="68"/>
      <c r="K3" s="68"/>
      <c r="L3" s="64"/>
      <c r="M3" s="64"/>
      <c r="N3" s="64"/>
      <c r="O3" s="64"/>
      <c r="P3" s="69"/>
      <c r="Q3" s="64"/>
      <c r="R3" s="65"/>
      <c r="S3" s="70"/>
      <c r="T3" s="71"/>
      <c r="U3" s="72"/>
      <c r="V3" s="72"/>
      <c r="W3" s="73">
        <f>A3</f>
        <v>0</v>
      </c>
      <c r="X3" s="72"/>
      <c r="Y3" s="74"/>
      <c r="Z3" s="72"/>
      <c r="AA3" s="72"/>
      <c r="AB3" s="74"/>
      <c r="AC3" s="74"/>
      <c r="AD3" s="74"/>
      <c r="AE3" s="72"/>
      <c r="AF3" s="75"/>
      <c r="AG3" s="72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78"/>
      <c r="GD3" s="78"/>
      <c r="GE3" s="78"/>
      <c r="GF3" s="78"/>
      <c r="GG3" s="78"/>
      <c r="GH3" s="78"/>
      <c r="GI3" s="78"/>
      <c r="GJ3" s="78"/>
      <c r="GK3" s="78"/>
      <c r="GL3" s="78"/>
      <c r="GM3" s="78"/>
      <c r="GN3" s="78"/>
      <c r="GO3" s="78"/>
      <c r="GP3" s="78"/>
      <c r="GQ3" s="78"/>
      <c r="GR3" s="78"/>
      <c r="GS3" s="78"/>
      <c r="GT3" s="78"/>
    </row>
    <row r="4" spans="1:202" s="79" customFormat="1" x14ac:dyDescent="0.15">
      <c r="A4" s="136" t="str">
        <f ca="1">IF(VLOOKUP($B$1,$A$12:$U$1278,16)&gt;0,"Sim","não")</f>
        <v>não</v>
      </c>
      <c r="B4" s="64"/>
      <c r="C4" s="63"/>
      <c r="D4" s="63"/>
      <c r="E4" s="64"/>
      <c r="F4" s="65"/>
      <c r="G4" s="66"/>
      <c r="H4" s="66"/>
      <c r="I4" s="66"/>
      <c r="J4" s="68"/>
      <c r="K4" s="68"/>
      <c r="L4" s="64"/>
      <c r="M4" s="64"/>
      <c r="N4" s="64"/>
      <c r="O4" s="64"/>
      <c r="P4" s="69"/>
      <c r="Q4" s="64"/>
      <c r="R4" s="65"/>
      <c r="S4" s="70"/>
      <c r="T4" s="71"/>
      <c r="U4" s="72"/>
      <c r="V4" s="72"/>
      <c r="W4" s="72"/>
      <c r="X4" s="72"/>
      <c r="Y4" s="74"/>
      <c r="Z4" s="72"/>
      <c r="AA4" s="72"/>
      <c r="AB4" s="74"/>
      <c r="AC4" s="74"/>
      <c r="AD4" s="74"/>
      <c r="AE4" s="72"/>
      <c r="AF4" s="75"/>
      <c r="AG4" s="72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</row>
    <row r="5" spans="1:202" s="79" customFormat="1" x14ac:dyDescent="0.15">
      <c r="A5" s="137" t="str">
        <f ca="1">IF(A4="Sim",VLOOKUP($B$1,$A$12:$U$1278,17),"")</f>
        <v/>
      </c>
      <c r="B5" s="81"/>
      <c r="C5" s="82"/>
      <c r="D5" s="82"/>
      <c r="E5" s="81"/>
      <c r="F5" s="83"/>
      <c r="G5" s="84"/>
      <c r="H5" s="84"/>
      <c r="I5" s="84"/>
      <c r="J5" s="85"/>
      <c r="K5" s="86"/>
      <c r="L5" s="87"/>
      <c r="M5" s="87"/>
      <c r="N5" s="88"/>
      <c r="O5" s="88"/>
      <c r="P5" s="89"/>
      <c r="Q5" s="90"/>
      <c r="R5" s="87"/>
      <c r="S5" s="91"/>
      <c r="T5" s="92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</row>
    <row r="6" spans="1:202" s="79" customFormat="1" ht="15.75" customHeight="1" x14ac:dyDescent="0.15">
      <c r="A6" s="137" t="str">
        <f ca="1">IF(A4="Sim",VLOOKUP($B$1,$A$12:$U$1278,18),"")</f>
        <v/>
      </c>
      <c r="B6" s="141" t="s">
        <v>84</v>
      </c>
      <c r="C6" s="141" t="s">
        <v>85</v>
      </c>
      <c r="D6" s="141" t="s">
        <v>86</v>
      </c>
      <c r="E6" s="141" t="s">
        <v>87</v>
      </c>
      <c r="F6" s="141" t="s">
        <v>88</v>
      </c>
      <c r="G6" s="141" t="s">
        <v>89</v>
      </c>
      <c r="H6" s="141" t="s">
        <v>90</v>
      </c>
      <c r="I6" s="141" t="s">
        <v>91</v>
      </c>
      <c r="J6" s="141" t="s">
        <v>92</v>
      </c>
      <c r="K6" s="141" t="s">
        <v>93</v>
      </c>
      <c r="L6" s="141" t="s">
        <v>94</v>
      </c>
      <c r="M6" s="141" t="s">
        <v>95</v>
      </c>
      <c r="N6" s="141" t="s">
        <v>96</v>
      </c>
      <c r="O6" s="141" t="s">
        <v>97</v>
      </c>
      <c r="P6" s="141" t="s">
        <v>98</v>
      </c>
      <c r="Q6" s="141" t="s">
        <v>99</v>
      </c>
      <c r="R6" s="141" t="s">
        <v>100</v>
      </c>
      <c r="S6" s="141" t="s">
        <v>101</v>
      </c>
      <c r="T6" s="141" t="s">
        <v>102</v>
      </c>
      <c r="U6" s="141" t="s">
        <v>103</v>
      </c>
      <c r="V6" s="77"/>
      <c r="W6" s="77"/>
      <c r="X6" s="77"/>
      <c r="Y6" s="77"/>
      <c r="Z6" s="77"/>
      <c r="AA6" s="77"/>
      <c r="AB6" s="77"/>
      <c r="AC6" s="77"/>
      <c r="AD6" s="77"/>
      <c r="AE6" s="77"/>
      <c r="AF6" s="70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</row>
    <row r="7" spans="1:202" s="79" customFormat="1" x14ac:dyDescent="0.15">
      <c r="A7" s="122" t="s">
        <v>5</v>
      </c>
      <c r="B7" s="76" t="s">
        <v>6</v>
      </c>
      <c r="C7" s="94" t="s">
        <v>7</v>
      </c>
      <c r="D7" s="95" t="s">
        <v>8</v>
      </c>
      <c r="E7" s="95" t="s">
        <v>8</v>
      </c>
      <c r="F7" s="96" t="s">
        <v>8</v>
      </c>
      <c r="G7" s="95" t="s">
        <v>8</v>
      </c>
      <c r="H7" s="95" t="s">
        <v>8</v>
      </c>
      <c r="I7" s="95" t="s">
        <v>8</v>
      </c>
      <c r="J7" s="97" t="s">
        <v>9</v>
      </c>
      <c r="K7" s="97" t="s">
        <v>9</v>
      </c>
      <c r="L7" s="97" t="s">
        <v>9</v>
      </c>
      <c r="M7" s="97" t="s">
        <v>9</v>
      </c>
      <c r="N7" s="98" t="s">
        <v>9</v>
      </c>
      <c r="O7" s="99" t="s">
        <v>10</v>
      </c>
      <c r="P7" s="100" t="s">
        <v>11</v>
      </c>
      <c r="Q7" s="76" t="s">
        <v>12</v>
      </c>
      <c r="R7" s="101" t="s">
        <v>13</v>
      </c>
      <c r="S7" s="102" t="s">
        <v>14</v>
      </c>
      <c r="T7" s="103" t="s">
        <v>14</v>
      </c>
      <c r="U7" s="76" t="s">
        <v>15</v>
      </c>
      <c r="V7" s="77"/>
      <c r="W7" s="77"/>
      <c r="X7" s="77"/>
      <c r="Y7" s="77"/>
      <c r="Z7" s="77"/>
      <c r="AA7" s="77"/>
      <c r="AB7" s="77"/>
      <c r="AC7" s="77"/>
      <c r="AD7" s="77"/>
      <c r="AE7" s="77"/>
      <c r="AF7" s="70"/>
      <c r="AG7" s="77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</row>
    <row r="8" spans="1:202" s="79" customFormat="1" x14ac:dyDescent="0.15">
      <c r="A8" s="122" t="s">
        <v>16</v>
      </c>
      <c r="B8" s="76" t="s">
        <v>17</v>
      </c>
      <c r="C8" s="94" t="s">
        <v>18</v>
      </c>
      <c r="D8" s="94" t="s">
        <v>19</v>
      </c>
      <c r="E8" s="94" t="s">
        <v>19</v>
      </c>
      <c r="F8" s="101" t="s">
        <v>20</v>
      </c>
      <c r="G8" s="76" t="s">
        <v>20</v>
      </c>
      <c r="H8" s="76" t="s">
        <v>20</v>
      </c>
      <c r="I8" s="76" t="s">
        <v>20</v>
      </c>
      <c r="J8" s="104"/>
      <c r="K8" s="104" t="s">
        <v>5</v>
      </c>
      <c r="L8" s="105" t="s">
        <v>21</v>
      </c>
      <c r="M8" s="105" t="s">
        <v>21</v>
      </c>
      <c r="N8" s="99" t="s">
        <v>20</v>
      </c>
      <c r="O8" s="99" t="s">
        <v>22</v>
      </c>
      <c r="P8" s="100"/>
      <c r="Q8" s="76"/>
      <c r="R8" s="101"/>
      <c r="S8" s="102" t="s">
        <v>23</v>
      </c>
      <c r="T8" s="103" t="s">
        <v>5</v>
      </c>
      <c r="U8" s="76" t="s">
        <v>24</v>
      </c>
      <c r="V8" s="77"/>
      <c r="W8" s="77"/>
      <c r="X8" s="77"/>
      <c r="Y8" s="77"/>
      <c r="Z8" s="77"/>
      <c r="AA8" s="77"/>
      <c r="AB8" s="77"/>
      <c r="AC8" s="77"/>
      <c r="AD8" s="77"/>
      <c r="AE8" s="77"/>
      <c r="AF8" s="70"/>
      <c r="AG8" s="77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</row>
    <row r="9" spans="1:202" s="79" customFormat="1" ht="12.75" x14ac:dyDescent="0.2">
      <c r="A9" s="122" t="s">
        <v>25</v>
      </c>
      <c r="B9" s="140" t="s">
        <v>83</v>
      </c>
      <c r="C9" s="94"/>
      <c r="D9" s="94" t="s">
        <v>26</v>
      </c>
      <c r="E9" s="76" t="s">
        <v>27</v>
      </c>
      <c r="F9" s="101" t="s">
        <v>28</v>
      </c>
      <c r="G9" s="76" t="s">
        <v>29</v>
      </c>
      <c r="H9" s="76" t="s">
        <v>29</v>
      </c>
      <c r="I9" s="76" t="s">
        <v>29</v>
      </c>
      <c r="J9" s="104" t="s">
        <v>30</v>
      </c>
      <c r="K9" s="104" t="s">
        <v>31</v>
      </c>
      <c r="L9" s="105" t="s">
        <v>32</v>
      </c>
      <c r="M9" s="105" t="s">
        <v>32</v>
      </c>
      <c r="N9" s="99" t="s">
        <v>33</v>
      </c>
      <c r="O9" s="76" t="s">
        <v>29</v>
      </c>
      <c r="P9" s="100"/>
      <c r="Q9" s="76"/>
      <c r="R9" s="101"/>
      <c r="S9" s="102" t="s">
        <v>34</v>
      </c>
      <c r="T9" s="103"/>
      <c r="U9" s="77"/>
      <c r="V9" s="77"/>
      <c r="W9" s="117"/>
      <c r="X9" s="117">
        <v>1</v>
      </c>
      <c r="Y9" s="117">
        <v>2</v>
      </c>
      <c r="Z9" s="117">
        <v>3</v>
      </c>
      <c r="AA9" s="117">
        <v>4</v>
      </c>
      <c r="AB9" s="117">
        <v>5</v>
      </c>
      <c r="AC9" s="117">
        <v>6</v>
      </c>
      <c r="AD9" s="117">
        <v>7</v>
      </c>
      <c r="AE9" s="117">
        <v>8</v>
      </c>
      <c r="AF9" s="117">
        <v>9</v>
      </c>
      <c r="AG9" s="117">
        <v>10</v>
      </c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</row>
    <row r="10" spans="1:202" s="79" customFormat="1" x14ac:dyDescent="0.15">
      <c r="A10" s="123">
        <v>42556</v>
      </c>
      <c r="B10" s="76"/>
      <c r="C10" s="94" t="s">
        <v>35</v>
      </c>
      <c r="D10" s="94" t="s">
        <v>36</v>
      </c>
      <c r="E10" s="94" t="s">
        <v>36</v>
      </c>
      <c r="F10" s="101" t="s">
        <v>37</v>
      </c>
      <c r="G10" s="76" t="s">
        <v>38</v>
      </c>
      <c r="H10" s="76" t="s">
        <v>39</v>
      </c>
      <c r="I10" s="76" t="s">
        <v>40</v>
      </c>
      <c r="J10" s="104" t="s">
        <v>41</v>
      </c>
      <c r="K10" s="104" t="s">
        <v>21</v>
      </c>
      <c r="L10" s="76" t="s">
        <v>42</v>
      </c>
      <c r="M10" s="76" t="s">
        <v>43</v>
      </c>
      <c r="N10" s="76" t="s">
        <v>44</v>
      </c>
      <c r="O10" s="99" t="s">
        <v>45</v>
      </c>
      <c r="P10" s="100"/>
      <c r="Q10" s="76" t="s">
        <v>46</v>
      </c>
      <c r="R10" s="101"/>
      <c r="S10" s="102"/>
      <c r="T10" s="103"/>
      <c r="U10" s="106">
        <v>100000</v>
      </c>
      <c r="V10" s="126"/>
      <c r="W10" s="128" t="s">
        <v>47</v>
      </c>
      <c r="X10" s="129" t="s">
        <v>48</v>
      </c>
      <c r="Y10" s="128" t="s">
        <v>49</v>
      </c>
      <c r="Z10" s="128" t="s">
        <v>50</v>
      </c>
      <c r="AA10" s="128" t="s">
        <v>51</v>
      </c>
      <c r="AB10" s="128" t="s">
        <v>52</v>
      </c>
      <c r="AC10" s="130" t="s">
        <v>52</v>
      </c>
      <c r="AD10" s="128" t="s">
        <v>53</v>
      </c>
      <c r="AE10" s="128" t="s">
        <v>54</v>
      </c>
      <c r="AF10" s="131" t="s">
        <v>55</v>
      </c>
      <c r="AG10" s="128" t="s">
        <v>55</v>
      </c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</row>
    <row r="11" spans="1:202" s="120" customFormat="1" x14ac:dyDescent="0.15">
      <c r="A11" s="122"/>
      <c r="B11" s="107" t="s">
        <v>56</v>
      </c>
      <c r="C11" s="108" t="s">
        <v>56</v>
      </c>
      <c r="D11" s="108"/>
      <c r="E11" s="109"/>
      <c r="F11" s="110"/>
      <c r="G11" s="111"/>
      <c r="H11" s="111" t="s">
        <v>24</v>
      </c>
      <c r="I11" s="111"/>
      <c r="J11" s="109"/>
      <c r="K11" s="109" t="s">
        <v>32</v>
      </c>
      <c r="L11" s="110"/>
      <c r="M11" s="110"/>
      <c r="N11" s="112"/>
      <c r="O11" s="112"/>
      <c r="P11" s="113"/>
      <c r="Q11" s="107" t="s">
        <v>56</v>
      </c>
      <c r="R11" s="110" t="s">
        <v>56</v>
      </c>
      <c r="S11" s="114"/>
      <c r="T11" s="115"/>
      <c r="U11" s="116" t="s">
        <v>56</v>
      </c>
      <c r="V11" s="127"/>
      <c r="W11" s="128"/>
      <c r="X11" s="129"/>
      <c r="Y11" s="128" t="s">
        <v>56</v>
      </c>
      <c r="Z11" s="128" t="s">
        <v>57</v>
      </c>
      <c r="AA11" s="132">
        <f>J12</f>
        <v>1E-3</v>
      </c>
      <c r="AB11" s="128" t="s">
        <v>56</v>
      </c>
      <c r="AC11" s="130" t="s">
        <v>58</v>
      </c>
      <c r="AD11" s="128" t="s">
        <v>56</v>
      </c>
      <c r="AE11" s="128"/>
      <c r="AF11" s="131" t="s">
        <v>59</v>
      </c>
      <c r="AG11" s="128" t="s">
        <v>59</v>
      </c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9"/>
      <c r="FK11" s="119"/>
      <c r="FL11" s="119"/>
      <c r="FM11" s="119"/>
      <c r="FN11" s="119"/>
      <c r="FO11" s="119"/>
      <c r="FP11" s="119"/>
      <c r="FQ11" s="119"/>
      <c r="FR11" s="119"/>
      <c r="FS11" s="119"/>
      <c r="FT11" s="119"/>
      <c r="FU11" s="119"/>
      <c r="FV11" s="119"/>
      <c r="FW11" s="119"/>
      <c r="FX11" s="119"/>
      <c r="FY11" s="119"/>
      <c r="FZ11" s="119"/>
      <c r="GA11" s="119"/>
      <c r="GB11" s="119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118"/>
      <c r="GS11" s="118"/>
      <c r="GT11" s="118"/>
    </row>
    <row r="12" spans="1:202" x14ac:dyDescent="0.15">
      <c r="A12" s="124">
        <f>A10</f>
        <v>42556</v>
      </c>
      <c r="B12" s="19">
        <f>(C12+Q12)</f>
        <v>1000</v>
      </c>
      <c r="C12" s="20">
        <v>1000</v>
      </c>
      <c r="D12" s="138">
        <f t="shared" ref="D12:D13" si="0">WORKDAY($A12,-2,$W$201:$W$317)</f>
        <v>42552</v>
      </c>
      <c r="E12" s="14">
        <f ca="1">IF(D12&lt;$B$1,VLOOKUP(D12,[1]DI!$A$4:$B$15000,2),0)</f>
        <v>0.14130000000000001</v>
      </c>
      <c r="F12" s="4">
        <f t="shared" ref="F12:F75" ca="1" si="1">IF(A12&lt;A$10,1,ROUND(((1+E12)^(1/252)),8))</f>
        <v>1.00052461</v>
      </c>
      <c r="G12" s="4">
        <v>1</v>
      </c>
      <c r="H12" s="4">
        <f>G12</f>
        <v>1</v>
      </c>
      <c r="I12" s="4">
        <f t="shared" ref="I12:I75" si="2">ROUND(G12/H12,8)</f>
        <v>1</v>
      </c>
      <c r="J12" s="21">
        <v>1E-3</v>
      </c>
      <c r="K12" s="22">
        <f>A10</f>
        <v>42556</v>
      </c>
      <c r="L12" s="23">
        <v>0</v>
      </c>
      <c r="M12" s="23">
        <v>0</v>
      </c>
      <c r="N12" s="12">
        <f t="shared" ref="N12:N75" si="3">ROUND((J12+1)^(M12/252),9)</f>
        <v>1</v>
      </c>
      <c r="O12" s="12">
        <f t="shared" ref="O12:O75" si="4">ROUND(I12*N12,9)</f>
        <v>1</v>
      </c>
      <c r="P12" s="23">
        <v>0</v>
      </c>
      <c r="Q12" s="4">
        <f t="shared" ref="Q12:Q75" si="5">TRUNC(((O12-1)*C12),8)</f>
        <v>0</v>
      </c>
      <c r="R12" s="4">
        <f t="shared" ref="R12:R75" si="6">IF(P12&gt;0,VLOOKUP(P12,$W$12:$AB$192,6),0)</f>
        <v>0</v>
      </c>
      <c r="S12" s="5" t="s">
        <v>60</v>
      </c>
      <c r="T12" s="6">
        <f>AG12</f>
        <v>42578</v>
      </c>
      <c r="U12" s="9">
        <f t="shared" ref="U12:U75" si="7">IF(P12&gt;0,(Q12+R12)*U$10,0)</f>
        <v>0</v>
      </c>
      <c r="V12" s="5"/>
      <c r="W12" s="24">
        <v>0</v>
      </c>
      <c r="X12" s="139">
        <f>A10</f>
        <v>42556</v>
      </c>
      <c r="Y12" s="26">
        <f>C12</f>
        <v>1000</v>
      </c>
      <c r="Z12" s="27"/>
      <c r="AA12" s="28">
        <v>0</v>
      </c>
      <c r="AB12" s="28">
        <v>0</v>
      </c>
      <c r="AC12" s="29">
        <v>0</v>
      </c>
      <c r="AD12" s="28">
        <v>0</v>
      </c>
      <c r="AE12" s="24">
        <v>0</v>
      </c>
      <c r="AF12" s="30" t="s">
        <v>60</v>
      </c>
      <c r="AG12" s="139">
        <f t="shared" ref="AG12:AG70" si="8">X13</f>
        <v>42578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</row>
    <row r="13" spans="1:202" ht="12.75" x14ac:dyDescent="0.15">
      <c r="A13" s="124">
        <f>WORKDAY($A12,1,$W$201:$W$585)</f>
        <v>42557</v>
      </c>
      <c r="B13" s="135">
        <f ca="1">IF(A13&lt;=TODAY(),C13+Q13,IF(AND(A13&gt;TODAY(),A13&lt;=$B$1),IF(VLOOKUP(TODAY(),$A$10:$D$10000,4,FALSE)=0,"n.d",C13+Q13),"n.d"))</f>
        <v>1000.52857799</v>
      </c>
      <c r="C13" s="4">
        <f t="shared" ref="C13:C76" si="9">(C12-R12)</f>
        <v>1000</v>
      </c>
      <c r="D13" s="134">
        <f t="shared" si="0"/>
        <v>42555</v>
      </c>
      <c r="E13" s="14">
        <f ca="1">IF(D13&lt;$B$1,VLOOKUP(D13,[1]DI!$A$4:$B$15000,2),0)</f>
        <v>0.14130000000000001</v>
      </c>
      <c r="F13" s="4">
        <f t="shared" ca="1" si="1"/>
        <v>1.00052461</v>
      </c>
      <c r="G13" s="4">
        <f ca="1">(TRUNC(PRODUCT($F$12:$F12),16))</f>
        <v>1.00052461</v>
      </c>
      <c r="H13" s="4">
        <f t="shared" ref="H13:H76" si="10">IF(P12&gt;0,G12,H12)</f>
        <v>1</v>
      </c>
      <c r="I13" s="4">
        <f t="shared" ca="1" si="2"/>
        <v>1.00052461</v>
      </c>
      <c r="J13" s="14">
        <f t="shared" ref="J13:J76" si="11">J12</f>
        <v>1E-3</v>
      </c>
      <c r="K13" s="6">
        <f t="shared" ref="K13:K76" si="12">IF(P12&gt;0,VLOOKUP(P12,W$12:AG$192,2),K12)</f>
        <v>42556</v>
      </c>
      <c r="L13" s="2">
        <f t="shared" ref="L13:L76" si="13">IF(A13&gt;K13,IF(NETWORKDAYS(K13,A13,$W$201:$W$585)-1=0,1,NETWORKDAYS(K13,A13,$W$201:$W$585)-1),0)</f>
        <v>1</v>
      </c>
      <c r="M13" s="23">
        <f t="shared" ref="M13:M76" si="14">IF(AND(L13=1,L12=1),1,IF(L13&gt;0,IF(L13=L12,L13+1,L13),0))</f>
        <v>1</v>
      </c>
      <c r="N13" s="12">
        <f t="shared" si="3"/>
        <v>1.000003966</v>
      </c>
      <c r="O13" s="12">
        <f t="shared" ca="1" si="4"/>
        <v>1.0005285779999999</v>
      </c>
      <c r="P13" s="23">
        <f t="shared" ref="P13:P76" si="15">IF(VLOOKUP(A13,X$12:AE$192,8)=VLOOKUP(A12,X$12:AE$192,8),0,VLOOKUP(A13,X$12:AE$192,8))</f>
        <v>0</v>
      </c>
      <c r="Q13" s="4">
        <f t="shared" ca="1" si="5"/>
        <v>0.52857799000000005</v>
      </c>
      <c r="R13" s="4">
        <f t="shared" si="6"/>
        <v>0</v>
      </c>
      <c r="S13" s="5" t="str">
        <f t="shared" ref="S13:S76" si="16">IF(P12&gt;0,VLOOKUP(P12,W$12:AG$192,10),S12)</f>
        <v>J=</v>
      </c>
      <c r="T13" s="6">
        <f t="shared" ref="T13:T76" si="17">IF(P12&gt;0,VLOOKUP(P12,W$12:AG$192,11),T12)</f>
        <v>42578</v>
      </c>
      <c r="U13" s="9">
        <f t="shared" si="7"/>
        <v>0</v>
      </c>
      <c r="V13" s="5"/>
      <c r="W13" s="24">
        <f t="shared" ref="W13:W71" si="18">W12+1</f>
        <v>1</v>
      </c>
      <c r="X13" s="139">
        <f t="shared" ref="X13:X71" si="19">AD203</f>
        <v>42578</v>
      </c>
      <c r="Y13" s="33">
        <f t="shared" ref="Y13:Y71" si="20">(Y12-AB13)</f>
        <v>1000</v>
      </c>
      <c r="Z13" s="28">
        <f t="shared" ref="Z13:Z71" si="21">NETWORKDAYS(X12,X13,W$201:W$585)-1</f>
        <v>16</v>
      </c>
      <c r="AA13" s="33">
        <f t="shared" ref="AA13:AA71" si="22">ROUND((ROUND(((1+AA$11)^(Z13/252)),9)-1)*Y12,8)</f>
        <v>6.3462000000000005E-2</v>
      </c>
      <c r="AB13" s="33">
        <f t="shared" ref="AB13:AB71" si="23">TRUNC(Y12*AC13,8)</f>
        <v>0</v>
      </c>
      <c r="AC13" s="29">
        <v>0</v>
      </c>
      <c r="AD13" s="33">
        <f t="shared" ref="AD13:AD71" si="24">(AA13+AB13)</f>
        <v>6.3462000000000005E-2</v>
      </c>
      <c r="AE13" s="24">
        <f t="shared" ref="AE13:AE71" si="25">AE12+1</f>
        <v>1</v>
      </c>
      <c r="AF13" s="30" t="s">
        <v>60</v>
      </c>
      <c r="AG13" s="139">
        <f t="shared" si="8"/>
        <v>42607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</row>
    <row r="14" spans="1:202" ht="12.75" x14ac:dyDescent="0.15">
      <c r="A14" s="124">
        <f t="shared" ref="A14:A77" si="26">WORKDAY($A13,1,$W$201:$W$585)</f>
        <v>42558</v>
      </c>
      <c r="B14" s="135">
        <f ca="1">IF(A14&lt;=TODAY(),C14+Q14,IF(AND(A14&gt;TODAY(),A14&lt;=$B$1),IF(VLOOKUP(TODAY(),$A$10:$D$10000,4,FALSE)=0,"n.d",C14+Q14),"n.d"))</f>
        <v>1001.05744099</v>
      </c>
      <c r="C14" s="4">
        <f t="shared" si="9"/>
        <v>1000</v>
      </c>
      <c r="D14" s="134">
        <f>WORKDAY($A14,-2,$W$201:$W$585)</f>
        <v>42556</v>
      </c>
      <c r="E14" s="14">
        <f ca="1">IF(D14&lt;$B$1,VLOOKUP(D14,[1]DI!$A$4:$B$15000,2),0)</f>
        <v>0.14130000000000001</v>
      </c>
      <c r="F14" s="4">
        <f t="shared" ca="1" si="1"/>
        <v>1.00052461</v>
      </c>
      <c r="G14" s="4">
        <f ca="1">(TRUNC(PRODUCT($F$12:$F13),16))</f>
        <v>1.0010494952156499</v>
      </c>
      <c r="H14" s="4">
        <f t="shared" si="10"/>
        <v>1</v>
      </c>
      <c r="I14" s="4">
        <f t="shared" ca="1" si="2"/>
        <v>1.0010494999999999</v>
      </c>
      <c r="J14" s="14">
        <f t="shared" si="11"/>
        <v>1E-3</v>
      </c>
      <c r="K14" s="6">
        <f t="shared" si="12"/>
        <v>42556</v>
      </c>
      <c r="L14" s="2">
        <f t="shared" si="13"/>
        <v>2</v>
      </c>
      <c r="M14" s="23">
        <f t="shared" si="14"/>
        <v>2</v>
      </c>
      <c r="N14" s="12">
        <f t="shared" si="3"/>
        <v>1.000007933</v>
      </c>
      <c r="O14" s="12">
        <f t="shared" ca="1" si="4"/>
        <v>1.0010574409999999</v>
      </c>
      <c r="P14" s="23">
        <f t="shared" si="15"/>
        <v>0</v>
      </c>
      <c r="Q14" s="4">
        <f t="shared" ca="1" si="5"/>
        <v>1.0574409899999999</v>
      </c>
      <c r="R14" s="4">
        <f t="shared" si="6"/>
        <v>0</v>
      </c>
      <c r="S14" s="5" t="str">
        <f t="shared" si="16"/>
        <v>J=</v>
      </c>
      <c r="T14" s="6">
        <f t="shared" si="17"/>
        <v>42578</v>
      </c>
      <c r="U14" s="9">
        <f t="shared" si="7"/>
        <v>0</v>
      </c>
      <c r="V14" s="5"/>
      <c r="W14" s="24">
        <f t="shared" si="18"/>
        <v>2</v>
      </c>
      <c r="X14" s="139">
        <f t="shared" si="19"/>
        <v>42607</v>
      </c>
      <c r="Y14" s="33">
        <f t="shared" si="20"/>
        <v>1000</v>
      </c>
      <c r="Z14" s="28">
        <f t="shared" si="21"/>
        <v>21</v>
      </c>
      <c r="AA14" s="33">
        <f t="shared" si="22"/>
        <v>8.3294999999999994E-2</v>
      </c>
      <c r="AB14" s="33">
        <f t="shared" si="23"/>
        <v>0</v>
      </c>
      <c r="AC14" s="29">
        <v>0</v>
      </c>
      <c r="AD14" s="33">
        <f t="shared" si="24"/>
        <v>8.3294999999999994E-2</v>
      </c>
      <c r="AE14" s="24">
        <f t="shared" si="25"/>
        <v>2</v>
      </c>
      <c r="AF14" s="30" t="s">
        <v>60</v>
      </c>
      <c r="AG14" s="139">
        <f t="shared" si="8"/>
        <v>42640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</row>
    <row r="15" spans="1:202" ht="12.75" x14ac:dyDescent="0.15">
      <c r="A15" s="124">
        <f t="shared" si="26"/>
        <v>42559</v>
      </c>
      <c r="B15" s="135">
        <f t="shared" ref="B15:B78" ca="1" si="27">IF(A15&lt;=TODAY(),C15+Q15,IF(AND(A15&gt;TODAY(),A15&lt;=$B$1),IF(VLOOKUP(TODAY(),$A$10:$D$10000,4,FALSE)=0,"n.d",C15+Q15),"n.d"))</f>
        <v>1001.58657799</v>
      </c>
      <c r="C15" s="4">
        <f t="shared" si="9"/>
        <v>1000</v>
      </c>
      <c r="D15" s="134">
        <f t="shared" ref="D15:D78" si="28">WORKDAY($A15,-2,$W$201:$W$585)</f>
        <v>42557</v>
      </c>
      <c r="E15" s="14">
        <f ca="1">IF(D15&lt;$B$1,VLOOKUP(D15,[1]DI!$A$4:$B$15000,2),0)</f>
        <v>0.14130000000000001</v>
      </c>
      <c r="F15" s="4">
        <f t="shared" ca="1" si="1"/>
        <v>1.00052461</v>
      </c>
      <c r="G15" s="4">
        <f ca="1">(TRUNC(PRODUCT($F$12:$F14),16))</f>
        <v>1.0015746557913401</v>
      </c>
      <c r="H15" s="4">
        <f t="shared" si="10"/>
        <v>1</v>
      </c>
      <c r="I15" s="4">
        <f t="shared" ca="1" si="2"/>
        <v>1.0015746599999999</v>
      </c>
      <c r="J15" s="14">
        <f t="shared" si="11"/>
        <v>1E-3</v>
      </c>
      <c r="K15" s="6">
        <f t="shared" si="12"/>
        <v>42556</v>
      </c>
      <c r="L15" s="2">
        <f t="shared" si="13"/>
        <v>3</v>
      </c>
      <c r="M15" s="23">
        <f t="shared" si="14"/>
        <v>3</v>
      </c>
      <c r="N15" s="12">
        <f t="shared" si="3"/>
        <v>1.000011899</v>
      </c>
      <c r="O15" s="12">
        <f t="shared" ca="1" si="4"/>
        <v>1.0015865779999999</v>
      </c>
      <c r="P15" s="23">
        <f t="shared" si="15"/>
        <v>0</v>
      </c>
      <c r="Q15" s="4">
        <f t="shared" ca="1" si="5"/>
        <v>1.5865779900000001</v>
      </c>
      <c r="R15" s="4">
        <f t="shared" si="6"/>
        <v>0</v>
      </c>
      <c r="S15" s="5" t="str">
        <f t="shared" si="16"/>
        <v>J=</v>
      </c>
      <c r="T15" s="6">
        <f t="shared" si="17"/>
        <v>42578</v>
      </c>
      <c r="U15" s="9">
        <f t="shared" si="7"/>
        <v>0</v>
      </c>
      <c r="V15" s="5"/>
      <c r="W15" s="24">
        <f t="shared" si="18"/>
        <v>3</v>
      </c>
      <c r="X15" s="139">
        <f t="shared" si="19"/>
        <v>42640</v>
      </c>
      <c r="Y15" s="33">
        <f t="shared" si="20"/>
        <v>1000</v>
      </c>
      <c r="Z15" s="28">
        <f t="shared" si="21"/>
        <v>22</v>
      </c>
      <c r="AA15" s="33">
        <f t="shared" si="22"/>
        <v>8.7262000000000006E-2</v>
      </c>
      <c r="AB15" s="33">
        <f t="shared" si="23"/>
        <v>0</v>
      </c>
      <c r="AC15" s="29">
        <v>0</v>
      </c>
      <c r="AD15" s="33">
        <f t="shared" si="24"/>
        <v>8.7262000000000006E-2</v>
      </c>
      <c r="AE15" s="24">
        <f t="shared" si="25"/>
        <v>3</v>
      </c>
      <c r="AF15" s="30" t="s">
        <v>60</v>
      </c>
      <c r="AG15" s="139">
        <f t="shared" si="8"/>
        <v>42669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</row>
    <row r="16" spans="1:202" ht="12.75" x14ac:dyDescent="0.15">
      <c r="A16" s="124">
        <f t="shared" si="26"/>
        <v>42562</v>
      </c>
      <c r="B16" s="135">
        <f t="shared" ca="1" si="27"/>
        <v>1002.11598799</v>
      </c>
      <c r="C16" s="4">
        <f t="shared" si="9"/>
        <v>1000</v>
      </c>
      <c r="D16" s="134">
        <f t="shared" si="28"/>
        <v>42558</v>
      </c>
      <c r="E16" s="14">
        <f ca="1">IF(D16&lt;$B$1,VLOOKUP(D16,[1]DI!$A$4:$B$15000,2),0)</f>
        <v>0.14130000000000001</v>
      </c>
      <c r="F16" s="4">
        <f t="shared" ca="1" si="1"/>
        <v>1.00052461</v>
      </c>
      <c r="G16" s="4">
        <f ca="1">(TRUNC(PRODUCT($F$12:$F15),16))</f>
        <v>1.0021000918715099</v>
      </c>
      <c r="H16" s="4">
        <f t="shared" si="10"/>
        <v>1</v>
      </c>
      <c r="I16" s="4">
        <f t="shared" ca="1" si="2"/>
        <v>1.0021000900000001</v>
      </c>
      <c r="J16" s="14">
        <f t="shared" si="11"/>
        <v>1E-3</v>
      </c>
      <c r="K16" s="6">
        <f t="shared" si="12"/>
        <v>42556</v>
      </c>
      <c r="L16" s="2">
        <f t="shared" si="13"/>
        <v>4</v>
      </c>
      <c r="M16" s="23">
        <f t="shared" si="14"/>
        <v>4</v>
      </c>
      <c r="N16" s="12">
        <f t="shared" si="3"/>
        <v>1.0000158649999999</v>
      </c>
      <c r="O16" s="12">
        <f t="shared" ca="1" si="4"/>
        <v>1.0021159879999999</v>
      </c>
      <c r="P16" s="23">
        <f t="shared" si="15"/>
        <v>0</v>
      </c>
      <c r="Q16" s="4">
        <f t="shared" ca="1" si="5"/>
        <v>2.1159879899999998</v>
      </c>
      <c r="R16" s="4">
        <f t="shared" si="6"/>
        <v>0</v>
      </c>
      <c r="S16" s="5" t="str">
        <f t="shared" si="16"/>
        <v>J=</v>
      </c>
      <c r="T16" s="6">
        <f t="shared" si="17"/>
        <v>42578</v>
      </c>
      <c r="U16" s="9">
        <f t="shared" si="7"/>
        <v>0</v>
      </c>
      <c r="V16" s="5"/>
      <c r="W16" s="24">
        <f t="shared" si="18"/>
        <v>4</v>
      </c>
      <c r="X16" s="139">
        <f t="shared" si="19"/>
        <v>42669</v>
      </c>
      <c r="Y16" s="33">
        <f t="shared" si="20"/>
        <v>1000</v>
      </c>
      <c r="Z16" s="28">
        <f t="shared" si="21"/>
        <v>20</v>
      </c>
      <c r="AA16" s="33">
        <f t="shared" si="22"/>
        <v>7.9328999999999997E-2</v>
      </c>
      <c r="AB16" s="33">
        <f t="shared" si="23"/>
        <v>0</v>
      </c>
      <c r="AC16" s="29">
        <v>0</v>
      </c>
      <c r="AD16" s="33">
        <f t="shared" si="24"/>
        <v>7.9328999999999997E-2</v>
      </c>
      <c r="AE16" s="24">
        <f t="shared" si="25"/>
        <v>4</v>
      </c>
      <c r="AF16" s="30" t="s">
        <v>60</v>
      </c>
      <c r="AG16" s="139">
        <f t="shared" si="8"/>
        <v>42699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</row>
    <row r="17" spans="1:184" ht="12.75" x14ac:dyDescent="0.15">
      <c r="A17" s="124">
        <f t="shared" si="26"/>
        <v>42563</v>
      </c>
      <c r="B17" s="135">
        <f t="shared" ca="1" si="27"/>
        <v>1002.64568399</v>
      </c>
      <c r="C17" s="4">
        <f t="shared" si="9"/>
        <v>1000</v>
      </c>
      <c r="D17" s="134">
        <f t="shared" si="28"/>
        <v>42559</v>
      </c>
      <c r="E17" s="14">
        <f ca="1">IF(D17&lt;$B$1,VLOOKUP(D17,[1]DI!$A$4:$B$15000,2),0)</f>
        <v>0.14130000000000001</v>
      </c>
      <c r="F17" s="4">
        <f t="shared" ca="1" si="1"/>
        <v>1.00052461</v>
      </c>
      <c r="G17" s="4">
        <f ca="1">(TRUNC(PRODUCT($F$12:$F16),16))</f>
        <v>1.0026258036007101</v>
      </c>
      <c r="H17" s="4">
        <f t="shared" si="10"/>
        <v>1</v>
      </c>
      <c r="I17" s="4">
        <f t="shared" ca="1" si="2"/>
        <v>1.0026257999999999</v>
      </c>
      <c r="J17" s="14">
        <f t="shared" si="11"/>
        <v>1E-3</v>
      </c>
      <c r="K17" s="6">
        <f t="shared" si="12"/>
        <v>42556</v>
      </c>
      <c r="L17" s="2">
        <f t="shared" si="13"/>
        <v>5</v>
      </c>
      <c r="M17" s="23">
        <f t="shared" si="14"/>
        <v>5</v>
      </c>
      <c r="N17" s="12">
        <f t="shared" si="3"/>
        <v>1.000019832</v>
      </c>
      <c r="O17" s="12">
        <f t="shared" ca="1" si="4"/>
        <v>1.002645684</v>
      </c>
      <c r="P17" s="23">
        <f t="shared" si="15"/>
        <v>0</v>
      </c>
      <c r="Q17" s="4">
        <f t="shared" ca="1" si="5"/>
        <v>2.6456839900000002</v>
      </c>
      <c r="R17" s="4">
        <f t="shared" si="6"/>
        <v>0</v>
      </c>
      <c r="S17" s="5" t="str">
        <f t="shared" si="16"/>
        <v>J=</v>
      </c>
      <c r="T17" s="6">
        <f t="shared" si="17"/>
        <v>42578</v>
      </c>
      <c r="U17" s="9">
        <f t="shared" si="7"/>
        <v>0</v>
      </c>
      <c r="V17" s="5"/>
      <c r="W17" s="24">
        <f t="shared" si="18"/>
        <v>5</v>
      </c>
      <c r="X17" s="139">
        <f t="shared" si="19"/>
        <v>42699</v>
      </c>
      <c r="Y17" s="33">
        <f t="shared" si="20"/>
        <v>1000</v>
      </c>
      <c r="Z17" s="28">
        <f t="shared" si="21"/>
        <v>20</v>
      </c>
      <c r="AA17" s="33">
        <f t="shared" si="22"/>
        <v>7.9328999999999997E-2</v>
      </c>
      <c r="AB17" s="33">
        <f t="shared" si="23"/>
        <v>0</v>
      </c>
      <c r="AC17" s="29">
        <v>0</v>
      </c>
      <c r="AD17" s="33">
        <f t="shared" si="24"/>
        <v>7.9328999999999997E-2</v>
      </c>
      <c r="AE17" s="24">
        <f t="shared" si="25"/>
        <v>5</v>
      </c>
      <c r="AF17" s="30" t="s">
        <v>60</v>
      </c>
      <c r="AG17" s="139">
        <f t="shared" si="8"/>
        <v>42731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</row>
    <row r="18" spans="1:184" ht="12.75" x14ac:dyDescent="0.15">
      <c r="A18" s="124">
        <f t="shared" si="26"/>
        <v>42564</v>
      </c>
      <c r="B18" s="135">
        <f t="shared" ca="1" si="27"/>
        <v>1003.17566299</v>
      </c>
      <c r="C18" s="4">
        <f t="shared" si="9"/>
        <v>1000</v>
      </c>
      <c r="D18" s="134">
        <f t="shared" si="28"/>
        <v>42562</v>
      </c>
      <c r="E18" s="14">
        <f ca="1">IF(D18&lt;$B$1,VLOOKUP(D18,[1]DI!$A$4:$B$15000,2),0)</f>
        <v>0.14130000000000001</v>
      </c>
      <c r="F18" s="4">
        <f t="shared" ca="1" si="1"/>
        <v>1.00052461</v>
      </c>
      <c r="G18" s="4">
        <f ca="1">(TRUNC(PRODUCT($F$12:$F17),16))</f>
        <v>1.0031517911235399</v>
      </c>
      <c r="H18" s="4">
        <f t="shared" si="10"/>
        <v>1</v>
      </c>
      <c r="I18" s="4">
        <f t="shared" ca="1" si="2"/>
        <v>1.00315179</v>
      </c>
      <c r="J18" s="14">
        <f t="shared" si="11"/>
        <v>1E-3</v>
      </c>
      <c r="K18" s="6">
        <f t="shared" si="12"/>
        <v>42556</v>
      </c>
      <c r="L18" s="2">
        <f t="shared" si="13"/>
        <v>6</v>
      </c>
      <c r="M18" s="23">
        <f t="shared" si="14"/>
        <v>6</v>
      </c>
      <c r="N18" s="12">
        <f t="shared" si="3"/>
        <v>1.000023798</v>
      </c>
      <c r="O18" s="12">
        <f t="shared" ca="1" si="4"/>
        <v>1.0031756629999999</v>
      </c>
      <c r="P18" s="23">
        <f t="shared" si="15"/>
        <v>0</v>
      </c>
      <c r="Q18" s="4">
        <f t="shared" ca="1" si="5"/>
        <v>3.1756629900000002</v>
      </c>
      <c r="R18" s="4">
        <f t="shared" si="6"/>
        <v>0</v>
      </c>
      <c r="S18" s="5" t="str">
        <f t="shared" si="16"/>
        <v>J=</v>
      </c>
      <c r="T18" s="6">
        <f t="shared" si="17"/>
        <v>42578</v>
      </c>
      <c r="U18" s="9">
        <f t="shared" si="7"/>
        <v>0</v>
      </c>
      <c r="V18" s="5"/>
      <c r="W18" s="24">
        <f t="shared" si="18"/>
        <v>6</v>
      </c>
      <c r="X18" s="139">
        <f t="shared" si="19"/>
        <v>42731</v>
      </c>
      <c r="Y18" s="33">
        <f t="shared" si="20"/>
        <v>1000</v>
      </c>
      <c r="Z18" s="28">
        <f t="shared" si="21"/>
        <v>22</v>
      </c>
      <c r="AA18" s="33">
        <f t="shared" si="22"/>
        <v>8.7262000000000006E-2</v>
      </c>
      <c r="AB18" s="33">
        <f t="shared" si="23"/>
        <v>0</v>
      </c>
      <c r="AC18" s="29">
        <v>0</v>
      </c>
      <c r="AD18" s="33">
        <f t="shared" si="24"/>
        <v>8.7262000000000006E-2</v>
      </c>
      <c r="AE18" s="24">
        <f t="shared" si="25"/>
        <v>6</v>
      </c>
      <c r="AF18" s="30" t="s">
        <v>60</v>
      </c>
      <c r="AG18" s="139">
        <f t="shared" si="8"/>
        <v>42760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</row>
    <row r="19" spans="1:184" ht="12.75" x14ac:dyDescent="0.15">
      <c r="A19" s="124">
        <f t="shared" si="26"/>
        <v>42565</v>
      </c>
      <c r="B19" s="135">
        <f t="shared" ca="1" si="27"/>
        <v>1003.70591599</v>
      </c>
      <c r="C19" s="4">
        <f t="shared" si="9"/>
        <v>1000</v>
      </c>
      <c r="D19" s="134">
        <f t="shared" si="28"/>
        <v>42563</v>
      </c>
      <c r="E19" s="14">
        <f ca="1">IF(D19&lt;$B$1,VLOOKUP(D19,[1]DI!$A$4:$B$15000,2),0)</f>
        <v>0.14130000000000001</v>
      </c>
      <c r="F19" s="4">
        <f t="shared" ca="1" si="1"/>
        <v>1.00052461</v>
      </c>
      <c r="G19" s="4">
        <f ca="1">(TRUNC(PRODUCT($F$12:$F18),16))</f>
        <v>1.00367805458468</v>
      </c>
      <c r="H19" s="4">
        <f t="shared" si="10"/>
        <v>1</v>
      </c>
      <c r="I19" s="4">
        <f t="shared" ca="1" si="2"/>
        <v>1.00367805</v>
      </c>
      <c r="J19" s="14">
        <f t="shared" si="11"/>
        <v>1E-3</v>
      </c>
      <c r="K19" s="6">
        <f t="shared" si="12"/>
        <v>42556</v>
      </c>
      <c r="L19" s="2">
        <f t="shared" si="13"/>
        <v>7</v>
      </c>
      <c r="M19" s="23">
        <f t="shared" si="14"/>
        <v>7</v>
      </c>
      <c r="N19" s="12">
        <f t="shared" si="3"/>
        <v>1.0000277639999999</v>
      </c>
      <c r="O19" s="12">
        <f t="shared" ca="1" si="4"/>
        <v>1.0037059159999999</v>
      </c>
      <c r="P19" s="23">
        <f t="shared" si="15"/>
        <v>0</v>
      </c>
      <c r="Q19" s="4">
        <f t="shared" ca="1" si="5"/>
        <v>3.7059159899999998</v>
      </c>
      <c r="R19" s="4">
        <f t="shared" si="6"/>
        <v>0</v>
      </c>
      <c r="S19" s="5" t="str">
        <f t="shared" si="16"/>
        <v>J=</v>
      </c>
      <c r="T19" s="6">
        <f t="shared" si="17"/>
        <v>42578</v>
      </c>
      <c r="U19" s="9">
        <f t="shared" si="7"/>
        <v>0</v>
      </c>
      <c r="V19" s="5"/>
      <c r="W19" s="24">
        <f t="shared" si="18"/>
        <v>7</v>
      </c>
      <c r="X19" s="139">
        <f t="shared" si="19"/>
        <v>42760</v>
      </c>
      <c r="Y19" s="33">
        <f t="shared" si="20"/>
        <v>1000</v>
      </c>
      <c r="Z19" s="28">
        <f t="shared" si="21"/>
        <v>21</v>
      </c>
      <c r="AA19" s="33">
        <f t="shared" si="22"/>
        <v>8.3294999999999994E-2</v>
      </c>
      <c r="AB19" s="33">
        <f t="shared" si="23"/>
        <v>0</v>
      </c>
      <c r="AC19" s="29">
        <v>0</v>
      </c>
      <c r="AD19" s="33">
        <f t="shared" si="24"/>
        <v>8.3294999999999994E-2</v>
      </c>
      <c r="AE19" s="24">
        <f t="shared" si="25"/>
        <v>7</v>
      </c>
      <c r="AF19" s="30" t="s">
        <v>60</v>
      </c>
      <c r="AG19" s="139">
        <f t="shared" si="8"/>
        <v>42795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</row>
    <row r="20" spans="1:184" ht="12.75" x14ac:dyDescent="0.15">
      <c r="A20" s="124">
        <f t="shared" si="26"/>
        <v>42566</v>
      </c>
      <c r="B20" s="135">
        <f t="shared" ca="1" si="27"/>
        <v>1004.23645399</v>
      </c>
      <c r="C20" s="4">
        <f t="shared" si="9"/>
        <v>1000</v>
      </c>
      <c r="D20" s="134">
        <f t="shared" si="28"/>
        <v>42564</v>
      </c>
      <c r="E20" s="14">
        <f ca="1">IF(D20&lt;$B$1,VLOOKUP(D20,[1]DI!$A$4:$B$15000,2),0)</f>
        <v>0.14130000000000001</v>
      </c>
      <c r="F20" s="4">
        <f t="shared" ca="1" si="1"/>
        <v>1.00052461</v>
      </c>
      <c r="G20" s="4">
        <f ca="1">(TRUNC(PRODUCT($F$12:$F19),16))</f>
        <v>1.00420459412889</v>
      </c>
      <c r="H20" s="4">
        <f t="shared" si="10"/>
        <v>1</v>
      </c>
      <c r="I20" s="4">
        <f t="shared" ca="1" si="2"/>
        <v>1.0042045900000001</v>
      </c>
      <c r="J20" s="14">
        <f t="shared" si="11"/>
        <v>1E-3</v>
      </c>
      <c r="K20" s="6">
        <f t="shared" si="12"/>
        <v>42556</v>
      </c>
      <c r="L20" s="2">
        <f t="shared" si="13"/>
        <v>8</v>
      </c>
      <c r="M20" s="23">
        <f t="shared" si="14"/>
        <v>8</v>
      </c>
      <c r="N20" s="12">
        <f t="shared" si="3"/>
        <v>1.000031731</v>
      </c>
      <c r="O20" s="12">
        <f t="shared" ca="1" si="4"/>
        <v>1.0042364539999999</v>
      </c>
      <c r="P20" s="23">
        <f t="shared" si="15"/>
        <v>0</v>
      </c>
      <c r="Q20" s="4">
        <f t="shared" ca="1" si="5"/>
        <v>4.2364539900000002</v>
      </c>
      <c r="R20" s="4">
        <f t="shared" si="6"/>
        <v>0</v>
      </c>
      <c r="S20" s="5" t="str">
        <f t="shared" si="16"/>
        <v>J=</v>
      </c>
      <c r="T20" s="6">
        <f t="shared" si="17"/>
        <v>42578</v>
      </c>
      <c r="U20" s="9">
        <f t="shared" si="7"/>
        <v>0</v>
      </c>
      <c r="V20" s="5"/>
      <c r="W20" s="24">
        <f t="shared" si="18"/>
        <v>8</v>
      </c>
      <c r="X20" s="139">
        <f t="shared" si="19"/>
        <v>42795</v>
      </c>
      <c r="Y20" s="33">
        <f t="shared" si="20"/>
        <v>1000</v>
      </c>
      <c r="Z20" s="28">
        <f t="shared" si="21"/>
        <v>23</v>
      </c>
      <c r="AA20" s="33">
        <f t="shared" si="22"/>
        <v>9.1228000000000004E-2</v>
      </c>
      <c r="AB20" s="33">
        <f t="shared" si="23"/>
        <v>0</v>
      </c>
      <c r="AC20" s="29">
        <v>0</v>
      </c>
      <c r="AD20" s="33">
        <f t="shared" si="24"/>
        <v>9.1228000000000004E-2</v>
      </c>
      <c r="AE20" s="24">
        <f t="shared" si="25"/>
        <v>8</v>
      </c>
      <c r="AF20" s="30" t="s">
        <v>60</v>
      </c>
      <c r="AG20" s="139">
        <f t="shared" si="8"/>
        <v>42821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</row>
    <row r="21" spans="1:184" ht="12.75" x14ac:dyDescent="0.15">
      <c r="A21" s="124">
        <f t="shared" si="26"/>
        <v>42569</v>
      </c>
      <c r="B21" s="135">
        <f t="shared" ca="1" si="27"/>
        <v>1004.76727599</v>
      </c>
      <c r="C21" s="4">
        <f t="shared" si="9"/>
        <v>1000</v>
      </c>
      <c r="D21" s="134">
        <f t="shared" si="28"/>
        <v>42565</v>
      </c>
      <c r="E21" s="14">
        <f ca="1">IF(D21&lt;$B$1,VLOOKUP(D21,[1]DI!$A$4:$B$15000,2),0)</f>
        <v>0.14130000000000001</v>
      </c>
      <c r="F21" s="4">
        <f t="shared" ca="1" si="1"/>
        <v>1.00052461</v>
      </c>
      <c r="G21" s="4">
        <f ca="1">(TRUNC(PRODUCT($F$12:$F20),16))</f>
        <v>1.0047314099010201</v>
      </c>
      <c r="H21" s="4">
        <f t="shared" si="10"/>
        <v>1</v>
      </c>
      <c r="I21" s="4">
        <f t="shared" ca="1" si="2"/>
        <v>1.00473141</v>
      </c>
      <c r="J21" s="14">
        <f t="shared" si="11"/>
        <v>1E-3</v>
      </c>
      <c r="K21" s="6">
        <f t="shared" si="12"/>
        <v>42556</v>
      </c>
      <c r="L21" s="2">
        <f t="shared" si="13"/>
        <v>9</v>
      </c>
      <c r="M21" s="23">
        <f t="shared" si="14"/>
        <v>9</v>
      </c>
      <c r="N21" s="12">
        <f t="shared" si="3"/>
        <v>1.0000356969999999</v>
      </c>
      <c r="O21" s="12">
        <f t="shared" ca="1" si="4"/>
        <v>1.0047672759999999</v>
      </c>
      <c r="P21" s="23">
        <f t="shared" si="15"/>
        <v>0</v>
      </c>
      <c r="Q21" s="4">
        <f t="shared" ca="1" si="5"/>
        <v>4.7672759899999999</v>
      </c>
      <c r="R21" s="4">
        <f t="shared" si="6"/>
        <v>0</v>
      </c>
      <c r="S21" s="5" t="str">
        <f t="shared" si="16"/>
        <v>J=</v>
      </c>
      <c r="T21" s="6">
        <f t="shared" si="17"/>
        <v>42578</v>
      </c>
      <c r="U21" s="9">
        <f t="shared" si="7"/>
        <v>0</v>
      </c>
      <c r="V21" s="5"/>
      <c r="W21" s="24">
        <f t="shared" si="18"/>
        <v>9</v>
      </c>
      <c r="X21" s="139">
        <f t="shared" si="19"/>
        <v>42821</v>
      </c>
      <c r="Y21" s="33">
        <f t="shared" si="20"/>
        <v>1000</v>
      </c>
      <c r="Z21" s="28">
        <f t="shared" si="21"/>
        <v>18</v>
      </c>
      <c r="AA21" s="33">
        <f t="shared" si="22"/>
        <v>7.1395E-2</v>
      </c>
      <c r="AB21" s="33">
        <f t="shared" si="23"/>
        <v>0</v>
      </c>
      <c r="AC21" s="29">
        <v>0</v>
      </c>
      <c r="AD21" s="33">
        <f t="shared" si="24"/>
        <v>7.1395E-2</v>
      </c>
      <c r="AE21" s="24">
        <f t="shared" si="25"/>
        <v>9</v>
      </c>
      <c r="AF21" s="30" t="s">
        <v>60</v>
      </c>
      <c r="AG21" s="139">
        <f t="shared" si="8"/>
        <v>42851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</row>
    <row r="22" spans="1:184" ht="12.75" x14ac:dyDescent="0.15">
      <c r="A22" s="124">
        <f t="shared" si="26"/>
        <v>42570</v>
      </c>
      <c r="B22" s="135">
        <f t="shared" ca="1" si="27"/>
        <v>1005.29837199</v>
      </c>
      <c r="C22" s="4">
        <f t="shared" si="9"/>
        <v>1000</v>
      </c>
      <c r="D22" s="134">
        <f t="shared" si="28"/>
        <v>42566</v>
      </c>
      <c r="E22" s="14">
        <f ca="1">IF(D22&lt;$B$1,VLOOKUP(D22,[1]DI!$A$4:$B$15000,2),0)</f>
        <v>0.14130000000000001</v>
      </c>
      <c r="F22" s="4">
        <f t="shared" ca="1" si="1"/>
        <v>1.00052461</v>
      </c>
      <c r="G22" s="4">
        <f ca="1">(TRUNC(PRODUCT($F$12:$F21),16))</f>
        <v>1.0052585020459699</v>
      </c>
      <c r="H22" s="4">
        <f t="shared" si="10"/>
        <v>1</v>
      </c>
      <c r="I22" s="4">
        <f t="shared" ca="1" si="2"/>
        <v>1.0052585000000001</v>
      </c>
      <c r="J22" s="14">
        <f t="shared" si="11"/>
        <v>1E-3</v>
      </c>
      <c r="K22" s="6">
        <f t="shared" si="12"/>
        <v>42556</v>
      </c>
      <c r="L22" s="2">
        <f t="shared" si="13"/>
        <v>10</v>
      </c>
      <c r="M22" s="23">
        <f t="shared" si="14"/>
        <v>10</v>
      </c>
      <c r="N22" s="12">
        <f t="shared" si="3"/>
        <v>1.0000396629999999</v>
      </c>
      <c r="O22" s="12">
        <f t="shared" ca="1" si="4"/>
        <v>1.0052983719999999</v>
      </c>
      <c r="P22" s="23">
        <f t="shared" si="15"/>
        <v>0</v>
      </c>
      <c r="Q22" s="4">
        <f t="shared" ca="1" si="5"/>
        <v>5.2983719899999997</v>
      </c>
      <c r="R22" s="4">
        <f t="shared" si="6"/>
        <v>0</v>
      </c>
      <c r="S22" s="5" t="str">
        <f t="shared" si="16"/>
        <v>J=</v>
      </c>
      <c r="T22" s="6">
        <f t="shared" si="17"/>
        <v>42578</v>
      </c>
      <c r="U22" s="9">
        <f t="shared" si="7"/>
        <v>0</v>
      </c>
      <c r="V22" s="5"/>
      <c r="W22" s="24">
        <f t="shared" si="18"/>
        <v>10</v>
      </c>
      <c r="X22" s="139">
        <f t="shared" si="19"/>
        <v>42851</v>
      </c>
      <c r="Y22" s="33">
        <f t="shared" si="20"/>
        <v>1000</v>
      </c>
      <c r="Z22" s="28">
        <f t="shared" si="21"/>
        <v>20</v>
      </c>
      <c r="AA22" s="33">
        <f t="shared" si="22"/>
        <v>7.9328999999999997E-2</v>
      </c>
      <c r="AB22" s="33">
        <f t="shared" si="23"/>
        <v>0</v>
      </c>
      <c r="AC22" s="29">
        <v>0</v>
      </c>
      <c r="AD22" s="33">
        <f t="shared" si="24"/>
        <v>7.9328999999999997E-2</v>
      </c>
      <c r="AE22" s="24">
        <f t="shared" si="25"/>
        <v>10</v>
      </c>
      <c r="AF22" s="30" t="s">
        <v>60</v>
      </c>
      <c r="AG22" s="139">
        <f t="shared" si="8"/>
        <v>42880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</row>
    <row r="23" spans="1:184" ht="12.75" x14ac:dyDescent="0.15">
      <c r="A23" s="124">
        <f t="shared" si="26"/>
        <v>42571</v>
      </c>
      <c r="B23" s="135">
        <f t="shared" ca="1" si="27"/>
        <v>1005.82975199</v>
      </c>
      <c r="C23" s="4">
        <f t="shared" si="9"/>
        <v>1000</v>
      </c>
      <c r="D23" s="134">
        <f t="shared" si="28"/>
        <v>42569</v>
      </c>
      <c r="E23" s="14">
        <f ca="1">IF(D23&lt;$B$1,VLOOKUP(D23,[1]DI!$A$4:$B$15000,2),0)</f>
        <v>0.14130000000000001</v>
      </c>
      <c r="F23" s="4">
        <f t="shared" ca="1" si="1"/>
        <v>1.00052461</v>
      </c>
      <c r="G23" s="4">
        <f ca="1">(TRUNC(PRODUCT($F$12:$F22),16))</f>
        <v>1.0057858707087299</v>
      </c>
      <c r="H23" s="4">
        <f t="shared" si="10"/>
        <v>1</v>
      </c>
      <c r="I23" s="4">
        <f t="shared" ca="1" si="2"/>
        <v>1.00578587</v>
      </c>
      <c r="J23" s="14">
        <f t="shared" si="11"/>
        <v>1E-3</v>
      </c>
      <c r="K23" s="6">
        <f t="shared" si="12"/>
        <v>42556</v>
      </c>
      <c r="L23" s="2">
        <f t="shared" si="13"/>
        <v>11</v>
      </c>
      <c r="M23" s="23">
        <f t="shared" si="14"/>
        <v>11</v>
      </c>
      <c r="N23" s="12">
        <f t="shared" si="3"/>
        <v>1.00004363</v>
      </c>
      <c r="O23" s="12">
        <f t="shared" ca="1" si="4"/>
        <v>1.0058297519999999</v>
      </c>
      <c r="P23" s="23">
        <f t="shared" si="15"/>
        <v>0</v>
      </c>
      <c r="Q23" s="4">
        <f t="shared" ca="1" si="5"/>
        <v>5.8297519900000001</v>
      </c>
      <c r="R23" s="4">
        <f t="shared" si="6"/>
        <v>0</v>
      </c>
      <c r="S23" s="5" t="str">
        <f t="shared" si="16"/>
        <v>J=</v>
      </c>
      <c r="T23" s="6">
        <f t="shared" si="17"/>
        <v>42578</v>
      </c>
      <c r="U23" s="9">
        <f t="shared" si="7"/>
        <v>0</v>
      </c>
      <c r="V23" s="5"/>
      <c r="W23" s="24">
        <f t="shared" si="18"/>
        <v>11</v>
      </c>
      <c r="X23" s="139">
        <f t="shared" si="19"/>
        <v>42880</v>
      </c>
      <c r="Y23" s="33">
        <f t="shared" si="20"/>
        <v>1000</v>
      </c>
      <c r="Z23" s="28">
        <f t="shared" si="21"/>
        <v>20</v>
      </c>
      <c r="AA23" s="33">
        <f t="shared" si="22"/>
        <v>7.9328999999999997E-2</v>
      </c>
      <c r="AB23" s="33">
        <f t="shared" si="23"/>
        <v>0</v>
      </c>
      <c r="AC23" s="29">
        <v>0</v>
      </c>
      <c r="AD23" s="33">
        <f t="shared" si="24"/>
        <v>7.9328999999999997E-2</v>
      </c>
      <c r="AE23" s="24">
        <f t="shared" si="25"/>
        <v>11</v>
      </c>
      <c r="AF23" s="30" t="s">
        <v>60</v>
      </c>
      <c r="AG23" s="139">
        <f t="shared" si="8"/>
        <v>42913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</row>
    <row r="24" spans="1:184" ht="12.75" x14ac:dyDescent="0.15">
      <c r="A24" s="124">
        <f t="shared" si="26"/>
        <v>42572</v>
      </c>
      <c r="B24" s="135">
        <f t="shared" ca="1" si="27"/>
        <v>1006.361416</v>
      </c>
      <c r="C24" s="4">
        <f t="shared" si="9"/>
        <v>1000</v>
      </c>
      <c r="D24" s="134">
        <f t="shared" si="28"/>
        <v>42570</v>
      </c>
      <c r="E24" s="14">
        <f ca="1">IF(D24&lt;$B$1,VLOOKUP(D24,[1]DI!$A$4:$B$15000,2),0)</f>
        <v>0.14130000000000001</v>
      </c>
      <c r="F24" s="4">
        <f t="shared" ca="1" si="1"/>
        <v>1.00052461</v>
      </c>
      <c r="G24" s="4">
        <f ca="1">(TRUNC(PRODUCT($F$12:$F23),16))</f>
        <v>1.0063135160343599</v>
      </c>
      <c r="H24" s="4">
        <f t="shared" si="10"/>
        <v>1</v>
      </c>
      <c r="I24" s="4">
        <f t="shared" ca="1" si="2"/>
        <v>1.00631352</v>
      </c>
      <c r="J24" s="14">
        <f t="shared" si="11"/>
        <v>1E-3</v>
      </c>
      <c r="K24" s="6">
        <f t="shared" si="12"/>
        <v>42556</v>
      </c>
      <c r="L24" s="2">
        <f t="shared" si="13"/>
        <v>12</v>
      </c>
      <c r="M24" s="23">
        <f t="shared" si="14"/>
        <v>12</v>
      </c>
      <c r="N24" s="12">
        <f t="shared" si="3"/>
        <v>1.0000475959999999</v>
      </c>
      <c r="O24" s="12">
        <f t="shared" ca="1" si="4"/>
        <v>1.0063614160000001</v>
      </c>
      <c r="P24" s="23">
        <f t="shared" si="15"/>
        <v>0</v>
      </c>
      <c r="Q24" s="4">
        <f t="shared" ca="1" si="5"/>
        <v>6.3614160000000002</v>
      </c>
      <c r="R24" s="4">
        <f t="shared" si="6"/>
        <v>0</v>
      </c>
      <c r="S24" s="5" t="str">
        <f t="shared" si="16"/>
        <v>J=</v>
      </c>
      <c r="T24" s="6">
        <f t="shared" si="17"/>
        <v>42578</v>
      </c>
      <c r="U24" s="9">
        <f t="shared" si="7"/>
        <v>0</v>
      </c>
      <c r="V24" s="5"/>
      <c r="W24" s="24">
        <f t="shared" si="18"/>
        <v>12</v>
      </c>
      <c r="X24" s="139">
        <f t="shared" si="19"/>
        <v>42913</v>
      </c>
      <c r="Y24" s="33">
        <f t="shared" si="20"/>
        <v>1000</v>
      </c>
      <c r="Z24" s="28">
        <f t="shared" si="21"/>
        <v>22</v>
      </c>
      <c r="AA24" s="33">
        <f t="shared" si="22"/>
        <v>8.7262000000000006E-2</v>
      </c>
      <c r="AB24" s="33">
        <f t="shared" si="23"/>
        <v>0</v>
      </c>
      <c r="AC24" s="29">
        <v>0</v>
      </c>
      <c r="AD24" s="33">
        <f t="shared" si="24"/>
        <v>8.7262000000000006E-2</v>
      </c>
      <c r="AE24" s="24">
        <f t="shared" si="25"/>
        <v>12</v>
      </c>
      <c r="AF24" s="30" t="s">
        <v>60</v>
      </c>
      <c r="AG24" s="139">
        <f t="shared" si="8"/>
        <v>42942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</row>
    <row r="25" spans="1:184" ht="12.75" x14ac:dyDescent="0.15">
      <c r="A25" s="124">
        <f t="shared" si="26"/>
        <v>42573</v>
      </c>
      <c r="B25" s="135">
        <f t="shared" ca="1" si="27"/>
        <v>1006.89335599</v>
      </c>
      <c r="C25" s="4">
        <f t="shared" si="9"/>
        <v>1000</v>
      </c>
      <c r="D25" s="134">
        <f t="shared" si="28"/>
        <v>42571</v>
      </c>
      <c r="E25" s="14">
        <f ca="1">IF(D25&lt;$B$1,VLOOKUP(D25,[1]DI!$A$4:$B$15000,2),0)</f>
        <v>0.14130000000000001</v>
      </c>
      <c r="F25" s="4">
        <f t="shared" ca="1" si="1"/>
        <v>1.00052461</v>
      </c>
      <c r="G25" s="4">
        <f ca="1">(TRUNC(PRODUCT($F$12:$F24),16))</f>
        <v>1.006841438168</v>
      </c>
      <c r="H25" s="4">
        <f t="shared" si="10"/>
        <v>1</v>
      </c>
      <c r="I25" s="4">
        <f t="shared" ca="1" si="2"/>
        <v>1.0068414400000001</v>
      </c>
      <c r="J25" s="14">
        <f t="shared" si="11"/>
        <v>1E-3</v>
      </c>
      <c r="K25" s="6">
        <f t="shared" si="12"/>
        <v>42556</v>
      </c>
      <c r="L25" s="2">
        <f t="shared" si="13"/>
        <v>13</v>
      </c>
      <c r="M25" s="23">
        <f t="shared" si="14"/>
        <v>13</v>
      </c>
      <c r="N25" s="12">
        <f t="shared" si="3"/>
        <v>1.000051563</v>
      </c>
      <c r="O25" s="12">
        <f t="shared" ca="1" si="4"/>
        <v>1.006893356</v>
      </c>
      <c r="P25" s="23">
        <f t="shared" si="15"/>
        <v>0</v>
      </c>
      <c r="Q25" s="4">
        <f t="shared" ca="1" si="5"/>
        <v>6.8933559899999999</v>
      </c>
      <c r="R25" s="4">
        <f t="shared" si="6"/>
        <v>0</v>
      </c>
      <c r="S25" s="5" t="str">
        <f t="shared" si="16"/>
        <v>J=</v>
      </c>
      <c r="T25" s="6">
        <f t="shared" si="17"/>
        <v>42578</v>
      </c>
      <c r="U25" s="9">
        <f t="shared" si="7"/>
        <v>0</v>
      </c>
      <c r="V25" s="5"/>
      <c r="W25" s="24">
        <f t="shared" si="18"/>
        <v>13</v>
      </c>
      <c r="X25" s="139">
        <f t="shared" si="19"/>
        <v>42942</v>
      </c>
      <c r="Y25" s="33">
        <f t="shared" si="20"/>
        <v>1000</v>
      </c>
      <c r="Z25" s="28">
        <f t="shared" si="21"/>
        <v>21</v>
      </c>
      <c r="AA25" s="33">
        <f t="shared" si="22"/>
        <v>8.3294999999999994E-2</v>
      </c>
      <c r="AB25" s="33">
        <f t="shared" si="23"/>
        <v>0</v>
      </c>
      <c r="AC25" s="29">
        <v>0</v>
      </c>
      <c r="AD25" s="33">
        <f t="shared" si="24"/>
        <v>8.3294999999999994E-2</v>
      </c>
      <c r="AE25" s="24">
        <f t="shared" si="25"/>
        <v>13</v>
      </c>
      <c r="AF25" s="30" t="s">
        <v>60</v>
      </c>
      <c r="AG25" s="139">
        <f t="shared" si="8"/>
        <v>42972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</row>
    <row r="26" spans="1:184" ht="12.75" x14ac:dyDescent="0.15">
      <c r="A26" s="124">
        <f t="shared" si="26"/>
        <v>42576</v>
      </c>
      <c r="B26" s="135">
        <f t="shared" ca="1" si="27"/>
        <v>1007.425578</v>
      </c>
      <c r="C26" s="4">
        <f t="shared" si="9"/>
        <v>1000</v>
      </c>
      <c r="D26" s="134">
        <f t="shared" si="28"/>
        <v>42572</v>
      </c>
      <c r="E26" s="14">
        <f ca="1">IF(D26&lt;$B$1,VLOOKUP(D26,[1]DI!$A$4:$B$15000,2),0)</f>
        <v>0.14130000000000001</v>
      </c>
      <c r="F26" s="4">
        <f t="shared" ca="1" si="1"/>
        <v>1.00052461</v>
      </c>
      <c r="G26" s="4">
        <f ca="1">(TRUNC(PRODUCT($F$12:$F25),16))</f>
        <v>1.0073696372548799</v>
      </c>
      <c r="H26" s="4">
        <f t="shared" si="10"/>
        <v>1</v>
      </c>
      <c r="I26" s="4">
        <f t="shared" ca="1" si="2"/>
        <v>1.0073696400000001</v>
      </c>
      <c r="J26" s="14">
        <f t="shared" si="11"/>
        <v>1E-3</v>
      </c>
      <c r="K26" s="6">
        <f t="shared" si="12"/>
        <v>42556</v>
      </c>
      <c r="L26" s="2">
        <f t="shared" si="13"/>
        <v>14</v>
      </c>
      <c r="M26" s="23">
        <f t="shared" si="14"/>
        <v>14</v>
      </c>
      <c r="N26" s="12">
        <f t="shared" si="3"/>
        <v>1.0000555289999999</v>
      </c>
      <c r="O26" s="12">
        <f t="shared" ca="1" si="4"/>
        <v>1.0074255780000001</v>
      </c>
      <c r="P26" s="23">
        <f t="shared" si="15"/>
        <v>0</v>
      </c>
      <c r="Q26" s="4">
        <f t="shared" ca="1" si="5"/>
        <v>7.4255779999999998</v>
      </c>
      <c r="R26" s="4">
        <f t="shared" si="6"/>
        <v>0</v>
      </c>
      <c r="S26" s="5" t="str">
        <f t="shared" si="16"/>
        <v>J=</v>
      </c>
      <c r="T26" s="6">
        <f t="shared" si="17"/>
        <v>42578</v>
      </c>
      <c r="U26" s="9">
        <f t="shared" si="7"/>
        <v>0</v>
      </c>
      <c r="V26" s="5"/>
      <c r="W26" s="24">
        <f t="shared" si="18"/>
        <v>14</v>
      </c>
      <c r="X26" s="139">
        <f t="shared" si="19"/>
        <v>42972</v>
      </c>
      <c r="Y26" s="33">
        <f t="shared" si="20"/>
        <v>1000</v>
      </c>
      <c r="Z26" s="28">
        <f t="shared" si="21"/>
        <v>22</v>
      </c>
      <c r="AA26" s="33">
        <f t="shared" si="22"/>
        <v>8.7262000000000006E-2</v>
      </c>
      <c r="AB26" s="33">
        <f t="shared" si="23"/>
        <v>0</v>
      </c>
      <c r="AC26" s="29">
        <v>0</v>
      </c>
      <c r="AD26" s="33">
        <f t="shared" si="24"/>
        <v>8.7262000000000006E-2</v>
      </c>
      <c r="AE26" s="24">
        <f t="shared" si="25"/>
        <v>14</v>
      </c>
      <c r="AF26" s="30" t="s">
        <v>60</v>
      </c>
      <c r="AG26" s="139">
        <f t="shared" si="8"/>
        <v>43005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</row>
    <row r="27" spans="1:184" ht="12.75" x14ac:dyDescent="0.15">
      <c r="A27" s="124">
        <f t="shared" si="26"/>
        <v>42577</v>
      </c>
      <c r="B27" s="135">
        <f t="shared" ca="1" si="27"/>
        <v>1007.95807599</v>
      </c>
      <c r="C27" s="4">
        <f t="shared" si="9"/>
        <v>1000</v>
      </c>
      <c r="D27" s="134">
        <f t="shared" si="28"/>
        <v>42573</v>
      </c>
      <c r="E27" s="14">
        <f ca="1">IF(D27&lt;$B$1,VLOOKUP(D27,[1]DI!$A$4:$B$15000,2),0)</f>
        <v>0.14130000000000001</v>
      </c>
      <c r="F27" s="4">
        <f t="shared" ca="1" si="1"/>
        <v>1.00052461</v>
      </c>
      <c r="G27" s="4">
        <f ca="1">(TRUNC(PRODUCT($F$12:$F26),16))</f>
        <v>1.00789811344028</v>
      </c>
      <c r="H27" s="4">
        <f t="shared" si="10"/>
        <v>1</v>
      </c>
      <c r="I27" s="4">
        <f t="shared" ca="1" si="2"/>
        <v>1.00789811</v>
      </c>
      <c r="J27" s="14">
        <f t="shared" si="11"/>
        <v>1E-3</v>
      </c>
      <c r="K27" s="6">
        <f t="shared" si="12"/>
        <v>42556</v>
      </c>
      <c r="L27" s="2">
        <f t="shared" si="13"/>
        <v>15</v>
      </c>
      <c r="M27" s="23">
        <f t="shared" si="14"/>
        <v>15</v>
      </c>
      <c r="N27" s="12">
        <f t="shared" si="3"/>
        <v>1.000059496</v>
      </c>
      <c r="O27" s="12">
        <f t="shared" ca="1" si="4"/>
        <v>1.007958076</v>
      </c>
      <c r="P27" s="23">
        <f t="shared" si="15"/>
        <v>0</v>
      </c>
      <c r="Q27" s="4">
        <f t="shared" ca="1" si="5"/>
        <v>7.9580759900000002</v>
      </c>
      <c r="R27" s="4">
        <f t="shared" si="6"/>
        <v>0</v>
      </c>
      <c r="S27" s="5" t="str">
        <f t="shared" si="16"/>
        <v>J=</v>
      </c>
      <c r="T27" s="6">
        <f t="shared" si="17"/>
        <v>42578</v>
      </c>
      <c r="U27" s="9">
        <f t="shared" si="7"/>
        <v>0</v>
      </c>
      <c r="V27" s="5"/>
      <c r="W27" s="24">
        <f t="shared" si="18"/>
        <v>15</v>
      </c>
      <c r="X27" s="139">
        <f t="shared" si="19"/>
        <v>43005</v>
      </c>
      <c r="Y27" s="33">
        <f t="shared" si="20"/>
        <v>1000</v>
      </c>
      <c r="Z27" s="28">
        <f t="shared" si="21"/>
        <v>22</v>
      </c>
      <c r="AA27" s="33">
        <f t="shared" si="22"/>
        <v>8.7262000000000006E-2</v>
      </c>
      <c r="AB27" s="33">
        <f t="shared" si="23"/>
        <v>0</v>
      </c>
      <c r="AC27" s="29">
        <v>0</v>
      </c>
      <c r="AD27" s="33">
        <f t="shared" si="24"/>
        <v>8.7262000000000006E-2</v>
      </c>
      <c r="AE27" s="24">
        <f t="shared" si="25"/>
        <v>15</v>
      </c>
      <c r="AF27" s="30" t="s">
        <v>60</v>
      </c>
      <c r="AG27" s="139">
        <f t="shared" si="8"/>
        <v>43033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</row>
    <row r="28" spans="1:184" ht="12.75" x14ac:dyDescent="0.15">
      <c r="A28" s="124">
        <f t="shared" si="26"/>
        <v>42578</v>
      </c>
      <c r="B28" s="135">
        <f t="shared" ca="1" si="27"/>
        <v>1008.49086699</v>
      </c>
      <c r="C28" s="34">
        <f t="shared" si="9"/>
        <v>1000</v>
      </c>
      <c r="D28" s="134">
        <f t="shared" si="28"/>
        <v>42576</v>
      </c>
      <c r="E28" s="14">
        <f ca="1">IF(D28&lt;$B$1,VLOOKUP(D28,[1]DI!$A$4:$B$15000,2),0)</f>
        <v>0.14130000000000001</v>
      </c>
      <c r="F28" s="34">
        <f t="shared" ca="1" si="1"/>
        <v>1.00052461</v>
      </c>
      <c r="G28" s="34">
        <f ca="1">(TRUNC(PRODUCT($F$12:$F27),16))</f>
        <v>1.0084268668695699</v>
      </c>
      <c r="H28" s="34">
        <f t="shared" si="10"/>
        <v>1</v>
      </c>
      <c r="I28" s="34">
        <f t="shared" ca="1" si="2"/>
        <v>1.0084268700000001</v>
      </c>
      <c r="J28" s="21">
        <f t="shared" si="11"/>
        <v>1E-3</v>
      </c>
      <c r="K28" s="22">
        <f t="shared" si="12"/>
        <v>42556</v>
      </c>
      <c r="L28" s="35">
        <f t="shared" si="13"/>
        <v>16</v>
      </c>
      <c r="M28" s="36">
        <f t="shared" si="14"/>
        <v>16</v>
      </c>
      <c r="N28" s="37">
        <f t="shared" si="3"/>
        <v>1.000063462</v>
      </c>
      <c r="O28" s="37">
        <f t="shared" ca="1" si="4"/>
        <v>1.0084908669999999</v>
      </c>
      <c r="P28" s="36">
        <f t="shared" si="15"/>
        <v>1</v>
      </c>
      <c r="Q28" s="34">
        <f t="shared" ca="1" si="5"/>
        <v>8.4908669900000007</v>
      </c>
      <c r="R28" s="34">
        <f t="shared" si="6"/>
        <v>0</v>
      </c>
      <c r="S28" s="38" t="str">
        <f t="shared" si="16"/>
        <v>J=</v>
      </c>
      <c r="T28" s="22">
        <f t="shared" si="17"/>
        <v>42578</v>
      </c>
      <c r="U28" s="39">
        <f t="shared" ca="1" si="7"/>
        <v>849086.69900000002</v>
      </c>
      <c r="V28" s="5"/>
      <c r="W28" s="24">
        <f t="shared" si="18"/>
        <v>16</v>
      </c>
      <c r="X28" s="139">
        <f t="shared" si="19"/>
        <v>43033</v>
      </c>
      <c r="Y28" s="33">
        <f t="shared" si="20"/>
        <v>1000</v>
      </c>
      <c r="Z28" s="28">
        <f t="shared" si="21"/>
        <v>19</v>
      </c>
      <c r="AA28" s="33">
        <f t="shared" si="22"/>
        <v>7.5361999999999998E-2</v>
      </c>
      <c r="AB28" s="33">
        <f t="shared" si="23"/>
        <v>0</v>
      </c>
      <c r="AC28" s="29">
        <v>0</v>
      </c>
      <c r="AD28" s="33">
        <f t="shared" si="24"/>
        <v>7.5361999999999998E-2</v>
      </c>
      <c r="AE28" s="24">
        <f t="shared" si="25"/>
        <v>16</v>
      </c>
      <c r="AF28" s="30" t="s">
        <v>60</v>
      </c>
      <c r="AG28" s="139">
        <f t="shared" si="8"/>
        <v>43066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</row>
    <row r="29" spans="1:184" ht="12.75" x14ac:dyDescent="0.15">
      <c r="A29" s="124">
        <f t="shared" si="26"/>
        <v>42579</v>
      </c>
      <c r="B29" s="135">
        <f t="shared" ca="1" si="27"/>
        <v>1000.52857799</v>
      </c>
      <c r="C29" s="4">
        <f t="shared" si="9"/>
        <v>1000</v>
      </c>
      <c r="D29" s="134">
        <f t="shared" si="28"/>
        <v>42577</v>
      </c>
      <c r="E29" s="14">
        <f ca="1">IF(D29&lt;$B$1,VLOOKUP(D29,[1]DI!$A$4:$B$15000,2),0)</f>
        <v>0.14130000000000001</v>
      </c>
      <c r="F29" s="4">
        <f t="shared" ca="1" si="1"/>
        <v>1.00052461</v>
      </c>
      <c r="G29" s="4">
        <f ca="1">(TRUNC(PRODUCT($F$12:$F28),16))</f>
        <v>1.0089558976882</v>
      </c>
      <c r="H29" s="4">
        <f t="shared" ca="1" si="10"/>
        <v>1.0084268668695699</v>
      </c>
      <c r="I29" s="4">
        <f t="shared" ca="1" si="2"/>
        <v>1.00052461</v>
      </c>
      <c r="J29" s="14">
        <f t="shared" si="11"/>
        <v>1E-3</v>
      </c>
      <c r="K29" s="6">
        <f t="shared" si="12"/>
        <v>42578</v>
      </c>
      <c r="L29" s="2">
        <f t="shared" si="13"/>
        <v>1</v>
      </c>
      <c r="M29" s="23">
        <f t="shared" si="14"/>
        <v>1</v>
      </c>
      <c r="N29" s="12">
        <f t="shared" si="3"/>
        <v>1.000003966</v>
      </c>
      <c r="O29" s="12">
        <f t="shared" ca="1" si="4"/>
        <v>1.0005285779999999</v>
      </c>
      <c r="P29" s="23">
        <f t="shared" si="15"/>
        <v>0</v>
      </c>
      <c r="Q29" s="4">
        <f t="shared" ca="1" si="5"/>
        <v>0.52857799000000005</v>
      </c>
      <c r="R29" s="4">
        <f t="shared" si="6"/>
        <v>0</v>
      </c>
      <c r="S29" s="5" t="str">
        <f t="shared" si="16"/>
        <v>J=</v>
      </c>
      <c r="T29" s="6">
        <f t="shared" si="17"/>
        <v>42607</v>
      </c>
      <c r="U29" s="9">
        <f t="shared" si="7"/>
        <v>0</v>
      </c>
      <c r="V29" s="5"/>
      <c r="W29" s="24">
        <f t="shared" si="18"/>
        <v>17</v>
      </c>
      <c r="X29" s="139">
        <f t="shared" si="19"/>
        <v>43066</v>
      </c>
      <c r="Y29" s="33">
        <f t="shared" si="20"/>
        <v>1000</v>
      </c>
      <c r="Z29" s="28">
        <f t="shared" si="21"/>
        <v>21</v>
      </c>
      <c r="AA29" s="33">
        <f t="shared" si="22"/>
        <v>8.3294999999999994E-2</v>
      </c>
      <c r="AB29" s="33">
        <f t="shared" si="23"/>
        <v>0</v>
      </c>
      <c r="AC29" s="29">
        <v>0</v>
      </c>
      <c r="AD29" s="33">
        <f t="shared" si="24"/>
        <v>8.3294999999999994E-2</v>
      </c>
      <c r="AE29" s="24">
        <f t="shared" si="25"/>
        <v>17</v>
      </c>
      <c r="AF29" s="30" t="s">
        <v>60</v>
      </c>
      <c r="AG29" s="139">
        <f t="shared" si="8"/>
        <v>43097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</row>
    <row r="30" spans="1:184" ht="12.75" x14ac:dyDescent="0.15">
      <c r="A30" s="124">
        <f t="shared" si="26"/>
        <v>42580</v>
      </c>
      <c r="B30" s="135">
        <f t="shared" ca="1" si="27"/>
        <v>1001.05744099</v>
      </c>
      <c r="C30" s="4">
        <f t="shared" si="9"/>
        <v>1000</v>
      </c>
      <c r="D30" s="134">
        <f t="shared" si="28"/>
        <v>42578</v>
      </c>
      <c r="E30" s="14">
        <f ca="1">IF(D30&lt;$B$1,VLOOKUP(D30,[1]DI!$A$4:$B$15000,2),0)</f>
        <v>0.14130000000000001</v>
      </c>
      <c r="F30" s="4">
        <f t="shared" ca="1" si="1"/>
        <v>1.00052461</v>
      </c>
      <c r="G30" s="4">
        <f ca="1">(TRUNC(PRODUCT($F$12:$F29),16))</f>
        <v>1.0094852060416899</v>
      </c>
      <c r="H30" s="4">
        <f t="shared" ca="1" si="10"/>
        <v>1.0084268668695699</v>
      </c>
      <c r="I30" s="4">
        <f t="shared" ca="1" si="2"/>
        <v>1.0010494999999999</v>
      </c>
      <c r="J30" s="14">
        <f t="shared" si="11"/>
        <v>1E-3</v>
      </c>
      <c r="K30" s="6">
        <f t="shared" si="12"/>
        <v>42578</v>
      </c>
      <c r="L30" s="2">
        <f t="shared" si="13"/>
        <v>2</v>
      </c>
      <c r="M30" s="23">
        <f t="shared" si="14"/>
        <v>2</v>
      </c>
      <c r="N30" s="12">
        <f t="shared" si="3"/>
        <v>1.000007933</v>
      </c>
      <c r="O30" s="12">
        <f t="shared" ca="1" si="4"/>
        <v>1.0010574409999999</v>
      </c>
      <c r="P30" s="23">
        <f t="shared" si="15"/>
        <v>0</v>
      </c>
      <c r="Q30" s="4">
        <f t="shared" ca="1" si="5"/>
        <v>1.0574409899999999</v>
      </c>
      <c r="R30" s="4">
        <f t="shared" si="6"/>
        <v>0</v>
      </c>
      <c r="S30" s="5" t="str">
        <f t="shared" si="16"/>
        <v>J=</v>
      </c>
      <c r="T30" s="6">
        <f t="shared" si="17"/>
        <v>42607</v>
      </c>
      <c r="U30" s="9">
        <f t="shared" si="7"/>
        <v>0</v>
      </c>
      <c r="V30" s="5"/>
      <c r="W30" s="24">
        <f t="shared" si="18"/>
        <v>18</v>
      </c>
      <c r="X30" s="139">
        <f t="shared" si="19"/>
        <v>43097</v>
      </c>
      <c r="Y30" s="33">
        <f t="shared" si="20"/>
        <v>1000</v>
      </c>
      <c r="Z30" s="28">
        <f t="shared" si="21"/>
        <v>22</v>
      </c>
      <c r="AA30" s="33">
        <f t="shared" si="22"/>
        <v>8.7262000000000006E-2</v>
      </c>
      <c r="AB30" s="33">
        <f t="shared" si="23"/>
        <v>0</v>
      </c>
      <c r="AC30" s="29">
        <v>0</v>
      </c>
      <c r="AD30" s="33">
        <f t="shared" si="24"/>
        <v>8.7262000000000006E-2</v>
      </c>
      <c r="AE30" s="24">
        <f t="shared" si="25"/>
        <v>18</v>
      </c>
      <c r="AF30" s="30" t="s">
        <v>60</v>
      </c>
      <c r="AG30" s="139">
        <f t="shared" si="8"/>
        <v>43125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</row>
    <row r="31" spans="1:184" ht="12.75" x14ac:dyDescent="0.15">
      <c r="A31" s="124">
        <f t="shared" si="26"/>
        <v>42583</v>
      </c>
      <c r="B31" s="135">
        <f t="shared" ca="1" si="27"/>
        <v>1001.58657799</v>
      </c>
      <c r="C31" s="4">
        <f t="shared" si="9"/>
        <v>1000</v>
      </c>
      <c r="D31" s="134">
        <f t="shared" si="28"/>
        <v>42579</v>
      </c>
      <c r="E31" s="14">
        <f ca="1">IF(D31&lt;$B$1,VLOOKUP(D31,[1]DI!$A$4:$B$15000,2),0)</f>
        <v>0.14130000000000001</v>
      </c>
      <c r="F31" s="4">
        <f t="shared" ca="1" si="1"/>
        <v>1.00052461</v>
      </c>
      <c r="G31" s="4">
        <f ca="1">(TRUNC(PRODUCT($F$12:$F30),16))</f>
        <v>1.0100147920756299</v>
      </c>
      <c r="H31" s="4">
        <f t="shared" ca="1" si="10"/>
        <v>1.0084268668695699</v>
      </c>
      <c r="I31" s="4">
        <f t="shared" ca="1" si="2"/>
        <v>1.0015746599999999</v>
      </c>
      <c r="J31" s="14">
        <f t="shared" si="11"/>
        <v>1E-3</v>
      </c>
      <c r="K31" s="6">
        <f t="shared" si="12"/>
        <v>42578</v>
      </c>
      <c r="L31" s="2">
        <f t="shared" si="13"/>
        <v>3</v>
      </c>
      <c r="M31" s="23">
        <f t="shared" si="14"/>
        <v>3</v>
      </c>
      <c r="N31" s="12">
        <f t="shared" si="3"/>
        <v>1.000011899</v>
      </c>
      <c r="O31" s="12">
        <f t="shared" ca="1" si="4"/>
        <v>1.0015865779999999</v>
      </c>
      <c r="P31" s="23">
        <f t="shared" si="15"/>
        <v>0</v>
      </c>
      <c r="Q31" s="4">
        <f t="shared" ca="1" si="5"/>
        <v>1.5865779900000001</v>
      </c>
      <c r="R31" s="4">
        <f t="shared" si="6"/>
        <v>0</v>
      </c>
      <c r="S31" s="5" t="str">
        <f t="shared" si="16"/>
        <v>J=</v>
      </c>
      <c r="T31" s="6">
        <f t="shared" si="17"/>
        <v>42607</v>
      </c>
      <c r="U31" s="9">
        <f t="shared" si="7"/>
        <v>0</v>
      </c>
      <c r="V31" s="5"/>
      <c r="W31" s="24">
        <f t="shared" si="18"/>
        <v>19</v>
      </c>
      <c r="X31" s="139">
        <f t="shared" si="19"/>
        <v>43125</v>
      </c>
      <c r="Y31" s="33">
        <f t="shared" si="20"/>
        <v>1000</v>
      </c>
      <c r="Z31" s="28">
        <f t="shared" si="21"/>
        <v>19</v>
      </c>
      <c r="AA31" s="33">
        <f t="shared" si="22"/>
        <v>7.5361999999999998E-2</v>
      </c>
      <c r="AB31" s="33">
        <f t="shared" si="23"/>
        <v>0</v>
      </c>
      <c r="AC31" s="29">
        <v>0</v>
      </c>
      <c r="AD31" s="33">
        <f t="shared" si="24"/>
        <v>7.5361999999999998E-2</v>
      </c>
      <c r="AE31" s="24">
        <f t="shared" si="25"/>
        <v>19</v>
      </c>
      <c r="AF31" s="30" t="s">
        <v>60</v>
      </c>
      <c r="AG31" s="139">
        <f t="shared" si="8"/>
        <v>43158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</row>
    <row r="32" spans="1:184" ht="12.75" x14ac:dyDescent="0.15">
      <c r="A32" s="124">
        <f t="shared" si="26"/>
        <v>42584</v>
      </c>
      <c r="B32" s="135">
        <f t="shared" ca="1" si="27"/>
        <v>1002.11598799</v>
      </c>
      <c r="C32" s="4">
        <f t="shared" si="9"/>
        <v>1000</v>
      </c>
      <c r="D32" s="134">
        <f t="shared" si="28"/>
        <v>42580</v>
      </c>
      <c r="E32" s="14">
        <f ca="1">IF(D32&lt;$B$1,VLOOKUP(D32,[1]DI!$A$4:$B$15000,2),0)</f>
        <v>0.14130000000000001</v>
      </c>
      <c r="F32" s="4">
        <f t="shared" ca="1" si="1"/>
        <v>1.00052461</v>
      </c>
      <c r="G32" s="4">
        <f ca="1">(TRUNC(PRODUCT($F$12:$F31),16))</f>
        <v>1.0105446559357001</v>
      </c>
      <c r="H32" s="4">
        <f t="shared" ca="1" si="10"/>
        <v>1.0084268668695699</v>
      </c>
      <c r="I32" s="4">
        <f t="shared" ca="1" si="2"/>
        <v>1.0021000900000001</v>
      </c>
      <c r="J32" s="14">
        <f t="shared" si="11"/>
        <v>1E-3</v>
      </c>
      <c r="K32" s="6">
        <f t="shared" si="12"/>
        <v>42578</v>
      </c>
      <c r="L32" s="2">
        <f t="shared" si="13"/>
        <v>4</v>
      </c>
      <c r="M32" s="23">
        <f t="shared" si="14"/>
        <v>4</v>
      </c>
      <c r="N32" s="12">
        <f t="shared" si="3"/>
        <v>1.0000158649999999</v>
      </c>
      <c r="O32" s="12">
        <f t="shared" ca="1" si="4"/>
        <v>1.0021159879999999</v>
      </c>
      <c r="P32" s="23">
        <f t="shared" si="15"/>
        <v>0</v>
      </c>
      <c r="Q32" s="4">
        <f t="shared" ca="1" si="5"/>
        <v>2.1159879899999998</v>
      </c>
      <c r="R32" s="4">
        <f t="shared" si="6"/>
        <v>0</v>
      </c>
      <c r="S32" s="5" t="str">
        <f t="shared" si="16"/>
        <v>J=</v>
      </c>
      <c r="T32" s="6">
        <f t="shared" si="17"/>
        <v>42607</v>
      </c>
      <c r="U32" s="9">
        <f t="shared" si="7"/>
        <v>0</v>
      </c>
      <c r="V32" s="5"/>
      <c r="W32" s="24">
        <f t="shared" si="18"/>
        <v>20</v>
      </c>
      <c r="X32" s="139">
        <f t="shared" si="19"/>
        <v>43158</v>
      </c>
      <c r="Y32" s="33">
        <f t="shared" si="20"/>
        <v>1000</v>
      </c>
      <c r="Z32" s="28">
        <f t="shared" si="21"/>
        <v>21</v>
      </c>
      <c r="AA32" s="33">
        <f t="shared" si="22"/>
        <v>8.3294999999999994E-2</v>
      </c>
      <c r="AB32" s="33">
        <f t="shared" si="23"/>
        <v>0</v>
      </c>
      <c r="AC32" s="29">
        <v>0</v>
      </c>
      <c r="AD32" s="33">
        <f t="shared" si="24"/>
        <v>8.3294999999999994E-2</v>
      </c>
      <c r="AE32" s="24">
        <f t="shared" si="25"/>
        <v>20</v>
      </c>
      <c r="AF32" s="30" t="s">
        <v>60</v>
      </c>
      <c r="AG32" s="139">
        <f t="shared" si="8"/>
        <v>43186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</row>
    <row r="33" spans="1:184" ht="12.75" x14ac:dyDescent="0.15">
      <c r="A33" s="124">
        <f t="shared" si="26"/>
        <v>42585</v>
      </c>
      <c r="B33" s="135">
        <f t="shared" ca="1" si="27"/>
        <v>1002.64568399</v>
      </c>
      <c r="C33" s="4">
        <f t="shared" si="9"/>
        <v>1000</v>
      </c>
      <c r="D33" s="134">
        <f t="shared" si="28"/>
        <v>42583</v>
      </c>
      <c r="E33" s="14">
        <f ca="1">IF(D33&lt;$B$1,VLOOKUP(D33,[1]DI!$A$4:$B$15000,2),0)</f>
        <v>0.14130000000000001</v>
      </c>
      <c r="F33" s="4">
        <f t="shared" ca="1" si="1"/>
        <v>1.00052461</v>
      </c>
      <c r="G33" s="4">
        <f ca="1">(TRUNC(PRODUCT($F$12:$F32),16))</f>
        <v>1.01107479776765</v>
      </c>
      <c r="H33" s="4">
        <f t="shared" ca="1" si="10"/>
        <v>1.0084268668695699</v>
      </c>
      <c r="I33" s="4">
        <f t="shared" ca="1" si="2"/>
        <v>1.0026257999999999</v>
      </c>
      <c r="J33" s="14">
        <f t="shared" si="11"/>
        <v>1E-3</v>
      </c>
      <c r="K33" s="6">
        <f t="shared" si="12"/>
        <v>42578</v>
      </c>
      <c r="L33" s="2">
        <f t="shared" si="13"/>
        <v>5</v>
      </c>
      <c r="M33" s="23">
        <f t="shared" si="14"/>
        <v>5</v>
      </c>
      <c r="N33" s="12">
        <f t="shared" si="3"/>
        <v>1.000019832</v>
      </c>
      <c r="O33" s="12">
        <f t="shared" ca="1" si="4"/>
        <v>1.002645684</v>
      </c>
      <c r="P33" s="23">
        <f t="shared" si="15"/>
        <v>0</v>
      </c>
      <c r="Q33" s="4">
        <f t="shared" ca="1" si="5"/>
        <v>2.6456839900000002</v>
      </c>
      <c r="R33" s="4">
        <f t="shared" si="6"/>
        <v>0</v>
      </c>
      <c r="S33" s="5" t="str">
        <f t="shared" si="16"/>
        <v>J=</v>
      </c>
      <c r="T33" s="6">
        <f t="shared" si="17"/>
        <v>42607</v>
      </c>
      <c r="U33" s="9">
        <f t="shared" si="7"/>
        <v>0</v>
      </c>
      <c r="V33" s="5"/>
      <c r="W33" s="24">
        <f t="shared" si="18"/>
        <v>21</v>
      </c>
      <c r="X33" s="139">
        <f t="shared" si="19"/>
        <v>43186</v>
      </c>
      <c r="Y33" s="33">
        <f t="shared" si="20"/>
        <v>1000</v>
      </c>
      <c r="Z33" s="28">
        <f t="shared" si="21"/>
        <v>20</v>
      </c>
      <c r="AA33" s="33">
        <f t="shared" si="22"/>
        <v>7.9328999999999997E-2</v>
      </c>
      <c r="AB33" s="33">
        <f t="shared" si="23"/>
        <v>0</v>
      </c>
      <c r="AC33" s="29">
        <v>0</v>
      </c>
      <c r="AD33" s="33">
        <f t="shared" si="24"/>
        <v>7.9328999999999997E-2</v>
      </c>
      <c r="AE33" s="24">
        <f t="shared" si="25"/>
        <v>21</v>
      </c>
      <c r="AF33" s="30" t="s">
        <v>60</v>
      </c>
      <c r="AG33" s="139">
        <f t="shared" si="8"/>
        <v>43215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</row>
    <row r="34" spans="1:184" ht="12.75" x14ac:dyDescent="0.15">
      <c r="A34" s="124">
        <f t="shared" si="26"/>
        <v>42586</v>
      </c>
      <c r="B34" s="135">
        <f t="shared" ca="1" si="27"/>
        <v>1003.17566299</v>
      </c>
      <c r="C34" s="4">
        <f t="shared" si="9"/>
        <v>1000</v>
      </c>
      <c r="D34" s="134">
        <f t="shared" si="28"/>
        <v>42584</v>
      </c>
      <c r="E34" s="14">
        <f ca="1">IF(D34&lt;$B$1,VLOOKUP(D34,[1]DI!$A$4:$B$15000,2),0)</f>
        <v>0.14130000000000001</v>
      </c>
      <c r="F34" s="4">
        <f t="shared" ca="1" si="1"/>
        <v>1.00052461</v>
      </c>
      <c r="G34" s="4">
        <f ca="1">(TRUNC(PRODUCT($F$12:$F33),16))</f>
        <v>1.01160521771731</v>
      </c>
      <c r="H34" s="4">
        <f t="shared" ca="1" si="10"/>
        <v>1.0084268668695699</v>
      </c>
      <c r="I34" s="4">
        <f t="shared" ca="1" si="2"/>
        <v>1.00315179</v>
      </c>
      <c r="J34" s="14">
        <f t="shared" si="11"/>
        <v>1E-3</v>
      </c>
      <c r="K34" s="6">
        <f t="shared" si="12"/>
        <v>42578</v>
      </c>
      <c r="L34" s="2">
        <f t="shared" si="13"/>
        <v>6</v>
      </c>
      <c r="M34" s="23">
        <f t="shared" si="14"/>
        <v>6</v>
      </c>
      <c r="N34" s="12">
        <f t="shared" si="3"/>
        <v>1.000023798</v>
      </c>
      <c r="O34" s="12">
        <f t="shared" ca="1" si="4"/>
        <v>1.0031756629999999</v>
      </c>
      <c r="P34" s="23">
        <f t="shared" si="15"/>
        <v>0</v>
      </c>
      <c r="Q34" s="4">
        <f t="shared" ca="1" si="5"/>
        <v>3.1756629900000002</v>
      </c>
      <c r="R34" s="4">
        <f t="shared" si="6"/>
        <v>0</v>
      </c>
      <c r="S34" s="5" t="str">
        <f t="shared" si="16"/>
        <v>J=</v>
      </c>
      <c r="T34" s="6">
        <f t="shared" si="17"/>
        <v>42607</v>
      </c>
      <c r="U34" s="9">
        <f t="shared" si="7"/>
        <v>0</v>
      </c>
      <c r="V34" s="5"/>
      <c r="W34" s="24">
        <f t="shared" si="18"/>
        <v>22</v>
      </c>
      <c r="X34" s="139">
        <f t="shared" si="19"/>
        <v>43215</v>
      </c>
      <c r="Y34" s="33">
        <f t="shared" si="20"/>
        <v>1000</v>
      </c>
      <c r="Z34" s="28">
        <f t="shared" si="21"/>
        <v>20</v>
      </c>
      <c r="AA34" s="33">
        <f t="shared" si="22"/>
        <v>7.9328999999999997E-2</v>
      </c>
      <c r="AB34" s="33">
        <f t="shared" si="23"/>
        <v>0</v>
      </c>
      <c r="AC34" s="29">
        <v>0</v>
      </c>
      <c r="AD34" s="33">
        <f t="shared" si="24"/>
        <v>7.9328999999999997E-2</v>
      </c>
      <c r="AE34" s="24">
        <f t="shared" si="25"/>
        <v>22</v>
      </c>
      <c r="AF34" s="30" t="s">
        <v>60</v>
      </c>
      <c r="AG34" s="139">
        <f t="shared" si="8"/>
        <v>43245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</row>
    <row r="35" spans="1:184" ht="12.75" x14ac:dyDescent="0.15">
      <c r="A35" s="124">
        <f t="shared" si="26"/>
        <v>42587</v>
      </c>
      <c r="B35" s="135">
        <f t="shared" ca="1" si="27"/>
        <v>1003.70591599</v>
      </c>
      <c r="C35" s="4">
        <f t="shared" si="9"/>
        <v>1000</v>
      </c>
      <c r="D35" s="134">
        <f t="shared" si="28"/>
        <v>42585</v>
      </c>
      <c r="E35" s="14">
        <f ca="1">IF(D35&lt;$B$1,VLOOKUP(D35,[1]DI!$A$4:$B$15000,2),0)</f>
        <v>0.14130000000000001</v>
      </c>
      <c r="F35" s="4">
        <f t="shared" ca="1" si="1"/>
        <v>1.00052461</v>
      </c>
      <c r="G35" s="4">
        <f ca="1">(TRUNC(PRODUCT($F$12:$F34),16))</f>
        <v>1.0121359159305801</v>
      </c>
      <c r="H35" s="4">
        <f t="shared" ca="1" si="10"/>
        <v>1.0084268668695699</v>
      </c>
      <c r="I35" s="4">
        <f t="shared" ca="1" si="2"/>
        <v>1.00367805</v>
      </c>
      <c r="J35" s="14">
        <f t="shared" si="11"/>
        <v>1E-3</v>
      </c>
      <c r="K35" s="6">
        <f t="shared" si="12"/>
        <v>42578</v>
      </c>
      <c r="L35" s="2">
        <f t="shared" si="13"/>
        <v>7</v>
      </c>
      <c r="M35" s="23">
        <f t="shared" si="14"/>
        <v>7</v>
      </c>
      <c r="N35" s="12">
        <f t="shared" si="3"/>
        <v>1.0000277639999999</v>
      </c>
      <c r="O35" s="12">
        <f t="shared" ca="1" si="4"/>
        <v>1.0037059159999999</v>
      </c>
      <c r="P35" s="23">
        <f t="shared" si="15"/>
        <v>0</v>
      </c>
      <c r="Q35" s="4">
        <f t="shared" ca="1" si="5"/>
        <v>3.7059159899999998</v>
      </c>
      <c r="R35" s="4">
        <f t="shared" si="6"/>
        <v>0</v>
      </c>
      <c r="S35" s="5" t="str">
        <f t="shared" si="16"/>
        <v>J=</v>
      </c>
      <c r="T35" s="6">
        <f t="shared" si="17"/>
        <v>42607</v>
      </c>
      <c r="U35" s="9">
        <f t="shared" si="7"/>
        <v>0</v>
      </c>
      <c r="V35" s="5"/>
      <c r="W35" s="24">
        <f t="shared" si="18"/>
        <v>23</v>
      </c>
      <c r="X35" s="139">
        <f t="shared" si="19"/>
        <v>43245</v>
      </c>
      <c r="Y35" s="33">
        <f t="shared" si="20"/>
        <v>1000</v>
      </c>
      <c r="Z35" s="28">
        <f t="shared" si="21"/>
        <v>21</v>
      </c>
      <c r="AA35" s="33">
        <f t="shared" si="22"/>
        <v>8.3294999999999994E-2</v>
      </c>
      <c r="AB35" s="33">
        <f t="shared" si="23"/>
        <v>0</v>
      </c>
      <c r="AC35" s="29">
        <v>0</v>
      </c>
      <c r="AD35" s="33">
        <f t="shared" si="24"/>
        <v>8.3294999999999994E-2</v>
      </c>
      <c r="AE35" s="24">
        <f t="shared" si="25"/>
        <v>23</v>
      </c>
      <c r="AF35" s="30" t="s">
        <v>60</v>
      </c>
      <c r="AG35" s="139">
        <f t="shared" si="8"/>
        <v>43278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</row>
    <row r="36" spans="1:184" ht="12.75" x14ac:dyDescent="0.15">
      <c r="A36" s="124">
        <f t="shared" si="26"/>
        <v>42590</v>
      </c>
      <c r="B36" s="135">
        <f t="shared" ca="1" si="27"/>
        <v>1004.23645399</v>
      </c>
      <c r="C36" s="4">
        <f t="shared" si="9"/>
        <v>1000</v>
      </c>
      <c r="D36" s="134">
        <f t="shared" si="28"/>
        <v>42586</v>
      </c>
      <c r="E36" s="14">
        <f ca="1">IF(D36&lt;$B$1,VLOOKUP(D36,[1]DI!$A$4:$B$15000,2),0)</f>
        <v>0.14130000000000001</v>
      </c>
      <c r="F36" s="4">
        <f t="shared" ca="1" si="1"/>
        <v>1.00052461</v>
      </c>
      <c r="G36" s="4">
        <f ca="1">(TRUNC(PRODUCT($F$12:$F35),16))</f>
        <v>1.0126668925534299</v>
      </c>
      <c r="H36" s="4">
        <f t="shared" ca="1" si="10"/>
        <v>1.0084268668695699</v>
      </c>
      <c r="I36" s="4">
        <f t="shared" ca="1" si="2"/>
        <v>1.0042045900000001</v>
      </c>
      <c r="J36" s="14">
        <f t="shared" si="11"/>
        <v>1E-3</v>
      </c>
      <c r="K36" s="6">
        <f t="shared" si="12"/>
        <v>42578</v>
      </c>
      <c r="L36" s="2">
        <f t="shared" si="13"/>
        <v>8</v>
      </c>
      <c r="M36" s="23">
        <f t="shared" si="14"/>
        <v>8</v>
      </c>
      <c r="N36" s="12">
        <f t="shared" si="3"/>
        <v>1.000031731</v>
      </c>
      <c r="O36" s="12">
        <f t="shared" ca="1" si="4"/>
        <v>1.0042364539999999</v>
      </c>
      <c r="P36" s="23">
        <f t="shared" si="15"/>
        <v>0</v>
      </c>
      <c r="Q36" s="4">
        <f t="shared" ca="1" si="5"/>
        <v>4.2364539900000002</v>
      </c>
      <c r="R36" s="4">
        <f t="shared" si="6"/>
        <v>0</v>
      </c>
      <c r="S36" s="5" t="str">
        <f t="shared" si="16"/>
        <v>J=</v>
      </c>
      <c r="T36" s="6">
        <f t="shared" si="17"/>
        <v>42607</v>
      </c>
      <c r="U36" s="9">
        <f t="shared" si="7"/>
        <v>0</v>
      </c>
      <c r="V36" s="5"/>
      <c r="W36" s="24">
        <f t="shared" si="18"/>
        <v>24</v>
      </c>
      <c r="X36" s="139">
        <f t="shared" si="19"/>
        <v>43278</v>
      </c>
      <c r="Y36" s="33">
        <f t="shared" si="20"/>
        <v>1000</v>
      </c>
      <c r="Z36" s="28">
        <f t="shared" si="21"/>
        <v>22</v>
      </c>
      <c r="AA36" s="33">
        <f t="shared" si="22"/>
        <v>8.7262000000000006E-2</v>
      </c>
      <c r="AB36" s="33">
        <f t="shared" si="23"/>
        <v>0</v>
      </c>
      <c r="AC36" s="29">
        <v>0</v>
      </c>
      <c r="AD36" s="33">
        <f t="shared" si="24"/>
        <v>8.7262000000000006E-2</v>
      </c>
      <c r="AE36" s="24">
        <f t="shared" si="25"/>
        <v>24</v>
      </c>
      <c r="AF36" s="30" t="s">
        <v>60</v>
      </c>
      <c r="AG36" s="139">
        <f t="shared" si="8"/>
        <v>43306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</row>
    <row r="37" spans="1:184" ht="12.75" x14ac:dyDescent="0.15">
      <c r="A37" s="124">
        <f t="shared" si="26"/>
        <v>42591</v>
      </c>
      <c r="B37" s="135">
        <f t="shared" ca="1" si="27"/>
        <v>1004.76727599</v>
      </c>
      <c r="C37" s="4">
        <f t="shared" si="9"/>
        <v>1000</v>
      </c>
      <c r="D37" s="134">
        <f t="shared" si="28"/>
        <v>42587</v>
      </c>
      <c r="E37" s="14">
        <f ca="1">IF(D37&lt;$B$1,VLOOKUP(D37,[1]DI!$A$4:$B$15000,2),0)</f>
        <v>0.14130000000000001</v>
      </c>
      <c r="F37" s="4">
        <f t="shared" ca="1" si="1"/>
        <v>1.00052461</v>
      </c>
      <c r="G37" s="4">
        <f ca="1">(TRUNC(PRODUCT($F$12:$F36),16))</f>
        <v>1.0131981477319301</v>
      </c>
      <c r="H37" s="4">
        <f t="shared" ca="1" si="10"/>
        <v>1.0084268668695699</v>
      </c>
      <c r="I37" s="4">
        <f t="shared" ca="1" si="2"/>
        <v>1.00473141</v>
      </c>
      <c r="J37" s="14">
        <f t="shared" si="11"/>
        <v>1E-3</v>
      </c>
      <c r="K37" s="6">
        <f t="shared" si="12"/>
        <v>42578</v>
      </c>
      <c r="L37" s="2">
        <f t="shared" si="13"/>
        <v>9</v>
      </c>
      <c r="M37" s="23">
        <f t="shared" si="14"/>
        <v>9</v>
      </c>
      <c r="N37" s="12">
        <f t="shared" si="3"/>
        <v>1.0000356969999999</v>
      </c>
      <c r="O37" s="12">
        <f t="shared" ca="1" si="4"/>
        <v>1.0047672759999999</v>
      </c>
      <c r="P37" s="23">
        <f t="shared" si="15"/>
        <v>0</v>
      </c>
      <c r="Q37" s="4">
        <f t="shared" ca="1" si="5"/>
        <v>4.7672759899999999</v>
      </c>
      <c r="R37" s="4">
        <f t="shared" si="6"/>
        <v>0</v>
      </c>
      <c r="S37" s="5" t="str">
        <f t="shared" si="16"/>
        <v>J=</v>
      </c>
      <c r="T37" s="6">
        <f t="shared" si="17"/>
        <v>42607</v>
      </c>
      <c r="U37" s="9">
        <f t="shared" si="7"/>
        <v>0</v>
      </c>
      <c r="V37" s="5"/>
      <c r="W37" s="24">
        <f t="shared" si="18"/>
        <v>25</v>
      </c>
      <c r="X37" s="139">
        <f t="shared" si="19"/>
        <v>43306</v>
      </c>
      <c r="Y37" s="33">
        <f t="shared" si="20"/>
        <v>1000</v>
      </c>
      <c r="Z37" s="28">
        <f t="shared" si="21"/>
        <v>20</v>
      </c>
      <c r="AA37" s="33">
        <f t="shared" si="22"/>
        <v>7.9328999999999997E-2</v>
      </c>
      <c r="AB37" s="33">
        <f t="shared" si="23"/>
        <v>0</v>
      </c>
      <c r="AC37" s="29">
        <v>0</v>
      </c>
      <c r="AD37" s="33">
        <f t="shared" si="24"/>
        <v>7.9328999999999997E-2</v>
      </c>
      <c r="AE37" s="24">
        <f t="shared" si="25"/>
        <v>25</v>
      </c>
      <c r="AF37" s="30" t="s">
        <v>60</v>
      </c>
      <c r="AG37" s="139">
        <f t="shared" si="8"/>
        <v>43339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</row>
    <row r="38" spans="1:184" ht="12.75" x14ac:dyDescent="0.15">
      <c r="A38" s="124">
        <f t="shared" si="26"/>
        <v>42592</v>
      </c>
      <c r="B38" s="135">
        <f t="shared" ca="1" si="27"/>
        <v>1005.29837199</v>
      </c>
      <c r="C38" s="4">
        <f t="shared" si="9"/>
        <v>1000</v>
      </c>
      <c r="D38" s="134">
        <f t="shared" si="28"/>
        <v>42590</v>
      </c>
      <c r="E38" s="14">
        <f ca="1">IF(D38&lt;$B$1,VLOOKUP(D38,[1]DI!$A$4:$B$15000,2),0)</f>
        <v>0.14130000000000001</v>
      </c>
      <c r="F38" s="4">
        <f t="shared" ca="1" si="1"/>
        <v>1.00052461</v>
      </c>
      <c r="G38" s="4">
        <f ca="1">(TRUNC(PRODUCT($F$12:$F37),16))</f>
        <v>1.0137296816122201</v>
      </c>
      <c r="H38" s="4">
        <f t="shared" ca="1" si="10"/>
        <v>1.0084268668695699</v>
      </c>
      <c r="I38" s="4">
        <f t="shared" ca="1" si="2"/>
        <v>1.0052585000000001</v>
      </c>
      <c r="J38" s="14">
        <f t="shared" si="11"/>
        <v>1E-3</v>
      </c>
      <c r="K38" s="6">
        <f t="shared" si="12"/>
        <v>42578</v>
      </c>
      <c r="L38" s="2">
        <f t="shared" si="13"/>
        <v>10</v>
      </c>
      <c r="M38" s="23">
        <f t="shared" si="14"/>
        <v>10</v>
      </c>
      <c r="N38" s="12">
        <f t="shared" si="3"/>
        <v>1.0000396629999999</v>
      </c>
      <c r="O38" s="12">
        <f t="shared" ca="1" si="4"/>
        <v>1.0052983719999999</v>
      </c>
      <c r="P38" s="23">
        <f t="shared" si="15"/>
        <v>0</v>
      </c>
      <c r="Q38" s="4">
        <f t="shared" ca="1" si="5"/>
        <v>5.2983719899999997</v>
      </c>
      <c r="R38" s="4">
        <f t="shared" si="6"/>
        <v>0</v>
      </c>
      <c r="S38" s="5" t="str">
        <f t="shared" si="16"/>
        <v>J=</v>
      </c>
      <c r="T38" s="6">
        <f t="shared" si="17"/>
        <v>42607</v>
      </c>
      <c r="U38" s="9">
        <f t="shared" si="7"/>
        <v>0</v>
      </c>
      <c r="V38" s="5"/>
      <c r="W38" s="24">
        <f t="shared" si="18"/>
        <v>26</v>
      </c>
      <c r="X38" s="139">
        <f t="shared" si="19"/>
        <v>43339</v>
      </c>
      <c r="Y38" s="33">
        <f t="shared" si="20"/>
        <v>1000</v>
      </c>
      <c r="Z38" s="28">
        <f t="shared" si="21"/>
        <v>23</v>
      </c>
      <c r="AA38" s="33">
        <f t="shared" si="22"/>
        <v>9.1228000000000004E-2</v>
      </c>
      <c r="AB38" s="33">
        <f t="shared" si="23"/>
        <v>0</v>
      </c>
      <c r="AC38" s="29">
        <v>0</v>
      </c>
      <c r="AD38" s="33">
        <f t="shared" si="24"/>
        <v>9.1228000000000004E-2</v>
      </c>
      <c r="AE38" s="24">
        <f t="shared" si="25"/>
        <v>26</v>
      </c>
      <c r="AF38" s="30" t="s">
        <v>60</v>
      </c>
      <c r="AG38" s="139">
        <f t="shared" si="8"/>
        <v>43369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</row>
    <row r="39" spans="1:184" ht="12.75" x14ac:dyDescent="0.15">
      <c r="A39" s="124">
        <f t="shared" si="26"/>
        <v>42593</v>
      </c>
      <c r="B39" s="135">
        <f t="shared" ca="1" si="27"/>
        <v>1005.82975199</v>
      </c>
      <c r="C39" s="4">
        <f t="shared" si="9"/>
        <v>1000</v>
      </c>
      <c r="D39" s="134">
        <f t="shared" si="28"/>
        <v>42591</v>
      </c>
      <c r="E39" s="14">
        <f ca="1">IF(D39&lt;$B$1,VLOOKUP(D39,[1]DI!$A$4:$B$15000,2),0)</f>
        <v>0.14130000000000001</v>
      </c>
      <c r="F39" s="4">
        <f t="shared" ca="1" si="1"/>
        <v>1.00052461</v>
      </c>
      <c r="G39" s="4">
        <f ca="1">(TRUNC(PRODUCT($F$12:$F38),16))</f>
        <v>1.01426149434049</v>
      </c>
      <c r="H39" s="4">
        <f t="shared" ca="1" si="10"/>
        <v>1.0084268668695699</v>
      </c>
      <c r="I39" s="4">
        <f t="shared" ca="1" si="2"/>
        <v>1.00578587</v>
      </c>
      <c r="J39" s="14">
        <f t="shared" si="11"/>
        <v>1E-3</v>
      </c>
      <c r="K39" s="6">
        <f t="shared" si="12"/>
        <v>42578</v>
      </c>
      <c r="L39" s="2">
        <f t="shared" si="13"/>
        <v>11</v>
      </c>
      <c r="M39" s="23">
        <f t="shared" si="14"/>
        <v>11</v>
      </c>
      <c r="N39" s="12">
        <f t="shared" si="3"/>
        <v>1.00004363</v>
      </c>
      <c r="O39" s="12">
        <f t="shared" ca="1" si="4"/>
        <v>1.0058297519999999</v>
      </c>
      <c r="P39" s="23">
        <f t="shared" si="15"/>
        <v>0</v>
      </c>
      <c r="Q39" s="4">
        <f t="shared" ca="1" si="5"/>
        <v>5.8297519900000001</v>
      </c>
      <c r="R39" s="4">
        <f t="shared" si="6"/>
        <v>0</v>
      </c>
      <c r="S39" s="5" t="str">
        <f t="shared" si="16"/>
        <v>J=</v>
      </c>
      <c r="T39" s="6">
        <f t="shared" si="17"/>
        <v>42607</v>
      </c>
      <c r="U39" s="9">
        <f t="shared" si="7"/>
        <v>0</v>
      </c>
      <c r="V39" s="5"/>
      <c r="W39" s="24">
        <f t="shared" si="18"/>
        <v>27</v>
      </c>
      <c r="X39" s="139">
        <f t="shared" si="19"/>
        <v>43369</v>
      </c>
      <c r="Y39" s="33">
        <f t="shared" si="20"/>
        <v>1000</v>
      </c>
      <c r="Z39" s="28">
        <f t="shared" si="21"/>
        <v>21</v>
      </c>
      <c r="AA39" s="33">
        <f t="shared" si="22"/>
        <v>8.3294999999999994E-2</v>
      </c>
      <c r="AB39" s="33">
        <f t="shared" si="23"/>
        <v>0</v>
      </c>
      <c r="AC39" s="29">
        <v>0</v>
      </c>
      <c r="AD39" s="33">
        <f t="shared" si="24"/>
        <v>8.3294999999999994E-2</v>
      </c>
      <c r="AE39" s="24">
        <f t="shared" si="25"/>
        <v>27</v>
      </c>
      <c r="AF39" s="30" t="s">
        <v>60</v>
      </c>
      <c r="AG39" s="139">
        <f t="shared" si="8"/>
        <v>43398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</row>
    <row r="40" spans="1:184" ht="12.75" x14ac:dyDescent="0.15">
      <c r="A40" s="124">
        <f t="shared" si="26"/>
        <v>42594</v>
      </c>
      <c r="B40" s="135">
        <f t="shared" ca="1" si="27"/>
        <v>1006.361416</v>
      </c>
      <c r="C40" s="4">
        <f t="shared" si="9"/>
        <v>1000</v>
      </c>
      <c r="D40" s="134">
        <f t="shared" si="28"/>
        <v>42592</v>
      </c>
      <c r="E40" s="14">
        <f ca="1">IF(D40&lt;$B$1,VLOOKUP(D40,[1]DI!$A$4:$B$15000,2),0)</f>
        <v>0.14130000000000001</v>
      </c>
      <c r="F40" s="4">
        <f t="shared" ca="1" si="1"/>
        <v>1.00052461</v>
      </c>
      <c r="G40" s="4">
        <f ca="1">(TRUNC(PRODUCT($F$12:$F39),16))</f>
        <v>1.0147935860630299</v>
      </c>
      <c r="H40" s="4">
        <f t="shared" ca="1" si="10"/>
        <v>1.0084268668695699</v>
      </c>
      <c r="I40" s="4">
        <f t="shared" ca="1" si="2"/>
        <v>1.00631352</v>
      </c>
      <c r="J40" s="14">
        <f t="shared" si="11"/>
        <v>1E-3</v>
      </c>
      <c r="K40" s="6">
        <f t="shared" si="12"/>
        <v>42578</v>
      </c>
      <c r="L40" s="2">
        <f t="shared" si="13"/>
        <v>12</v>
      </c>
      <c r="M40" s="23">
        <f t="shared" si="14"/>
        <v>12</v>
      </c>
      <c r="N40" s="12">
        <f t="shared" si="3"/>
        <v>1.0000475959999999</v>
      </c>
      <c r="O40" s="12">
        <f t="shared" ca="1" si="4"/>
        <v>1.0063614160000001</v>
      </c>
      <c r="P40" s="23">
        <f t="shared" si="15"/>
        <v>0</v>
      </c>
      <c r="Q40" s="4">
        <f t="shared" ca="1" si="5"/>
        <v>6.3614160000000002</v>
      </c>
      <c r="R40" s="4">
        <f t="shared" si="6"/>
        <v>0</v>
      </c>
      <c r="S40" s="5" t="str">
        <f t="shared" si="16"/>
        <v>J=</v>
      </c>
      <c r="T40" s="6">
        <f t="shared" si="17"/>
        <v>42607</v>
      </c>
      <c r="U40" s="9">
        <f t="shared" si="7"/>
        <v>0</v>
      </c>
      <c r="V40" s="5"/>
      <c r="W40" s="24">
        <f t="shared" si="18"/>
        <v>28</v>
      </c>
      <c r="X40" s="139">
        <f t="shared" si="19"/>
        <v>43398</v>
      </c>
      <c r="Y40" s="33">
        <f t="shared" si="20"/>
        <v>1000</v>
      </c>
      <c r="Z40" s="28">
        <f t="shared" si="21"/>
        <v>20</v>
      </c>
      <c r="AA40" s="33">
        <f t="shared" si="22"/>
        <v>7.9328999999999997E-2</v>
      </c>
      <c r="AB40" s="33">
        <f t="shared" si="23"/>
        <v>0</v>
      </c>
      <c r="AC40" s="29">
        <v>0</v>
      </c>
      <c r="AD40" s="33">
        <f t="shared" si="24"/>
        <v>7.9328999999999997E-2</v>
      </c>
      <c r="AE40" s="24">
        <f t="shared" si="25"/>
        <v>28</v>
      </c>
      <c r="AF40" s="30" t="s">
        <v>60</v>
      </c>
      <c r="AG40" s="139">
        <f t="shared" si="8"/>
        <v>43431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</row>
    <row r="41" spans="1:184" ht="12.75" x14ac:dyDescent="0.15">
      <c r="A41" s="124">
        <f t="shared" si="26"/>
        <v>42597</v>
      </c>
      <c r="B41" s="135">
        <f t="shared" ca="1" si="27"/>
        <v>1006.89335599</v>
      </c>
      <c r="C41" s="4">
        <f t="shared" si="9"/>
        <v>1000</v>
      </c>
      <c r="D41" s="134">
        <f t="shared" si="28"/>
        <v>42593</v>
      </c>
      <c r="E41" s="14">
        <f ca="1">IF(D41&lt;$B$1,VLOOKUP(D41,[1]DI!$A$4:$B$15000,2),0)</f>
        <v>0.14130000000000001</v>
      </c>
      <c r="F41" s="4">
        <f t="shared" ca="1" si="1"/>
        <v>1.00052461</v>
      </c>
      <c r="G41" s="4">
        <f ca="1">(TRUNC(PRODUCT($F$12:$F40),16))</f>
        <v>1.0153259569262201</v>
      </c>
      <c r="H41" s="4">
        <f t="shared" ca="1" si="10"/>
        <v>1.0084268668695699</v>
      </c>
      <c r="I41" s="4">
        <f t="shared" ca="1" si="2"/>
        <v>1.0068414400000001</v>
      </c>
      <c r="J41" s="14">
        <f t="shared" si="11"/>
        <v>1E-3</v>
      </c>
      <c r="K41" s="6">
        <f t="shared" si="12"/>
        <v>42578</v>
      </c>
      <c r="L41" s="2">
        <f t="shared" si="13"/>
        <v>13</v>
      </c>
      <c r="M41" s="23">
        <f t="shared" si="14"/>
        <v>13</v>
      </c>
      <c r="N41" s="12">
        <f t="shared" si="3"/>
        <v>1.000051563</v>
      </c>
      <c r="O41" s="12">
        <f t="shared" ca="1" si="4"/>
        <v>1.006893356</v>
      </c>
      <c r="P41" s="23">
        <f t="shared" si="15"/>
        <v>0</v>
      </c>
      <c r="Q41" s="4">
        <f t="shared" ca="1" si="5"/>
        <v>6.8933559899999999</v>
      </c>
      <c r="R41" s="4">
        <f t="shared" si="6"/>
        <v>0</v>
      </c>
      <c r="S41" s="5" t="str">
        <f t="shared" si="16"/>
        <v>J=</v>
      </c>
      <c r="T41" s="6">
        <f t="shared" si="17"/>
        <v>42607</v>
      </c>
      <c r="U41" s="9">
        <f t="shared" si="7"/>
        <v>0</v>
      </c>
      <c r="V41" s="5"/>
      <c r="W41" s="24">
        <f t="shared" si="18"/>
        <v>29</v>
      </c>
      <c r="X41" s="139">
        <f t="shared" si="19"/>
        <v>43431</v>
      </c>
      <c r="Y41" s="33">
        <f t="shared" si="20"/>
        <v>1000</v>
      </c>
      <c r="Z41" s="28">
        <f t="shared" si="21"/>
        <v>21</v>
      </c>
      <c r="AA41" s="33">
        <f t="shared" si="22"/>
        <v>8.3294999999999994E-2</v>
      </c>
      <c r="AB41" s="33">
        <f t="shared" si="23"/>
        <v>0</v>
      </c>
      <c r="AC41" s="29">
        <v>0</v>
      </c>
      <c r="AD41" s="33">
        <f t="shared" si="24"/>
        <v>8.3294999999999994E-2</v>
      </c>
      <c r="AE41" s="24">
        <f t="shared" si="25"/>
        <v>29</v>
      </c>
      <c r="AF41" s="30" t="s">
        <v>60</v>
      </c>
      <c r="AG41" s="139">
        <f t="shared" si="8"/>
        <v>43461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</row>
    <row r="42" spans="1:184" ht="12.75" x14ac:dyDescent="0.15">
      <c r="A42" s="124">
        <f t="shared" si="26"/>
        <v>42598</v>
      </c>
      <c r="B42" s="135">
        <f t="shared" ca="1" si="27"/>
        <v>1007.425578</v>
      </c>
      <c r="C42" s="4">
        <f t="shared" si="9"/>
        <v>1000</v>
      </c>
      <c r="D42" s="134">
        <f t="shared" si="28"/>
        <v>42594</v>
      </c>
      <c r="E42" s="14">
        <f ca="1">IF(D42&lt;$B$1,VLOOKUP(D42,[1]DI!$A$4:$B$15000,2),0)</f>
        <v>0.14130000000000001</v>
      </c>
      <c r="F42" s="4">
        <f t="shared" ca="1" si="1"/>
        <v>1.00052461</v>
      </c>
      <c r="G42" s="4">
        <f ca="1">(TRUNC(PRODUCT($F$12:$F41),16))</f>
        <v>1.0158586070764799</v>
      </c>
      <c r="H42" s="4">
        <f t="shared" ca="1" si="10"/>
        <v>1.0084268668695699</v>
      </c>
      <c r="I42" s="4">
        <f t="shared" ca="1" si="2"/>
        <v>1.0073696400000001</v>
      </c>
      <c r="J42" s="14">
        <f t="shared" si="11"/>
        <v>1E-3</v>
      </c>
      <c r="K42" s="6">
        <f t="shared" si="12"/>
        <v>42578</v>
      </c>
      <c r="L42" s="2">
        <f t="shared" si="13"/>
        <v>14</v>
      </c>
      <c r="M42" s="23">
        <f t="shared" si="14"/>
        <v>14</v>
      </c>
      <c r="N42" s="12">
        <f t="shared" si="3"/>
        <v>1.0000555289999999</v>
      </c>
      <c r="O42" s="12">
        <f t="shared" ca="1" si="4"/>
        <v>1.0074255780000001</v>
      </c>
      <c r="P42" s="23">
        <f t="shared" si="15"/>
        <v>0</v>
      </c>
      <c r="Q42" s="4">
        <f t="shared" ca="1" si="5"/>
        <v>7.4255779999999998</v>
      </c>
      <c r="R42" s="4">
        <f t="shared" si="6"/>
        <v>0</v>
      </c>
      <c r="S42" s="5" t="str">
        <f t="shared" si="16"/>
        <v>J=</v>
      </c>
      <c r="T42" s="6">
        <f t="shared" si="17"/>
        <v>42607</v>
      </c>
      <c r="U42" s="9">
        <f t="shared" si="7"/>
        <v>0</v>
      </c>
      <c r="V42" s="5"/>
      <c r="W42" s="24">
        <f t="shared" si="18"/>
        <v>30</v>
      </c>
      <c r="X42" s="139">
        <v>43461</v>
      </c>
      <c r="Y42" s="33">
        <f t="shared" si="20"/>
        <v>1000</v>
      </c>
      <c r="Z42" s="28">
        <f t="shared" si="21"/>
        <v>21</v>
      </c>
      <c r="AA42" s="33">
        <f t="shared" si="22"/>
        <v>8.3294999999999994E-2</v>
      </c>
      <c r="AB42" s="33">
        <f t="shared" si="23"/>
        <v>0</v>
      </c>
      <c r="AC42" s="29">
        <v>0</v>
      </c>
      <c r="AD42" s="33">
        <f t="shared" si="24"/>
        <v>8.3294999999999994E-2</v>
      </c>
      <c r="AE42" s="24">
        <f t="shared" si="25"/>
        <v>30</v>
      </c>
      <c r="AF42" s="30" t="s">
        <v>60</v>
      </c>
      <c r="AG42" s="139">
        <f t="shared" si="8"/>
        <v>43490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</row>
    <row r="43" spans="1:184" ht="12.75" x14ac:dyDescent="0.15">
      <c r="A43" s="124">
        <f t="shared" si="26"/>
        <v>42599</v>
      </c>
      <c r="B43" s="135">
        <f t="shared" ca="1" si="27"/>
        <v>1007.95807599</v>
      </c>
      <c r="C43" s="4">
        <f t="shared" si="9"/>
        <v>1000</v>
      </c>
      <c r="D43" s="134">
        <f t="shared" si="28"/>
        <v>42597</v>
      </c>
      <c r="E43" s="14">
        <f ca="1">IF(D43&lt;$B$1,VLOOKUP(D43,[1]DI!$A$4:$B$15000,2),0)</f>
        <v>0.14130000000000001</v>
      </c>
      <c r="F43" s="4">
        <f t="shared" ca="1" si="1"/>
        <v>1.00052461</v>
      </c>
      <c r="G43" s="4">
        <f ca="1">(TRUNC(PRODUCT($F$12:$F42),16))</f>
        <v>1.01639153666034</v>
      </c>
      <c r="H43" s="4">
        <f t="shared" ca="1" si="10"/>
        <v>1.0084268668695699</v>
      </c>
      <c r="I43" s="4">
        <f t="shared" ca="1" si="2"/>
        <v>1.00789811</v>
      </c>
      <c r="J43" s="14">
        <f t="shared" si="11"/>
        <v>1E-3</v>
      </c>
      <c r="K43" s="6">
        <f t="shared" si="12"/>
        <v>42578</v>
      </c>
      <c r="L43" s="2">
        <f t="shared" si="13"/>
        <v>15</v>
      </c>
      <c r="M43" s="23">
        <f t="shared" si="14"/>
        <v>15</v>
      </c>
      <c r="N43" s="12">
        <f t="shared" si="3"/>
        <v>1.000059496</v>
      </c>
      <c r="O43" s="12">
        <f t="shared" ca="1" si="4"/>
        <v>1.007958076</v>
      </c>
      <c r="P43" s="23">
        <f t="shared" si="15"/>
        <v>0</v>
      </c>
      <c r="Q43" s="4">
        <f t="shared" ca="1" si="5"/>
        <v>7.9580759900000002</v>
      </c>
      <c r="R43" s="4">
        <f t="shared" si="6"/>
        <v>0</v>
      </c>
      <c r="S43" s="5" t="str">
        <f t="shared" si="16"/>
        <v>J=</v>
      </c>
      <c r="T43" s="6">
        <f t="shared" si="17"/>
        <v>42607</v>
      </c>
      <c r="U43" s="9">
        <f t="shared" si="7"/>
        <v>0</v>
      </c>
      <c r="V43" s="5"/>
      <c r="W43" s="24">
        <f t="shared" si="18"/>
        <v>31</v>
      </c>
      <c r="X43" s="139">
        <f t="shared" si="19"/>
        <v>43490</v>
      </c>
      <c r="Y43" s="33">
        <f t="shared" si="20"/>
        <v>1000</v>
      </c>
      <c r="Z43" s="28">
        <f t="shared" si="21"/>
        <v>20</v>
      </c>
      <c r="AA43" s="33">
        <f t="shared" si="22"/>
        <v>7.9328999999999997E-2</v>
      </c>
      <c r="AB43" s="33">
        <f t="shared" si="23"/>
        <v>0</v>
      </c>
      <c r="AC43" s="29">
        <v>0</v>
      </c>
      <c r="AD43" s="33">
        <f t="shared" si="24"/>
        <v>7.9328999999999997E-2</v>
      </c>
      <c r="AE43" s="24">
        <f t="shared" si="25"/>
        <v>31</v>
      </c>
      <c r="AF43" s="30" t="s">
        <v>60</v>
      </c>
      <c r="AG43" s="139">
        <f t="shared" si="8"/>
        <v>43523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</row>
    <row r="44" spans="1:184" ht="12.75" x14ac:dyDescent="0.15">
      <c r="A44" s="124">
        <f t="shared" si="26"/>
        <v>42600</v>
      </c>
      <c r="B44" s="135">
        <f t="shared" ca="1" si="27"/>
        <v>1008.49086699</v>
      </c>
      <c r="C44" s="4">
        <f t="shared" si="9"/>
        <v>1000</v>
      </c>
      <c r="D44" s="134">
        <f t="shared" si="28"/>
        <v>42598</v>
      </c>
      <c r="E44" s="14">
        <f ca="1">IF(D44&lt;$B$1,VLOOKUP(D44,[1]DI!$A$4:$B$15000,2),0)</f>
        <v>0.14130000000000001</v>
      </c>
      <c r="F44" s="4">
        <f t="shared" ca="1" si="1"/>
        <v>1.00052461</v>
      </c>
      <c r="G44" s="4">
        <f ca="1">(TRUNC(PRODUCT($F$12:$F43),16))</f>
        <v>1.01692474582439</v>
      </c>
      <c r="H44" s="4">
        <f t="shared" ca="1" si="10"/>
        <v>1.0084268668695699</v>
      </c>
      <c r="I44" s="4">
        <f t="shared" ca="1" si="2"/>
        <v>1.0084268700000001</v>
      </c>
      <c r="J44" s="14">
        <f t="shared" si="11"/>
        <v>1E-3</v>
      </c>
      <c r="K44" s="6">
        <f t="shared" si="12"/>
        <v>42578</v>
      </c>
      <c r="L44" s="2">
        <f t="shared" si="13"/>
        <v>16</v>
      </c>
      <c r="M44" s="23">
        <f t="shared" si="14"/>
        <v>16</v>
      </c>
      <c r="N44" s="12">
        <f t="shared" si="3"/>
        <v>1.000063462</v>
      </c>
      <c r="O44" s="12">
        <f t="shared" ca="1" si="4"/>
        <v>1.0084908669999999</v>
      </c>
      <c r="P44" s="23">
        <f t="shared" si="15"/>
        <v>0</v>
      </c>
      <c r="Q44" s="4">
        <f t="shared" ca="1" si="5"/>
        <v>8.4908669900000007</v>
      </c>
      <c r="R44" s="4">
        <f t="shared" si="6"/>
        <v>0</v>
      </c>
      <c r="S44" s="5" t="str">
        <f t="shared" si="16"/>
        <v>J=</v>
      </c>
      <c r="T44" s="6">
        <f t="shared" si="17"/>
        <v>42607</v>
      </c>
      <c r="U44" s="9">
        <f t="shared" si="7"/>
        <v>0</v>
      </c>
      <c r="V44" s="5"/>
      <c r="W44" s="24">
        <f t="shared" si="18"/>
        <v>32</v>
      </c>
      <c r="X44" s="139">
        <f t="shared" si="19"/>
        <v>43523</v>
      </c>
      <c r="Y44" s="33">
        <f t="shared" si="20"/>
        <v>1000</v>
      </c>
      <c r="Z44" s="28">
        <f t="shared" si="21"/>
        <v>23</v>
      </c>
      <c r="AA44" s="33">
        <f t="shared" si="22"/>
        <v>9.1228000000000004E-2</v>
      </c>
      <c r="AB44" s="33">
        <f t="shared" si="23"/>
        <v>0</v>
      </c>
      <c r="AC44" s="29">
        <v>0</v>
      </c>
      <c r="AD44" s="33">
        <f t="shared" si="24"/>
        <v>9.1228000000000004E-2</v>
      </c>
      <c r="AE44" s="24">
        <f t="shared" si="25"/>
        <v>32</v>
      </c>
      <c r="AF44" s="30" t="s">
        <v>60</v>
      </c>
      <c r="AG44" s="139">
        <f t="shared" si="8"/>
        <v>43551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</row>
    <row r="45" spans="1:184" ht="12.75" x14ac:dyDescent="0.15">
      <c r="A45" s="124">
        <f t="shared" si="26"/>
        <v>42601</v>
      </c>
      <c r="B45" s="135">
        <f t="shared" ca="1" si="27"/>
        <v>1009.02393299</v>
      </c>
      <c r="C45" s="4">
        <f t="shared" si="9"/>
        <v>1000</v>
      </c>
      <c r="D45" s="134">
        <f t="shared" si="28"/>
        <v>42599</v>
      </c>
      <c r="E45" s="14">
        <f ca="1">IF(D45&lt;$B$1,VLOOKUP(D45,[1]DI!$A$4:$B$15000,2),0)</f>
        <v>0.14130000000000001</v>
      </c>
      <c r="F45" s="4">
        <f t="shared" ca="1" si="1"/>
        <v>1.00052461</v>
      </c>
      <c r="G45" s="4">
        <f ca="1">(TRUNC(PRODUCT($F$12:$F44),16))</f>
        <v>1.0174582347152901</v>
      </c>
      <c r="H45" s="4">
        <f t="shared" ca="1" si="10"/>
        <v>1.0084268668695699</v>
      </c>
      <c r="I45" s="4">
        <f t="shared" ca="1" si="2"/>
        <v>1.0089558999999999</v>
      </c>
      <c r="J45" s="14">
        <f t="shared" si="11"/>
        <v>1E-3</v>
      </c>
      <c r="K45" s="6">
        <f t="shared" si="12"/>
        <v>42578</v>
      </c>
      <c r="L45" s="2">
        <f t="shared" si="13"/>
        <v>17</v>
      </c>
      <c r="M45" s="23">
        <f t="shared" si="14"/>
        <v>17</v>
      </c>
      <c r="N45" s="12">
        <f t="shared" si="3"/>
        <v>1.000067429</v>
      </c>
      <c r="O45" s="12">
        <f t="shared" ca="1" si="4"/>
        <v>1.0090239329999999</v>
      </c>
      <c r="P45" s="23">
        <f t="shared" si="15"/>
        <v>0</v>
      </c>
      <c r="Q45" s="4">
        <f t="shared" ca="1" si="5"/>
        <v>9.0239329900000005</v>
      </c>
      <c r="R45" s="4">
        <f t="shared" si="6"/>
        <v>0</v>
      </c>
      <c r="S45" s="5" t="str">
        <f t="shared" si="16"/>
        <v>J=</v>
      </c>
      <c r="T45" s="6">
        <f t="shared" si="17"/>
        <v>42607</v>
      </c>
      <c r="U45" s="9">
        <f t="shared" si="7"/>
        <v>0</v>
      </c>
      <c r="V45" s="5"/>
      <c r="W45" s="24">
        <f t="shared" si="18"/>
        <v>33</v>
      </c>
      <c r="X45" s="139">
        <f t="shared" si="19"/>
        <v>43551</v>
      </c>
      <c r="Y45" s="33">
        <f t="shared" si="20"/>
        <v>1000</v>
      </c>
      <c r="Z45" s="28">
        <f t="shared" si="21"/>
        <v>18</v>
      </c>
      <c r="AA45" s="33">
        <f t="shared" si="22"/>
        <v>7.1395E-2</v>
      </c>
      <c r="AB45" s="33">
        <f t="shared" si="23"/>
        <v>0</v>
      </c>
      <c r="AC45" s="29">
        <v>0</v>
      </c>
      <c r="AD45" s="33">
        <f t="shared" si="24"/>
        <v>7.1395E-2</v>
      </c>
      <c r="AE45" s="24">
        <f t="shared" si="25"/>
        <v>33</v>
      </c>
      <c r="AF45" s="30" t="s">
        <v>60</v>
      </c>
      <c r="AG45" s="139">
        <f t="shared" si="8"/>
        <v>43580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</row>
    <row r="46" spans="1:184" ht="12.75" x14ac:dyDescent="0.15">
      <c r="A46" s="124">
        <f t="shared" si="26"/>
        <v>42604</v>
      </c>
      <c r="B46" s="135">
        <f t="shared" ca="1" si="27"/>
        <v>1009.557282</v>
      </c>
      <c r="C46" s="4">
        <f t="shared" si="9"/>
        <v>1000</v>
      </c>
      <c r="D46" s="134">
        <f t="shared" si="28"/>
        <v>42600</v>
      </c>
      <c r="E46" s="14">
        <f ca="1">IF(D46&lt;$B$1,VLOOKUP(D46,[1]DI!$A$4:$B$15000,2),0)</f>
        <v>0.14130000000000001</v>
      </c>
      <c r="F46" s="4">
        <f t="shared" ca="1" si="1"/>
        <v>1.00052461</v>
      </c>
      <c r="G46" s="4">
        <f ca="1">(TRUNC(PRODUCT($F$12:$F45),16))</f>
        <v>1.01799200347981</v>
      </c>
      <c r="H46" s="4">
        <f t="shared" ca="1" si="10"/>
        <v>1.0084268668695699</v>
      </c>
      <c r="I46" s="4">
        <f t="shared" ca="1" si="2"/>
        <v>1.00948521</v>
      </c>
      <c r="J46" s="14">
        <f t="shared" si="11"/>
        <v>1E-3</v>
      </c>
      <c r="K46" s="6">
        <f t="shared" si="12"/>
        <v>42578</v>
      </c>
      <c r="L46" s="2">
        <f t="shared" si="13"/>
        <v>18</v>
      </c>
      <c r="M46" s="23">
        <f t="shared" si="14"/>
        <v>18</v>
      </c>
      <c r="N46" s="12">
        <f t="shared" si="3"/>
        <v>1.000071395</v>
      </c>
      <c r="O46" s="12">
        <f t="shared" ca="1" si="4"/>
        <v>1.0095572820000001</v>
      </c>
      <c r="P46" s="23">
        <f t="shared" si="15"/>
        <v>0</v>
      </c>
      <c r="Q46" s="4">
        <f t="shared" ca="1" si="5"/>
        <v>9.5572820000000007</v>
      </c>
      <c r="R46" s="4">
        <f t="shared" si="6"/>
        <v>0</v>
      </c>
      <c r="S46" s="5" t="str">
        <f t="shared" si="16"/>
        <v>J=</v>
      </c>
      <c r="T46" s="6">
        <f t="shared" si="17"/>
        <v>42607</v>
      </c>
      <c r="U46" s="9">
        <f t="shared" si="7"/>
        <v>0</v>
      </c>
      <c r="V46" s="5"/>
      <c r="W46" s="24">
        <f t="shared" si="18"/>
        <v>34</v>
      </c>
      <c r="X46" s="139">
        <f t="shared" si="19"/>
        <v>43580</v>
      </c>
      <c r="Y46" s="33">
        <f t="shared" si="20"/>
        <v>1000</v>
      </c>
      <c r="Z46" s="28">
        <f t="shared" si="21"/>
        <v>20</v>
      </c>
      <c r="AA46" s="33">
        <f t="shared" si="22"/>
        <v>7.9328999999999997E-2</v>
      </c>
      <c r="AB46" s="33">
        <f t="shared" si="23"/>
        <v>0</v>
      </c>
      <c r="AC46" s="29">
        <v>0</v>
      </c>
      <c r="AD46" s="33">
        <f t="shared" si="24"/>
        <v>7.9328999999999997E-2</v>
      </c>
      <c r="AE46" s="24">
        <f t="shared" si="25"/>
        <v>34</v>
      </c>
      <c r="AF46" s="30" t="s">
        <v>60</v>
      </c>
      <c r="AG46" s="139">
        <f t="shared" si="8"/>
        <v>43612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</row>
    <row r="47" spans="1:184" ht="12.75" x14ac:dyDescent="0.15">
      <c r="A47" s="124">
        <f t="shared" si="26"/>
        <v>42605</v>
      </c>
      <c r="B47" s="135">
        <f t="shared" ca="1" si="27"/>
        <v>1010.09090699</v>
      </c>
      <c r="C47" s="4">
        <f t="shared" si="9"/>
        <v>1000</v>
      </c>
      <c r="D47" s="134">
        <f t="shared" si="28"/>
        <v>42601</v>
      </c>
      <c r="E47" s="14">
        <f ca="1">IF(D47&lt;$B$1,VLOOKUP(D47,[1]DI!$A$4:$B$15000,2),0)</f>
        <v>0.14130000000000001</v>
      </c>
      <c r="F47" s="4">
        <f t="shared" ca="1" si="1"/>
        <v>1.00052461</v>
      </c>
      <c r="G47" s="4">
        <f ca="1">(TRUNC(PRODUCT($F$12:$F46),16))</f>
        <v>1.0185260522647499</v>
      </c>
      <c r="H47" s="4">
        <f t="shared" ca="1" si="10"/>
        <v>1.0084268668695699</v>
      </c>
      <c r="I47" s="4">
        <f t="shared" ca="1" si="2"/>
        <v>1.0100147900000001</v>
      </c>
      <c r="J47" s="14">
        <f t="shared" si="11"/>
        <v>1E-3</v>
      </c>
      <c r="K47" s="6">
        <f t="shared" si="12"/>
        <v>42578</v>
      </c>
      <c r="L47" s="2">
        <f t="shared" si="13"/>
        <v>19</v>
      </c>
      <c r="M47" s="23">
        <f t="shared" si="14"/>
        <v>19</v>
      </c>
      <c r="N47" s="12">
        <f t="shared" si="3"/>
        <v>1.000075362</v>
      </c>
      <c r="O47" s="12">
        <f t="shared" ca="1" si="4"/>
        <v>1.0100909069999999</v>
      </c>
      <c r="P47" s="23">
        <f t="shared" si="15"/>
        <v>0</v>
      </c>
      <c r="Q47" s="4">
        <f t="shared" ca="1" si="5"/>
        <v>10.090906990000001</v>
      </c>
      <c r="R47" s="4">
        <f t="shared" si="6"/>
        <v>0</v>
      </c>
      <c r="S47" s="5" t="str">
        <f t="shared" si="16"/>
        <v>J=</v>
      </c>
      <c r="T47" s="6">
        <f t="shared" si="17"/>
        <v>42607</v>
      </c>
      <c r="U47" s="9">
        <f t="shared" si="7"/>
        <v>0</v>
      </c>
      <c r="V47" s="38"/>
      <c r="W47" s="24">
        <f t="shared" si="18"/>
        <v>35</v>
      </c>
      <c r="X47" s="139">
        <f t="shared" si="19"/>
        <v>43612</v>
      </c>
      <c r="Y47" s="33">
        <f t="shared" si="20"/>
        <v>1000</v>
      </c>
      <c r="Z47" s="28">
        <f t="shared" si="21"/>
        <v>21</v>
      </c>
      <c r="AA47" s="33">
        <f t="shared" si="22"/>
        <v>8.3294999999999994E-2</v>
      </c>
      <c r="AB47" s="33">
        <f t="shared" si="23"/>
        <v>0</v>
      </c>
      <c r="AC47" s="29">
        <v>0</v>
      </c>
      <c r="AD47" s="33">
        <f t="shared" si="24"/>
        <v>8.3294999999999994E-2</v>
      </c>
      <c r="AE47" s="24">
        <f t="shared" si="25"/>
        <v>35</v>
      </c>
      <c r="AF47" s="30" t="s">
        <v>60</v>
      </c>
      <c r="AG47" s="139">
        <f t="shared" si="8"/>
        <v>43642</v>
      </c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</row>
    <row r="48" spans="1:184" ht="12.75" x14ac:dyDescent="0.15">
      <c r="A48" s="124">
        <f t="shared" si="26"/>
        <v>42606</v>
      </c>
      <c r="B48" s="135">
        <f t="shared" ca="1" si="27"/>
        <v>1010.624825</v>
      </c>
      <c r="C48" s="4">
        <f t="shared" si="9"/>
        <v>1000</v>
      </c>
      <c r="D48" s="134">
        <f t="shared" si="28"/>
        <v>42604</v>
      </c>
      <c r="E48" s="14">
        <f ca="1">IF(D48&lt;$B$1,VLOOKUP(D48,[1]DI!$A$4:$B$15000,2),0)</f>
        <v>0.14130000000000001</v>
      </c>
      <c r="F48" s="4">
        <f t="shared" ca="1" si="1"/>
        <v>1.00052461</v>
      </c>
      <c r="G48" s="4">
        <f ca="1">(TRUNC(PRODUCT($F$12:$F47),16))</f>
        <v>1.01906038121703</v>
      </c>
      <c r="H48" s="4">
        <f t="shared" ca="1" si="10"/>
        <v>1.0084268668695699</v>
      </c>
      <c r="I48" s="4">
        <f t="shared" ca="1" si="2"/>
        <v>1.0105446600000001</v>
      </c>
      <c r="J48" s="14">
        <f t="shared" si="11"/>
        <v>1E-3</v>
      </c>
      <c r="K48" s="6">
        <f t="shared" si="12"/>
        <v>42578</v>
      </c>
      <c r="L48" s="2">
        <f t="shared" si="13"/>
        <v>20</v>
      </c>
      <c r="M48" s="23">
        <f t="shared" si="14"/>
        <v>20</v>
      </c>
      <c r="N48" s="12">
        <f t="shared" si="3"/>
        <v>1.0000793290000001</v>
      </c>
      <c r="O48" s="12">
        <f t="shared" ca="1" si="4"/>
        <v>1.0106248250000001</v>
      </c>
      <c r="P48" s="23">
        <f t="shared" si="15"/>
        <v>0</v>
      </c>
      <c r="Q48" s="4">
        <f t="shared" ca="1" si="5"/>
        <v>10.624825</v>
      </c>
      <c r="R48" s="4">
        <f t="shared" si="6"/>
        <v>0</v>
      </c>
      <c r="S48" s="5" t="str">
        <f t="shared" si="16"/>
        <v>J=</v>
      </c>
      <c r="T48" s="6">
        <f t="shared" si="17"/>
        <v>42607</v>
      </c>
      <c r="U48" s="9">
        <f t="shared" si="7"/>
        <v>0</v>
      </c>
      <c r="V48" s="5"/>
      <c r="W48" s="24">
        <f t="shared" si="18"/>
        <v>36</v>
      </c>
      <c r="X48" s="139">
        <f t="shared" si="19"/>
        <v>43642</v>
      </c>
      <c r="Y48" s="33">
        <f t="shared" si="20"/>
        <v>1000</v>
      </c>
      <c r="Z48" s="28">
        <f t="shared" si="21"/>
        <v>21</v>
      </c>
      <c r="AA48" s="33">
        <f t="shared" si="22"/>
        <v>8.3294999999999994E-2</v>
      </c>
      <c r="AB48" s="33">
        <f t="shared" si="23"/>
        <v>0</v>
      </c>
      <c r="AC48" s="29">
        <v>0</v>
      </c>
      <c r="AD48" s="33">
        <f t="shared" si="24"/>
        <v>8.3294999999999994E-2</v>
      </c>
      <c r="AE48" s="24">
        <f t="shared" si="25"/>
        <v>36</v>
      </c>
      <c r="AF48" s="30" t="s">
        <v>60</v>
      </c>
      <c r="AG48" s="139">
        <f t="shared" si="8"/>
        <v>43671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</row>
    <row r="49" spans="1:184" ht="12.75" x14ac:dyDescent="0.15">
      <c r="A49" s="124">
        <f t="shared" si="26"/>
        <v>42607</v>
      </c>
      <c r="B49" s="135">
        <f t="shared" ca="1" si="27"/>
        <v>1011.1590169999999</v>
      </c>
      <c r="C49" s="34">
        <f t="shared" si="9"/>
        <v>1000</v>
      </c>
      <c r="D49" s="134">
        <f t="shared" si="28"/>
        <v>42605</v>
      </c>
      <c r="E49" s="14">
        <f ca="1">IF(D49&lt;$B$1,VLOOKUP(D49,[1]DI!$A$4:$B$15000,2),0)</f>
        <v>0.14130000000000001</v>
      </c>
      <c r="F49" s="34">
        <f t="shared" ca="1" si="1"/>
        <v>1.00052461</v>
      </c>
      <c r="G49" s="34">
        <f ca="1">(TRUNC(PRODUCT($F$12:$F48),16))</f>
        <v>1.0195949904836199</v>
      </c>
      <c r="H49" s="34">
        <f t="shared" ca="1" si="10"/>
        <v>1.0084268668695699</v>
      </c>
      <c r="I49" s="34">
        <f t="shared" ca="1" si="2"/>
        <v>1.0110748000000001</v>
      </c>
      <c r="J49" s="21">
        <f t="shared" si="11"/>
        <v>1E-3</v>
      </c>
      <c r="K49" s="22">
        <f t="shared" si="12"/>
        <v>42578</v>
      </c>
      <c r="L49" s="35">
        <f t="shared" si="13"/>
        <v>21</v>
      </c>
      <c r="M49" s="36">
        <f t="shared" si="14"/>
        <v>21</v>
      </c>
      <c r="N49" s="37">
        <f t="shared" si="3"/>
        <v>1.000083295</v>
      </c>
      <c r="O49" s="37">
        <f t="shared" ca="1" si="4"/>
        <v>1.011159017</v>
      </c>
      <c r="P49" s="36">
        <f t="shared" si="15"/>
        <v>2</v>
      </c>
      <c r="Q49" s="34">
        <f t="shared" ca="1" si="5"/>
        <v>11.159017</v>
      </c>
      <c r="R49" s="34">
        <f t="shared" si="6"/>
        <v>0</v>
      </c>
      <c r="S49" s="38" t="str">
        <f t="shared" si="16"/>
        <v>J=</v>
      </c>
      <c r="T49" s="22">
        <f t="shared" si="17"/>
        <v>42607</v>
      </c>
      <c r="U49" s="39">
        <f t="shared" ca="1" si="7"/>
        <v>1115901.7</v>
      </c>
      <c r="V49" s="5"/>
      <c r="W49" s="24">
        <f t="shared" si="18"/>
        <v>37</v>
      </c>
      <c r="X49" s="139">
        <f t="shared" si="19"/>
        <v>43671</v>
      </c>
      <c r="Y49" s="33">
        <f t="shared" si="20"/>
        <v>1000</v>
      </c>
      <c r="Z49" s="28">
        <f t="shared" si="21"/>
        <v>21</v>
      </c>
      <c r="AA49" s="33">
        <f t="shared" si="22"/>
        <v>8.3294999999999994E-2</v>
      </c>
      <c r="AB49" s="33">
        <f t="shared" si="23"/>
        <v>0</v>
      </c>
      <c r="AC49" s="29">
        <v>0</v>
      </c>
      <c r="AD49" s="33">
        <f t="shared" si="24"/>
        <v>8.3294999999999994E-2</v>
      </c>
      <c r="AE49" s="24">
        <f t="shared" si="25"/>
        <v>37</v>
      </c>
      <c r="AF49" s="30" t="s">
        <v>60</v>
      </c>
      <c r="AG49" s="139">
        <f t="shared" si="8"/>
        <v>43704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</row>
    <row r="50" spans="1:184" ht="12.75" x14ac:dyDescent="0.15">
      <c r="A50" s="124">
        <f t="shared" si="26"/>
        <v>42608</v>
      </c>
      <c r="B50" s="135">
        <f t="shared" ca="1" si="27"/>
        <v>1000.52857799</v>
      </c>
      <c r="C50" s="4">
        <f t="shared" si="9"/>
        <v>1000</v>
      </c>
      <c r="D50" s="134">
        <f t="shared" si="28"/>
        <v>42606</v>
      </c>
      <c r="E50" s="14">
        <f ca="1">IF(D50&lt;$B$1,VLOOKUP(D50,[1]DI!$A$4:$B$15000,2),0)</f>
        <v>0.14130000000000001</v>
      </c>
      <c r="F50" s="4">
        <f t="shared" ca="1" si="1"/>
        <v>1.00052461</v>
      </c>
      <c r="G50" s="4">
        <f ca="1">(TRUNC(PRODUCT($F$12:$F49),16))</f>
        <v>1.0201298802115799</v>
      </c>
      <c r="H50" s="4">
        <f t="shared" ca="1" si="10"/>
        <v>1.0195949904836199</v>
      </c>
      <c r="I50" s="4">
        <f t="shared" ca="1" si="2"/>
        <v>1.00052461</v>
      </c>
      <c r="J50" s="14">
        <f t="shared" si="11"/>
        <v>1E-3</v>
      </c>
      <c r="K50" s="6">
        <f t="shared" si="12"/>
        <v>42607</v>
      </c>
      <c r="L50" s="2">
        <f t="shared" si="13"/>
        <v>1</v>
      </c>
      <c r="M50" s="23">
        <f t="shared" si="14"/>
        <v>1</v>
      </c>
      <c r="N50" s="12">
        <f t="shared" si="3"/>
        <v>1.000003966</v>
      </c>
      <c r="O50" s="12">
        <f t="shared" ca="1" si="4"/>
        <v>1.0005285779999999</v>
      </c>
      <c r="P50" s="23">
        <f t="shared" si="15"/>
        <v>0</v>
      </c>
      <c r="Q50" s="4">
        <f t="shared" ca="1" si="5"/>
        <v>0.52857799000000005</v>
      </c>
      <c r="R50" s="4">
        <f t="shared" si="6"/>
        <v>0</v>
      </c>
      <c r="S50" s="5" t="str">
        <f t="shared" si="16"/>
        <v>J=</v>
      </c>
      <c r="T50" s="6">
        <f t="shared" si="17"/>
        <v>42640</v>
      </c>
      <c r="U50" s="9">
        <f t="shared" si="7"/>
        <v>0</v>
      </c>
      <c r="V50" s="5"/>
      <c r="W50" s="24">
        <f t="shared" si="18"/>
        <v>38</v>
      </c>
      <c r="X50" s="139">
        <f t="shared" si="19"/>
        <v>43704</v>
      </c>
      <c r="Y50" s="33">
        <f t="shared" si="20"/>
        <v>1000</v>
      </c>
      <c r="Z50" s="28">
        <f t="shared" si="21"/>
        <v>23</v>
      </c>
      <c r="AA50" s="33">
        <f t="shared" si="22"/>
        <v>9.1228000000000004E-2</v>
      </c>
      <c r="AB50" s="33">
        <f t="shared" si="23"/>
        <v>0</v>
      </c>
      <c r="AC50" s="29">
        <v>0</v>
      </c>
      <c r="AD50" s="33">
        <f t="shared" si="24"/>
        <v>9.1228000000000004E-2</v>
      </c>
      <c r="AE50" s="24">
        <f t="shared" si="25"/>
        <v>38</v>
      </c>
      <c r="AF50" s="30" t="s">
        <v>60</v>
      </c>
      <c r="AG50" s="139">
        <f t="shared" si="8"/>
        <v>43733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</row>
    <row r="51" spans="1:184" ht="12.75" x14ac:dyDescent="0.15">
      <c r="A51" s="124">
        <f t="shared" si="26"/>
        <v>42611</v>
      </c>
      <c r="B51" s="135">
        <f t="shared" ca="1" si="27"/>
        <v>1001.05744099</v>
      </c>
      <c r="C51" s="4">
        <f t="shared" si="9"/>
        <v>1000</v>
      </c>
      <c r="D51" s="134">
        <f t="shared" si="28"/>
        <v>42607</v>
      </c>
      <c r="E51" s="14">
        <f ca="1">IF(D51&lt;$B$1,VLOOKUP(D51,[1]DI!$A$4:$B$15000,2),0)</f>
        <v>0.14130000000000001</v>
      </c>
      <c r="F51" s="4">
        <f t="shared" ca="1" si="1"/>
        <v>1.00052461</v>
      </c>
      <c r="G51" s="4">
        <f ca="1">(TRUNC(PRODUCT($F$12:$F50),16))</f>
        <v>1.0206650505480399</v>
      </c>
      <c r="H51" s="4">
        <f t="shared" ca="1" si="10"/>
        <v>1.0195949904836199</v>
      </c>
      <c r="I51" s="4">
        <f t="shared" ca="1" si="2"/>
        <v>1.0010494999999999</v>
      </c>
      <c r="J51" s="14">
        <f t="shared" si="11"/>
        <v>1E-3</v>
      </c>
      <c r="K51" s="6">
        <f t="shared" si="12"/>
        <v>42607</v>
      </c>
      <c r="L51" s="2">
        <f t="shared" si="13"/>
        <v>2</v>
      </c>
      <c r="M51" s="23">
        <f t="shared" si="14"/>
        <v>2</v>
      </c>
      <c r="N51" s="12">
        <f t="shared" si="3"/>
        <v>1.000007933</v>
      </c>
      <c r="O51" s="12">
        <f t="shared" ca="1" si="4"/>
        <v>1.0010574409999999</v>
      </c>
      <c r="P51" s="23">
        <f t="shared" si="15"/>
        <v>0</v>
      </c>
      <c r="Q51" s="4">
        <f t="shared" ca="1" si="5"/>
        <v>1.0574409899999999</v>
      </c>
      <c r="R51" s="4">
        <f t="shared" si="6"/>
        <v>0</v>
      </c>
      <c r="S51" s="5" t="str">
        <f t="shared" si="16"/>
        <v>J=</v>
      </c>
      <c r="T51" s="6">
        <f t="shared" si="17"/>
        <v>42640</v>
      </c>
      <c r="U51" s="9">
        <f t="shared" si="7"/>
        <v>0</v>
      </c>
      <c r="V51" s="5"/>
      <c r="W51" s="24">
        <f t="shared" si="18"/>
        <v>39</v>
      </c>
      <c r="X51" s="139">
        <f t="shared" si="19"/>
        <v>43733</v>
      </c>
      <c r="Y51" s="33">
        <f t="shared" si="20"/>
        <v>1000</v>
      </c>
      <c r="Z51" s="28">
        <f t="shared" si="21"/>
        <v>21</v>
      </c>
      <c r="AA51" s="33">
        <f t="shared" si="22"/>
        <v>8.3294999999999994E-2</v>
      </c>
      <c r="AB51" s="33">
        <f t="shared" si="23"/>
        <v>0</v>
      </c>
      <c r="AC51" s="29">
        <v>0</v>
      </c>
      <c r="AD51" s="33">
        <f t="shared" si="24"/>
        <v>8.3294999999999994E-2</v>
      </c>
      <c r="AE51" s="24">
        <f t="shared" si="25"/>
        <v>39</v>
      </c>
      <c r="AF51" s="30" t="s">
        <v>60</v>
      </c>
      <c r="AG51" s="139">
        <f t="shared" si="8"/>
        <v>43763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</row>
    <row r="52" spans="1:184" ht="12.75" x14ac:dyDescent="0.15">
      <c r="A52" s="124">
        <f t="shared" si="26"/>
        <v>42612</v>
      </c>
      <c r="B52" s="135">
        <f t="shared" ca="1" si="27"/>
        <v>1001.58657799</v>
      </c>
      <c r="C52" s="4">
        <f t="shared" si="9"/>
        <v>1000</v>
      </c>
      <c r="D52" s="134">
        <f t="shared" si="28"/>
        <v>42608</v>
      </c>
      <c r="E52" s="14">
        <f ca="1">IF(D52&lt;$B$1,VLOOKUP(D52,[1]DI!$A$4:$B$15000,2),0)</f>
        <v>0.14130000000000001</v>
      </c>
      <c r="F52" s="4">
        <f t="shared" ca="1" si="1"/>
        <v>1.00052461</v>
      </c>
      <c r="G52" s="4">
        <f ca="1">(TRUNC(PRODUCT($F$12:$F51),16))</f>
        <v>1.0212005016401999</v>
      </c>
      <c r="H52" s="4">
        <f t="shared" ca="1" si="10"/>
        <v>1.0195949904836199</v>
      </c>
      <c r="I52" s="4">
        <f t="shared" ca="1" si="2"/>
        <v>1.0015746599999999</v>
      </c>
      <c r="J52" s="14">
        <f t="shared" si="11"/>
        <v>1E-3</v>
      </c>
      <c r="K52" s="6">
        <f t="shared" si="12"/>
        <v>42607</v>
      </c>
      <c r="L52" s="2">
        <f t="shared" si="13"/>
        <v>3</v>
      </c>
      <c r="M52" s="23">
        <f t="shared" si="14"/>
        <v>3</v>
      </c>
      <c r="N52" s="12">
        <f t="shared" si="3"/>
        <v>1.000011899</v>
      </c>
      <c r="O52" s="12">
        <f t="shared" ca="1" si="4"/>
        <v>1.0015865779999999</v>
      </c>
      <c r="P52" s="23">
        <f t="shared" si="15"/>
        <v>0</v>
      </c>
      <c r="Q52" s="4">
        <f t="shared" ca="1" si="5"/>
        <v>1.5865779900000001</v>
      </c>
      <c r="R52" s="4">
        <f t="shared" si="6"/>
        <v>0</v>
      </c>
      <c r="S52" s="5" t="str">
        <f t="shared" si="16"/>
        <v>J=</v>
      </c>
      <c r="T52" s="6">
        <f t="shared" si="17"/>
        <v>42640</v>
      </c>
      <c r="U52" s="9">
        <f t="shared" si="7"/>
        <v>0</v>
      </c>
      <c r="V52" s="5"/>
      <c r="W52" s="24">
        <f t="shared" si="18"/>
        <v>40</v>
      </c>
      <c r="X52" s="139">
        <f t="shared" si="19"/>
        <v>43763</v>
      </c>
      <c r="Y52" s="33">
        <f t="shared" si="20"/>
        <v>1000</v>
      </c>
      <c r="Z52" s="28">
        <f t="shared" si="21"/>
        <v>22</v>
      </c>
      <c r="AA52" s="33">
        <f t="shared" si="22"/>
        <v>8.7262000000000006E-2</v>
      </c>
      <c r="AB52" s="33">
        <f t="shared" si="23"/>
        <v>0</v>
      </c>
      <c r="AC52" s="29">
        <v>0</v>
      </c>
      <c r="AD52" s="33">
        <f t="shared" si="24"/>
        <v>8.7262000000000006E-2</v>
      </c>
      <c r="AE52" s="24">
        <f t="shared" si="25"/>
        <v>40</v>
      </c>
      <c r="AF52" s="30" t="s">
        <v>60</v>
      </c>
      <c r="AG52" s="139">
        <f t="shared" si="8"/>
        <v>43796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</row>
    <row r="53" spans="1:184" ht="12.75" x14ac:dyDescent="0.15">
      <c r="A53" s="124">
        <f t="shared" si="26"/>
        <v>42613</v>
      </c>
      <c r="B53" s="135">
        <f t="shared" ca="1" si="27"/>
        <v>1002.11598799</v>
      </c>
      <c r="C53" s="4">
        <f t="shared" si="9"/>
        <v>1000</v>
      </c>
      <c r="D53" s="134">
        <f t="shared" si="28"/>
        <v>42611</v>
      </c>
      <c r="E53" s="14">
        <f ca="1">IF(D53&lt;$B$1,VLOOKUP(D53,[1]DI!$A$4:$B$15000,2),0)</f>
        <v>0.14130000000000001</v>
      </c>
      <c r="F53" s="4">
        <f t="shared" ca="1" si="1"/>
        <v>1.00052461</v>
      </c>
      <c r="G53" s="4">
        <f ca="1">(TRUNC(PRODUCT($F$12:$F52),16))</f>
        <v>1.0217362336353699</v>
      </c>
      <c r="H53" s="4">
        <f t="shared" ca="1" si="10"/>
        <v>1.0195949904836199</v>
      </c>
      <c r="I53" s="4">
        <f t="shared" ca="1" si="2"/>
        <v>1.0021000900000001</v>
      </c>
      <c r="J53" s="14">
        <f t="shared" si="11"/>
        <v>1E-3</v>
      </c>
      <c r="K53" s="6">
        <f t="shared" si="12"/>
        <v>42607</v>
      </c>
      <c r="L53" s="2">
        <f t="shared" si="13"/>
        <v>4</v>
      </c>
      <c r="M53" s="23">
        <f t="shared" si="14"/>
        <v>4</v>
      </c>
      <c r="N53" s="12">
        <f t="shared" si="3"/>
        <v>1.0000158649999999</v>
      </c>
      <c r="O53" s="12">
        <f t="shared" ca="1" si="4"/>
        <v>1.0021159879999999</v>
      </c>
      <c r="P53" s="23">
        <f t="shared" si="15"/>
        <v>0</v>
      </c>
      <c r="Q53" s="4">
        <f t="shared" ca="1" si="5"/>
        <v>2.1159879899999998</v>
      </c>
      <c r="R53" s="4">
        <f t="shared" si="6"/>
        <v>0</v>
      </c>
      <c r="S53" s="5" t="str">
        <f t="shared" si="16"/>
        <v>J=</v>
      </c>
      <c r="T53" s="6">
        <f t="shared" si="17"/>
        <v>42640</v>
      </c>
      <c r="U53" s="9">
        <f t="shared" si="7"/>
        <v>0</v>
      </c>
      <c r="V53" s="5"/>
      <c r="W53" s="24">
        <f t="shared" si="18"/>
        <v>41</v>
      </c>
      <c r="X53" s="139">
        <f t="shared" si="19"/>
        <v>43796</v>
      </c>
      <c r="Y53" s="33">
        <f t="shared" si="20"/>
        <v>1000</v>
      </c>
      <c r="Z53" s="28">
        <f t="shared" si="21"/>
        <v>22</v>
      </c>
      <c r="AA53" s="33">
        <f t="shared" si="22"/>
        <v>8.7262000000000006E-2</v>
      </c>
      <c r="AB53" s="33">
        <f t="shared" si="23"/>
        <v>0</v>
      </c>
      <c r="AC53" s="29">
        <v>0</v>
      </c>
      <c r="AD53" s="33">
        <f t="shared" si="24"/>
        <v>8.7262000000000006E-2</v>
      </c>
      <c r="AE53" s="24">
        <f t="shared" si="25"/>
        <v>41</v>
      </c>
      <c r="AF53" s="30" t="s">
        <v>60</v>
      </c>
      <c r="AG53" s="139">
        <f t="shared" si="8"/>
        <v>43825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</row>
    <row r="54" spans="1:184" ht="12.75" x14ac:dyDescent="0.15">
      <c r="A54" s="124">
        <f t="shared" si="26"/>
        <v>42614</v>
      </c>
      <c r="B54" s="135">
        <f t="shared" ca="1" si="27"/>
        <v>1002.64568399</v>
      </c>
      <c r="C54" s="4">
        <f t="shared" si="9"/>
        <v>1000</v>
      </c>
      <c r="D54" s="134">
        <f t="shared" si="28"/>
        <v>42612</v>
      </c>
      <c r="E54" s="14">
        <f ca="1">IF(D54&lt;$B$1,VLOOKUP(D54,[1]DI!$A$4:$B$15000,2),0)</f>
        <v>0.14130000000000001</v>
      </c>
      <c r="F54" s="4">
        <f t="shared" ca="1" si="1"/>
        <v>1.00052461</v>
      </c>
      <c r="G54" s="4">
        <f ca="1">(TRUNC(PRODUCT($F$12:$F53),16))</f>
        <v>1.0222722466809</v>
      </c>
      <c r="H54" s="4">
        <f t="shared" ca="1" si="10"/>
        <v>1.0195949904836199</v>
      </c>
      <c r="I54" s="4">
        <f t="shared" ca="1" si="2"/>
        <v>1.0026257999999999</v>
      </c>
      <c r="J54" s="14">
        <f t="shared" si="11"/>
        <v>1E-3</v>
      </c>
      <c r="K54" s="6">
        <f t="shared" si="12"/>
        <v>42607</v>
      </c>
      <c r="L54" s="2">
        <f t="shared" si="13"/>
        <v>5</v>
      </c>
      <c r="M54" s="23">
        <f t="shared" si="14"/>
        <v>5</v>
      </c>
      <c r="N54" s="12">
        <f t="shared" si="3"/>
        <v>1.000019832</v>
      </c>
      <c r="O54" s="12">
        <f t="shared" ca="1" si="4"/>
        <v>1.002645684</v>
      </c>
      <c r="P54" s="23">
        <f t="shared" si="15"/>
        <v>0</v>
      </c>
      <c r="Q54" s="4">
        <f t="shared" ca="1" si="5"/>
        <v>2.6456839900000002</v>
      </c>
      <c r="R54" s="4">
        <f t="shared" si="6"/>
        <v>0</v>
      </c>
      <c r="S54" s="5" t="str">
        <f t="shared" si="16"/>
        <v>J=</v>
      </c>
      <c r="T54" s="6">
        <f t="shared" si="17"/>
        <v>42640</v>
      </c>
      <c r="U54" s="9">
        <f t="shared" si="7"/>
        <v>0</v>
      </c>
      <c r="V54" s="5"/>
      <c r="W54" s="24">
        <f t="shared" si="18"/>
        <v>42</v>
      </c>
      <c r="X54" s="139">
        <f t="shared" si="19"/>
        <v>43825</v>
      </c>
      <c r="Y54" s="33">
        <f t="shared" si="20"/>
        <v>1000</v>
      </c>
      <c r="Z54" s="28">
        <f t="shared" si="21"/>
        <v>20</v>
      </c>
      <c r="AA54" s="33">
        <f t="shared" si="22"/>
        <v>7.9328999999999997E-2</v>
      </c>
      <c r="AB54" s="33">
        <f t="shared" si="23"/>
        <v>0</v>
      </c>
      <c r="AC54" s="29">
        <v>0</v>
      </c>
      <c r="AD54" s="33">
        <f t="shared" si="24"/>
        <v>7.9328999999999997E-2</v>
      </c>
      <c r="AE54" s="24">
        <f t="shared" si="25"/>
        <v>42</v>
      </c>
      <c r="AF54" s="30" t="s">
        <v>60</v>
      </c>
      <c r="AG54" s="139">
        <f t="shared" si="8"/>
        <v>43857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</row>
    <row r="55" spans="1:184" ht="12.75" x14ac:dyDescent="0.15">
      <c r="A55" s="124">
        <f t="shared" si="26"/>
        <v>42615</v>
      </c>
      <c r="B55" s="135">
        <f t="shared" ca="1" si="27"/>
        <v>1003.17566299</v>
      </c>
      <c r="C55" s="4">
        <f t="shared" si="9"/>
        <v>1000</v>
      </c>
      <c r="D55" s="134">
        <f t="shared" si="28"/>
        <v>42613</v>
      </c>
      <c r="E55" s="14">
        <f ca="1">IF(D55&lt;$B$1,VLOOKUP(D55,[1]DI!$A$4:$B$15000,2),0)</f>
        <v>0.14130000000000001</v>
      </c>
      <c r="F55" s="4">
        <f t="shared" ca="1" si="1"/>
        <v>1.00052461</v>
      </c>
      <c r="G55" s="4">
        <f ca="1">(TRUNC(PRODUCT($F$12:$F54),16))</f>
        <v>1.02280854092423</v>
      </c>
      <c r="H55" s="4">
        <f t="shared" ca="1" si="10"/>
        <v>1.0195949904836199</v>
      </c>
      <c r="I55" s="4">
        <f t="shared" ca="1" si="2"/>
        <v>1.00315179</v>
      </c>
      <c r="J55" s="14">
        <f t="shared" si="11"/>
        <v>1E-3</v>
      </c>
      <c r="K55" s="6">
        <f t="shared" si="12"/>
        <v>42607</v>
      </c>
      <c r="L55" s="2">
        <f t="shared" si="13"/>
        <v>6</v>
      </c>
      <c r="M55" s="23">
        <f t="shared" si="14"/>
        <v>6</v>
      </c>
      <c r="N55" s="12">
        <f t="shared" si="3"/>
        <v>1.000023798</v>
      </c>
      <c r="O55" s="12">
        <f t="shared" ca="1" si="4"/>
        <v>1.0031756629999999</v>
      </c>
      <c r="P55" s="23">
        <f t="shared" si="15"/>
        <v>0</v>
      </c>
      <c r="Q55" s="4">
        <f t="shared" ca="1" si="5"/>
        <v>3.1756629900000002</v>
      </c>
      <c r="R55" s="4">
        <f t="shared" si="6"/>
        <v>0</v>
      </c>
      <c r="S55" s="5" t="str">
        <f t="shared" si="16"/>
        <v>J=</v>
      </c>
      <c r="T55" s="6">
        <f t="shared" si="17"/>
        <v>42640</v>
      </c>
      <c r="U55" s="9">
        <f t="shared" si="7"/>
        <v>0</v>
      </c>
      <c r="V55" s="5"/>
      <c r="W55" s="24">
        <f t="shared" si="18"/>
        <v>43</v>
      </c>
      <c r="X55" s="139">
        <f t="shared" si="19"/>
        <v>43857</v>
      </c>
      <c r="Y55" s="33">
        <f t="shared" si="20"/>
        <v>1000</v>
      </c>
      <c r="Z55" s="28">
        <f t="shared" si="21"/>
        <v>21</v>
      </c>
      <c r="AA55" s="33">
        <f t="shared" si="22"/>
        <v>8.3294999999999994E-2</v>
      </c>
      <c r="AB55" s="33">
        <f t="shared" si="23"/>
        <v>0</v>
      </c>
      <c r="AC55" s="29">
        <v>0</v>
      </c>
      <c r="AD55" s="33">
        <f t="shared" si="24"/>
        <v>8.3294999999999994E-2</v>
      </c>
      <c r="AE55" s="24">
        <f t="shared" si="25"/>
        <v>43</v>
      </c>
      <c r="AF55" s="30" t="s">
        <v>60</v>
      </c>
      <c r="AG55" s="139">
        <f t="shared" si="8"/>
        <v>43889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</row>
    <row r="56" spans="1:184" ht="12.75" x14ac:dyDescent="0.15">
      <c r="A56" s="124">
        <f t="shared" si="26"/>
        <v>42618</v>
      </c>
      <c r="B56" s="135">
        <f t="shared" ca="1" si="27"/>
        <v>1003.70591599</v>
      </c>
      <c r="C56" s="4">
        <f t="shared" si="9"/>
        <v>1000</v>
      </c>
      <c r="D56" s="134">
        <f t="shared" si="28"/>
        <v>42614</v>
      </c>
      <c r="E56" s="14">
        <f ca="1">IF(D56&lt;$B$1,VLOOKUP(D56,[1]DI!$A$4:$B$15000,2),0)</f>
        <v>0.14130000000000001</v>
      </c>
      <c r="F56" s="4">
        <f t="shared" ca="1" si="1"/>
        <v>1.00052461</v>
      </c>
      <c r="G56" s="4">
        <f ca="1">(TRUNC(PRODUCT($F$12:$F55),16))</f>
        <v>1.02334511651288</v>
      </c>
      <c r="H56" s="4">
        <f t="shared" ca="1" si="10"/>
        <v>1.0195949904836199</v>
      </c>
      <c r="I56" s="4">
        <f t="shared" ca="1" si="2"/>
        <v>1.00367805</v>
      </c>
      <c r="J56" s="14">
        <f t="shared" si="11"/>
        <v>1E-3</v>
      </c>
      <c r="K56" s="6">
        <f t="shared" si="12"/>
        <v>42607</v>
      </c>
      <c r="L56" s="2">
        <f t="shared" si="13"/>
        <v>7</v>
      </c>
      <c r="M56" s="23">
        <f t="shared" si="14"/>
        <v>7</v>
      </c>
      <c r="N56" s="12">
        <f t="shared" si="3"/>
        <v>1.0000277639999999</v>
      </c>
      <c r="O56" s="12">
        <f t="shared" ca="1" si="4"/>
        <v>1.0037059159999999</v>
      </c>
      <c r="P56" s="23">
        <f t="shared" si="15"/>
        <v>0</v>
      </c>
      <c r="Q56" s="4">
        <f t="shared" ca="1" si="5"/>
        <v>3.7059159899999998</v>
      </c>
      <c r="R56" s="4">
        <f t="shared" si="6"/>
        <v>0</v>
      </c>
      <c r="S56" s="5" t="str">
        <f t="shared" si="16"/>
        <v>J=</v>
      </c>
      <c r="T56" s="6">
        <f t="shared" si="17"/>
        <v>42640</v>
      </c>
      <c r="U56" s="9">
        <f t="shared" si="7"/>
        <v>0</v>
      </c>
      <c r="V56" s="5"/>
      <c r="W56" s="24">
        <f t="shared" si="18"/>
        <v>44</v>
      </c>
      <c r="X56" s="139">
        <f t="shared" si="19"/>
        <v>43889</v>
      </c>
      <c r="Y56" s="33">
        <f t="shared" si="20"/>
        <v>1000</v>
      </c>
      <c r="Z56" s="28">
        <f t="shared" si="21"/>
        <v>22</v>
      </c>
      <c r="AA56" s="33">
        <f t="shared" si="22"/>
        <v>8.7262000000000006E-2</v>
      </c>
      <c r="AB56" s="33">
        <f t="shared" si="23"/>
        <v>0</v>
      </c>
      <c r="AC56" s="29">
        <v>0</v>
      </c>
      <c r="AD56" s="33">
        <f t="shared" si="24"/>
        <v>8.7262000000000006E-2</v>
      </c>
      <c r="AE56" s="24">
        <f t="shared" si="25"/>
        <v>44</v>
      </c>
      <c r="AF56" s="30" t="s">
        <v>60</v>
      </c>
      <c r="AG56" s="139">
        <f t="shared" si="8"/>
        <v>43915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</row>
    <row r="57" spans="1:184" ht="12.75" x14ac:dyDescent="0.15">
      <c r="A57" s="124">
        <f t="shared" si="26"/>
        <v>42619</v>
      </c>
      <c r="B57" s="135">
        <f t="shared" ca="1" si="27"/>
        <v>1004.23645399</v>
      </c>
      <c r="C57" s="4">
        <f t="shared" si="9"/>
        <v>1000</v>
      </c>
      <c r="D57" s="134">
        <f t="shared" si="28"/>
        <v>42615</v>
      </c>
      <c r="E57" s="14">
        <f ca="1">IF(D57&lt;$B$1,VLOOKUP(D57,[1]DI!$A$4:$B$15000,2),0)</f>
        <v>0.14130000000000001</v>
      </c>
      <c r="F57" s="4">
        <f t="shared" ca="1" si="1"/>
        <v>1.00052461</v>
      </c>
      <c r="G57" s="4">
        <f ca="1">(TRUNC(PRODUCT($F$12:$F56),16))</f>
        <v>1.02388197359446</v>
      </c>
      <c r="H57" s="4">
        <f t="shared" ca="1" si="10"/>
        <v>1.0195949904836199</v>
      </c>
      <c r="I57" s="4">
        <f t="shared" ca="1" si="2"/>
        <v>1.0042045900000001</v>
      </c>
      <c r="J57" s="14">
        <f t="shared" si="11"/>
        <v>1E-3</v>
      </c>
      <c r="K57" s="6">
        <f t="shared" si="12"/>
        <v>42607</v>
      </c>
      <c r="L57" s="2">
        <f t="shared" si="13"/>
        <v>8</v>
      </c>
      <c r="M57" s="23">
        <f t="shared" si="14"/>
        <v>8</v>
      </c>
      <c r="N57" s="12">
        <f t="shared" si="3"/>
        <v>1.000031731</v>
      </c>
      <c r="O57" s="12">
        <f t="shared" ca="1" si="4"/>
        <v>1.0042364539999999</v>
      </c>
      <c r="P57" s="23">
        <f t="shared" si="15"/>
        <v>0</v>
      </c>
      <c r="Q57" s="4">
        <f t="shared" ca="1" si="5"/>
        <v>4.2364539900000002</v>
      </c>
      <c r="R57" s="4">
        <f t="shared" si="6"/>
        <v>0</v>
      </c>
      <c r="S57" s="5" t="str">
        <f t="shared" si="16"/>
        <v>J=</v>
      </c>
      <c r="T57" s="6">
        <f t="shared" si="17"/>
        <v>42640</v>
      </c>
      <c r="U57" s="9">
        <f t="shared" si="7"/>
        <v>0</v>
      </c>
      <c r="V57" s="5"/>
      <c r="W57" s="24">
        <f t="shared" si="18"/>
        <v>45</v>
      </c>
      <c r="X57" s="139">
        <f t="shared" si="19"/>
        <v>43915</v>
      </c>
      <c r="Y57" s="33">
        <f t="shared" si="20"/>
        <v>1000</v>
      </c>
      <c r="Z57" s="28">
        <f t="shared" si="21"/>
        <v>18</v>
      </c>
      <c r="AA57" s="33">
        <f t="shared" si="22"/>
        <v>7.1395E-2</v>
      </c>
      <c r="AB57" s="33">
        <f t="shared" si="23"/>
        <v>0</v>
      </c>
      <c r="AC57" s="29">
        <v>0</v>
      </c>
      <c r="AD57" s="33">
        <f t="shared" si="24"/>
        <v>7.1395E-2</v>
      </c>
      <c r="AE57" s="24">
        <f t="shared" si="25"/>
        <v>45</v>
      </c>
      <c r="AF57" s="30" t="s">
        <v>60</v>
      </c>
      <c r="AG57" s="139">
        <f t="shared" si="8"/>
        <v>43948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</row>
    <row r="58" spans="1:184" ht="12.75" x14ac:dyDescent="0.15">
      <c r="A58" s="124">
        <f t="shared" si="26"/>
        <v>42621</v>
      </c>
      <c r="B58" s="135">
        <f t="shared" ca="1" si="27"/>
        <v>1004.76727599</v>
      </c>
      <c r="C58" s="4">
        <f t="shared" si="9"/>
        <v>1000</v>
      </c>
      <c r="D58" s="134">
        <f t="shared" si="28"/>
        <v>42618</v>
      </c>
      <c r="E58" s="14">
        <f ca="1">IF(D58&lt;$B$1,VLOOKUP(D58,[1]DI!$A$4:$B$15000,2),0)</f>
        <v>0.14130000000000001</v>
      </c>
      <c r="F58" s="4">
        <f t="shared" ca="1" si="1"/>
        <v>1.00052461</v>
      </c>
      <c r="G58" s="4">
        <f ca="1">(TRUNC(PRODUCT($F$12:$F57),16))</f>
        <v>1.02441911231662</v>
      </c>
      <c r="H58" s="4">
        <f t="shared" ca="1" si="10"/>
        <v>1.0195949904836199</v>
      </c>
      <c r="I58" s="4">
        <f t="shared" ca="1" si="2"/>
        <v>1.00473141</v>
      </c>
      <c r="J58" s="14">
        <f t="shared" si="11"/>
        <v>1E-3</v>
      </c>
      <c r="K58" s="6">
        <f t="shared" si="12"/>
        <v>42607</v>
      </c>
      <c r="L58" s="2">
        <f t="shared" si="13"/>
        <v>9</v>
      </c>
      <c r="M58" s="23">
        <f t="shared" si="14"/>
        <v>9</v>
      </c>
      <c r="N58" s="12">
        <f t="shared" si="3"/>
        <v>1.0000356969999999</v>
      </c>
      <c r="O58" s="12">
        <f t="shared" ca="1" si="4"/>
        <v>1.0047672759999999</v>
      </c>
      <c r="P58" s="23">
        <f t="shared" si="15"/>
        <v>0</v>
      </c>
      <c r="Q58" s="4">
        <f t="shared" ca="1" si="5"/>
        <v>4.7672759899999999</v>
      </c>
      <c r="R58" s="4">
        <f t="shared" si="6"/>
        <v>0</v>
      </c>
      <c r="S58" s="5" t="str">
        <f t="shared" si="16"/>
        <v>J=</v>
      </c>
      <c r="T58" s="6">
        <f t="shared" si="17"/>
        <v>42640</v>
      </c>
      <c r="U58" s="9">
        <f t="shared" si="7"/>
        <v>0</v>
      </c>
      <c r="V58" s="5"/>
      <c r="W58" s="24">
        <f t="shared" si="18"/>
        <v>46</v>
      </c>
      <c r="X58" s="139">
        <f t="shared" si="19"/>
        <v>43948</v>
      </c>
      <c r="Y58" s="33">
        <f t="shared" si="20"/>
        <v>1000</v>
      </c>
      <c r="Z58" s="28">
        <f t="shared" si="21"/>
        <v>21</v>
      </c>
      <c r="AA58" s="33">
        <f t="shared" si="22"/>
        <v>8.3294999999999994E-2</v>
      </c>
      <c r="AB58" s="33">
        <f t="shared" si="23"/>
        <v>0</v>
      </c>
      <c r="AC58" s="29">
        <v>0</v>
      </c>
      <c r="AD58" s="33">
        <f t="shared" si="24"/>
        <v>8.3294999999999994E-2</v>
      </c>
      <c r="AE58" s="24">
        <f t="shared" si="25"/>
        <v>46</v>
      </c>
      <c r="AF58" s="30" t="s">
        <v>60</v>
      </c>
      <c r="AG58" s="139">
        <f t="shared" si="8"/>
        <v>43978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</row>
    <row r="59" spans="1:184" ht="12.75" x14ac:dyDescent="0.15">
      <c r="A59" s="124">
        <f t="shared" si="26"/>
        <v>42622</v>
      </c>
      <c r="B59" s="135">
        <f t="shared" ca="1" si="27"/>
        <v>1005.29837199</v>
      </c>
      <c r="C59" s="4">
        <f t="shared" si="9"/>
        <v>1000</v>
      </c>
      <c r="D59" s="134">
        <f t="shared" si="28"/>
        <v>42619</v>
      </c>
      <c r="E59" s="14">
        <f ca="1">IF(D59&lt;$B$1,VLOOKUP(D59,[1]DI!$A$4:$B$15000,2),0)</f>
        <v>0.14130000000000001</v>
      </c>
      <c r="F59" s="4">
        <f t="shared" ca="1" si="1"/>
        <v>1.00052461</v>
      </c>
      <c r="G59" s="4">
        <f ca="1">(TRUNC(PRODUCT($F$12:$F58),16))</f>
        <v>1.0249565328271399</v>
      </c>
      <c r="H59" s="4">
        <f t="shared" ca="1" si="10"/>
        <v>1.0195949904836199</v>
      </c>
      <c r="I59" s="4">
        <f t="shared" ca="1" si="2"/>
        <v>1.0052585000000001</v>
      </c>
      <c r="J59" s="14">
        <f t="shared" si="11"/>
        <v>1E-3</v>
      </c>
      <c r="K59" s="6">
        <f t="shared" si="12"/>
        <v>42607</v>
      </c>
      <c r="L59" s="2">
        <f t="shared" si="13"/>
        <v>10</v>
      </c>
      <c r="M59" s="23">
        <f t="shared" si="14"/>
        <v>10</v>
      </c>
      <c r="N59" s="12">
        <f t="shared" si="3"/>
        <v>1.0000396629999999</v>
      </c>
      <c r="O59" s="12">
        <f t="shared" ca="1" si="4"/>
        <v>1.0052983719999999</v>
      </c>
      <c r="P59" s="23">
        <f t="shared" si="15"/>
        <v>0</v>
      </c>
      <c r="Q59" s="4">
        <f t="shared" ca="1" si="5"/>
        <v>5.2983719899999997</v>
      </c>
      <c r="R59" s="4">
        <f t="shared" si="6"/>
        <v>0</v>
      </c>
      <c r="S59" s="5" t="str">
        <f t="shared" si="16"/>
        <v>J=</v>
      </c>
      <c r="T59" s="6">
        <f t="shared" si="17"/>
        <v>42640</v>
      </c>
      <c r="U59" s="9">
        <f t="shared" si="7"/>
        <v>0</v>
      </c>
      <c r="V59" s="5"/>
      <c r="W59" s="24">
        <f t="shared" si="18"/>
        <v>47</v>
      </c>
      <c r="X59" s="139">
        <f t="shared" si="19"/>
        <v>43978</v>
      </c>
      <c r="Y59" s="33">
        <f t="shared" si="20"/>
        <v>1000</v>
      </c>
      <c r="Z59" s="28">
        <f t="shared" si="21"/>
        <v>21</v>
      </c>
      <c r="AA59" s="33">
        <f t="shared" si="22"/>
        <v>8.3294999999999994E-2</v>
      </c>
      <c r="AB59" s="33">
        <f t="shared" si="23"/>
        <v>0</v>
      </c>
      <c r="AC59" s="29">
        <v>0</v>
      </c>
      <c r="AD59" s="33">
        <f t="shared" si="24"/>
        <v>8.3294999999999994E-2</v>
      </c>
      <c r="AE59" s="24">
        <f t="shared" si="25"/>
        <v>47</v>
      </c>
      <c r="AF59" s="30" t="s">
        <v>60</v>
      </c>
      <c r="AG59" s="139">
        <f t="shared" si="8"/>
        <v>44007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</row>
    <row r="60" spans="1:184" ht="12.75" x14ac:dyDescent="0.15">
      <c r="A60" s="124">
        <f t="shared" si="26"/>
        <v>42625</v>
      </c>
      <c r="B60" s="135">
        <f t="shared" ca="1" si="27"/>
        <v>1005.82975199</v>
      </c>
      <c r="C60" s="4">
        <f t="shared" si="9"/>
        <v>1000</v>
      </c>
      <c r="D60" s="134">
        <f t="shared" si="28"/>
        <v>42621</v>
      </c>
      <c r="E60" s="14">
        <f ca="1">IF(D60&lt;$B$1,VLOOKUP(D60,[1]DI!$A$4:$B$15000,2),0)</f>
        <v>0.14130000000000001</v>
      </c>
      <c r="F60" s="4">
        <f t="shared" ca="1" si="1"/>
        <v>1.00052461</v>
      </c>
      <c r="G60" s="4">
        <f ca="1">(TRUNC(PRODUCT($F$12:$F59),16))</f>
        <v>1.0254942352738201</v>
      </c>
      <c r="H60" s="4">
        <f t="shared" ca="1" si="10"/>
        <v>1.0195949904836199</v>
      </c>
      <c r="I60" s="4">
        <f t="shared" ca="1" si="2"/>
        <v>1.00578587</v>
      </c>
      <c r="J60" s="14">
        <f t="shared" si="11"/>
        <v>1E-3</v>
      </c>
      <c r="K60" s="6">
        <f t="shared" si="12"/>
        <v>42607</v>
      </c>
      <c r="L60" s="2">
        <f t="shared" si="13"/>
        <v>11</v>
      </c>
      <c r="M60" s="23">
        <f t="shared" si="14"/>
        <v>11</v>
      </c>
      <c r="N60" s="12">
        <f t="shared" si="3"/>
        <v>1.00004363</v>
      </c>
      <c r="O60" s="12">
        <f t="shared" ca="1" si="4"/>
        <v>1.0058297519999999</v>
      </c>
      <c r="P60" s="23">
        <f t="shared" si="15"/>
        <v>0</v>
      </c>
      <c r="Q60" s="4">
        <f t="shared" ca="1" si="5"/>
        <v>5.8297519900000001</v>
      </c>
      <c r="R60" s="4">
        <f t="shared" si="6"/>
        <v>0</v>
      </c>
      <c r="S60" s="5" t="str">
        <f t="shared" si="16"/>
        <v>J=</v>
      </c>
      <c r="T60" s="6">
        <f t="shared" si="17"/>
        <v>42640</v>
      </c>
      <c r="U60" s="9">
        <f t="shared" si="7"/>
        <v>0</v>
      </c>
      <c r="V60" s="5"/>
      <c r="W60" s="24">
        <f t="shared" si="18"/>
        <v>48</v>
      </c>
      <c r="X60" s="139">
        <f t="shared" si="19"/>
        <v>44007</v>
      </c>
      <c r="Y60" s="33">
        <f t="shared" si="20"/>
        <v>1000</v>
      </c>
      <c r="Z60" s="28">
        <f t="shared" si="21"/>
        <v>20</v>
      </c>
      <c r="AA60" s="33">
        <f t="shared" si="22"/>
        <v>7.9328999999999997E-2</v>
      </c>
      <c r="AB60" s="33">
        <f t="shared" si="23"/>
        <v>0</v>
      </c>
      <c r="AC60" s="29">
        <v>0</v>
      </c>
      <c r="AD60" s="33">
        <f t="shared" si="24"/>
        <v>7.9328999999999997E-2</v>
      </c>
      <c r="AE60" s="24">
        <f t="shared" si="25"/>
        <v>48</v>
      </c>
      <c r="AF60" s="30" t="s">
        <v>60</v>
      </c>
      <c r="AG60" s="139">
        <f t="shared" si="8"/>
        <v>44039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</row>
    <row r="61" spans="1:184" ht="12.75" x14ac:dyDescent="0.15">
      <c r="A61" s="124">
        <f t="shared" si="26"/>
        <v>42626</v>
      </c>
      <c r="B61" s="135">
        <f t="shared" ca="1" si="27"/>
        <v>1006.361416</v>
      </c>
      <c r="C61" s="4">
        <f t="shared" si="9"/>
        <v>1000</v>
      </c>
      <c r="D61" s="134">
        <f t="shared" si="28"/>
        <v>42622</v>
      </c>
      <c r="E61" s="14">
        <f ca="1">IF(D61&lt;$B$1,VLOOKUP(D61,[1]DI!$A$4:$B$15000,2),0)</f>
        <v>0.14130000000000001</v>
      </c>
      <c r="F61" s="4">
        <f t="shared" ca="1" si="1"/>
        <v>1.00052461</v>
      </c>
      <c r="G61" s="4">
        <f ca="1">(TRUNC(PRODUCT($F$12:$F60),16))</f>
        <v>1.0260322198045899</v>
      </c>
      <c r="H61" s="4">
        <f t="shared" ca="1" si="10"/>
        <v>1.0195949904836199</v>
      </c>
      <c r="I61" s="4">
        <f t="shared" ca="1" si="2"/>
        <v>1.00631352</v>
      </c>
      <c r="J61" s="14">
        <f t="shared" si="11"/>
        <v>1E-3</v>
      </c>
      <c r="K61" s="6">
        <f t="shared" si="12"/>
        <v>42607</v>
      </c>
      <c r="L61" s="2">
        <f t="shared" si="13"/>
        <v>12</v>
      </c>
      <c r="M61" s="23">
        <f t="shared" si="14"/>
        <v>12</v>
      </c>
      <c r="N61" s="12">
        <f t="shared" si="3"/>
        <v>1.0000475959999999</v>
      </c>
      <c r="O61" s="12">
        <f t="shared" ca="1" si="4"/>
        <v>1.0063614160000001</v>
      </c>
      <c r="P61" s="23">
        <f t="shared" si="15"/>
        <v>0</v>
      </c>
      <c r="Q61" s="4">
        <f t="shared" ca="1" si="5"/>
        <v>6.3614160000000002</v>
      </c>
      <c r="R61" s="4">
        <f t="shared" si="6"/>
        <v>0</v>
      </c>
      <c r="S61" s="5" t="str">
        <f t="shared" si="16"/>
        <v>J=</v>
      </c>
      <c r="T61" s="6">
        <f t="shared" si="17"/>
        <v>42640</v>
      </c>
      <c r="U61" s="9">
        <f t="shared" si="7"/>
        <v>0</v>
      </c>
      <c r="V61" s="5"/>
      <c r="W61" s="24">
        <f t="shared" si="18"/>
        <v>49</v>
      </c>
      <c r="X61" s="139">
        <f t="shared" si="19"/>
        <v>44039</v>
      </c>
      <c r="Y61" s="33">
        <f t="shared" si="20"/>
        <v>1000</v>
      </c>
      <c r="Z61" s="28">
        <f t="shared" si="21"/>
        <v>22</v>
      </c>
      <c r="AA61" s="33">
        <f t="shared" si="22"/>
        <v>8.7262000000000006E-2</v>
      </c>
      <c r="AB61" s="33">
        <f t="shared" si="23"/>
        <v>0</v>
      </c>
      <c r="AC61" s="29">
        <v>0</v>
      </c>
      <c r="AD61" s="33">
        <f t="shared" si="24"/>
        <v>8.7262000000000006E-2</v>
      </c>
      <c r="AE61" s="24">
        <f t="shared" si="25"/>
        <v>49</v>
      </c>
      <c r="AF61" s="30" t="s">
        <v>60</v>
      </c>
      <c r="AG61" s="139">
        <f t="shared" si="8"/>
        <v>44069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</row>
    <row r="62" spans="1:184" ht="12.75" x14ac:dyDescent="0.15">
      <c r="A62" s="124">
        <f t="shared" si="26"/>
        <v>42627</v>
      </c>
      <c r="B62" s="135">
        <f t="shared" ca="1" si="27"/>
        <v>1006.89335599</v>
      </c>
      <c r="C62" s="4">
        <f t="shared" si="9"/>
        <v>1000</v>
      </c>
      <c r="D62" s="134">
        <f t="shared" si="28"/>
        <v>42625</v>
      </c>
      <c r="E62" s="14">
        <f ca="1">IF(D62&lt;$B$1,VLOOKUP(D62,[1]DI!$A$4:$B$15000,2),0)</f>
        <v>0.14130000000000001</v>
      </c>
      <c r="F62" s="4">
        <f t="shared" ca="1" si="1"/>
        <v>1.00052461</v>
      </c>
      <c r="G62" s="4">
        <f ca="1">(TRUNC(PRODUCT($F$12:$F61),16))</f>
        <v>1.0265704865674199</v>
      </c>
      <c r="H62" s="4">
        <f t="shared" ca="1" si="10"/>
        <v>1.0195949904836199</v>
      </c>
      <c r="I62" s="4">
        <f t="shared" ca="1" si="2"/>
        <v>1.0068414400000001</v>
      </c>
      <c r="J62" s="14">
        <f t="shared" si="11"/>
        <v>1E-3</v>
      </c>
      <c r="K62" s="6">
        <f t="shared" si="12"/>
        <v>42607</v>
      </c>
      <c r="L62" s="2">
        <f t="shared" si="13"/>
        <v>13</v>
      </c>
      <c r="M62" s="23">
        <f t="shared" si="14"/>
        <v>13</v>
      </c>
      <c r="N62" s="12">
        <f t="shared" si="3"/>
        <v>1.000051563</v>
      </c>
      <c r="O62" s="12">
        <f t="shared" ca="1" si="4"/>
        <v>1.006893356</v>
      </c>
      <c r="P62" s="23">
        <f t="shared" si="15"/>
        <v>0</v>
      </c>
      <c r="Q62" s="4">
        <f t="shared" ca="1" si="5"/>
        <v>6.8933559899999999</v>
      </c>
      <c r="R62" s="4">
        <f t="shared" si="6"/>
        <v>0</v>
      </c>
      <c r="S62" s="5" t="str">
        <f t="shared" si="16"/>
        <v>J=</v>
      </c>
      <c r="T62" s="6">
        <f t="shared" si="17"/>
        <v>42640</v>
      </c>
      <c r="U62" s="9">
        <f t="shared" si="7"/>
        <v>0</v>
      </c>
      <c r="V62" s="5"/>
      <c r="W62" s="24">
        <f t="shared" si="18"/>
        <v>50</v>
      </c>
      <c r="X62" s="139">
        <f t="shared" si="19"/>
        <v>44069</v>
      </c>
      <c r="Y62" s="33">
        <f t="shared" si="20"/>
        <v>1000</v>
      </c>
      <c r="Z62" s="28">
        <f t="shared" si="21"/>
        <v>22</v>
      </c>
      <c r="AA62" s="33">
        <f t="shared" si="22"/>
        <v>8.7262000000000006E-2</v>
      </c>
      <c r="AB62" s="33">
        <f t="shared" si="23"/>
        <v>0</v>
      </c>
      <c r="AC62" s="29">
        <v>0</v>
      </c>
      <c r="AD62" s="33">
        <f t="shared" si="24"/>
        <v>8.7262000000000006E-2</v>
      </c>
      <c r="AE62" s="24">
        <f t="shared" si="25"/>
        <v>50</v>
      </c>
      <c r="AF62" s="30" t="s">
        <v>60</v>
      </c>
      <c r="AG62" s="139">
        <f t="shared" si="8"/>
        <v>44099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</row>
    <row r="63" spans="1:184" ht="12.75" x14ac:dyDescent="0.15">
      <c r="A63" s="124">
        <f t="shared" si="26"/>
        <v>42628</v>
      </c>
      <c r="B63" s="135">
        <f t="shared" ca="1" si="27"/>
        <v>1007.425578</v>
      </c>
      <c r="C63" s="4">
        <f t="shared" si="9"/>
        <v>1000</v>
      </c>
      <c r="D63" s="134">
        <f t="shared" si="28"/>
        <v>42626</v>
      </c>
      <c r="E63" s="14">
        <f ca="1">IF(D63&lt;$B$1,VLOOKUP(D63,[1]DI!$A$4:$B$15000,2),0)</f>
        <v>0.14130000000000001</v>
      </c>
      <c r="F63" s="4">
        <f t="shared" ca="1" si="1"/>
        <v>1.00052461</v>
      </c>
      <c r="G63" s="4">
        <f ca="1">(TRUNC(PRODUCT($F$12:$F62),16))</f>
        <v>1.02710903571038</v>
      </c>
      <c r="H63" s="4">
        <f t="shared" ca="1" si="10"/>
        <v>1.0195949904836199</v>
      </c>
      <c r="I63" s="4">
        <f t="shared" ca="1" si="2"/>
        <v>1.0073696400000001</v>
      </c>
      <c r="J63" s="14">
        <f t="shared" si="11"/>
        <v>1E-3</v>
      </c>
      <c r="K63" s="6">
        <f t="shared" si="12"/>
        <v>42607</v>
      </c>
      <c r="L63" s="2">
        <f t="shared" si="13"/>
        <v>14</v>
      </c>
      <c r="M63" s="23">
        <f t="shared" si="14"/>
        <v>14</v>
      </c>
      <c r="N63" s="12">
        <f t="shared" si="3"/>
        <v>1.0000555289999999</v>
      </c>
      <c r="O63" s="12">
        <f t="shared" ca="1" si="4"/>
        <v>1.0074255780000001</v>
      </c>
      <c r="P63" s="23">
        <f t="shared" si="15"/>
        <v>0</v>
      </c>
      <c r="Q63" s="4">
        <f t="shared" ca="1" si="5"/>
        <v>7.4255779999999998</v>
      </c>
      <c r="R63" s="4">
        <f t="shared" si="6"/>
        <v>0</v>
      </c>
      <c r="S63" s="5" t="str">
        <f t="shared" si="16"/>
        <v>J=</v>
      </c>
      <c r="T63" s="6">
        <f t="shared" si="17"/>
        <v>42640</v>
      </c>
      <c r="U63" s="9">
        <f t="shared" si="7"/>
        <v>0</v>
      </c>
      <c r="V63" s="5"/>
      <c r="W63" s="24">
        <f t="shared" si="18"/>
        <v>51</v>
      </c>
      <c r="X63" s="139">
        <f t="shared" si="19"/>
        <v>44099</v>
      </c>
      <c r="Y63" s="33">
        <f t="shared" si="20"/>
        <v>1000</v>
      </c>
      <c r="Z63" s="28">
        <f t="shared" si="21"/>
        <v>21</v>
      </c>
      <c r="AA63" s="33">
        <f t="shared" si="22"/>
        <v>8.3294999999999994E-2</v>
      </c>
      <c r="AB63" s="33">
        <f t="shared" si="23"/>
        <v>0</v>
      </c>
      <c r="AC63" s="29">
        <v>0</v>
      </c>
      <c r="AD63" s="33">
        <f t="shared" si="24"/>
        <v>8.3294999999999994E-2</v>
      </c>
      <c r="AE63" s="24">
        <f t="shared" si="25"/>
        <v>51</v>
      </c>
      <c r="AF63" s="30" t="s">
        <v>60</v>
      </c>
      <c r="AG63" s="139">
        <f t="shared" si="8"/>
        <v>44131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</row>
    <row r="64" spans="1:184" ht="12.75" x14ac:dyDescent="0.15">
      <c r="A64" s="124">
        <f t="shared" si="26"/>
        <v>42629</v>
      </c>
      <c r="B64" s="135">
        <f t="shared" ca="1" si="27"/>
        <v>1007.95807599</v>
      </c>
      <c r="C64" s="4">
        <f t="shared" si="9"/>
        <v>1000</v>
      </c>
      <c r="D64" s="134">
        <f t="shared" si="28"/>
        <v>42627</v>
      </c>
      <c r="E64" s="14">
        <f ca="1">IF(D64&lt;$B$1,VLOOKUP(D64,[1]DI!$A$4:$B$15000,2),0)</f>
        <v>0.14130000000000001</v>
      </c>
      <c r="F64" s="4">
        <f t="shared" ca="1" si="1"/>
        <v>1.00052461</v>
      </c>
      <c r="G64" s="4">
        <f ca="1">(TRUNC(PRODUCT($F$12:$F63),16))</f>
        <v>1.0276478673816001</v>
      </c>
      <c r="H64" s="4">
        <f t="shared" ca="1" si="10"/>
        <v>1.0195949904836199</v>
      </c>
      <c r="I64" s="4">
        <f t="shared" ca="1" si="2"/>
        <v>1.00789811</v>
      </c>
      <c r="J64" s="14">
        <f t="shared" si="11"/>
        <v>1E-3</v>
      </c>
      <c r="K64" s="6">
        <f t="shared" si="12"/>
        <v>42607</v>
      </c>
      <c r="L64" s="2">
        <f t="shared" si="13"/>
        <v>15</v>
      </c>
      <c r="M64" s="23">
        <f t="shared" si="14"/>
        <v>15</v>
      </c>
      <c r="N64" s="12">
        <f t="shared" si="3"/>
        <v>1.000059496</v>
      </c>
      <c r="O64" s="12">
        <f t="shared" ca="1" si="4"/>
        <v>1.007958076</v>
      </c>
      <c r="P64" s="23">
        <f t="shared" si="15"/>
        <v>0</v>
      </c>
      <c r="Q64" s="4">
        <f t="shared" ca="1" si="5"/>
        <v>7.9580759900000002</v>
      </c>
      <c r="R64" s="4">
        <f t="shared" si="6"/>
        <v>0</v>
      </c>
      <c r="S64" s="5" t="str">
        <f t="shared" si="16"/>
        <v>J=</v>
      </c>
      <c r="T64" s="6">
        <f t="shared" si="17"/>
        <v>42640</v>
      </c>
      <c r="U64" s="9">
        <f t="shared" si="7"/>
        <v>0</v>
      </c>
      <c r="V64" s="5"/>
      <c r="W64" s="24">
        <f t="shared" si="18"/>
        <v>52</v>
      </c>
      <c r="X64" s="139">
        <f t="shared" si="19"/>
        <v>44131</v>
      </c>
      <c r="Y64" s="33">
        <f t="shared" si="20"/>
        <v>1000</v>
      </c>
      <c r="Z64" s="28">
        <f t="shared" si="21"/>
        <v>21</v>
      </c>
      <c r="AA64" s="33">
        <f t="shared" si="22"/>
        <v>8.3294999999999994E-2</v>
      </c>
      <c r="AB64" s="33">
        <f t="shared" si="23"/>
        <v>0</v>
      </c>
      <c r="AC64" s="29">
        <v>0</v>
      </c>
      <c r="AD64" s="33">
        <f t="shared" si="24"/>
        <v>8.3294999999999994E-2</v>
      </c>
      <c r="AE64" s="24">
        <f t="shared" si="25"/>
        <v>52</v>
      </c>
      <c r="AF64" s="30" t="s">
        <v>60</v>
      </c>
      <c r="AG64" s="139">
        <f t="shared" si="8"/>
        <v>44160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</row>
    <row r="65" spans="1:184" ht="12.75" x14ac:dyDescent="0.15">
      <c r="A65" s="124">
        <f t="shared" si="26"/>
        <v>42632</v>
      </c>
      <c r="B65" s="135">
        <f t="shared" ca="1" si="27"/>
        <v>1008.49086699</v>
      </c>
      <c r="C65" s="4">
        <f t="shared" si="9"/>
        <v>1000</v>
      </c>
      <c r="D65" s="134">
        <f t="shared" si="28"/>
        <v>42628</v>
      </c>
      <c r="E65" s="14">
        <f ca="1">IF(D65&lt;$B$1,VLOOKUP(D65,[1]DI!$A$4:$B$15000,2),0)</f>
        <v>0.14130000000000001</v>
      </c>
      <c r="F65" s="4">
        <f t="shared" ca="1" si="1"/>
        <v>1.00052461</v>
      </c>
      <c r="G65" s="4">
        <f ca="1">(TRUNC(PRODUCT($F$12:$F64),16))</f>
        <v>1.0281869817293099</v>
      </c>
      <c r="H65" s="4">
        <f t="shared" ca="1" si="10"/>
        <v>1.0195949904836199</v>
      </c>
      <c r="I65" s="4">
        <f t="shared" ca="1" si="2"/>
        <v>1.0084268700000001</v>
      </c>
      <c r="J65" s="14">
        <f t="shared" si="11"/>
        <v>1E-3</v>
      </c>
      <c r="K65" s="6">
        <f t="shared" si="12"/>
        <v>42607</v>
      </c>
      <c r="L65" s="2">
        <f t="shared" si="13"/>
        <v>16</v>
      </c>
      <c r="M65" s="23">
        <f t="shared" si="14"/>
        <v>16</v>
      </c>
      <c r="N65" s="12">
        <f t="shared" si="3"/>
        <v>1.000063462</v>
      </c>
      <c r="O65" s="12">
        <f t="shared" ca="1" si="4"/>
        <v>1.0084908669999999</v>
      </c>
      <c r="P65" s="23">
        <f t="shared" si="15"/>
        <v>0</v>
      </c>
      <c r="Q65" s="4">
        <f t="shared" ca="1" si="5"/>
        <v>8.4908669900000007</v>
      </c>
      <c r="R65" s="4">
        <f t="shared" si="6"/>
        <v>0</v>
      </c>
      <c r="S65" s="5" t="str">
        <f t="shared" si="16"/>
        <v>J=</v>
      </c>
      <c r="T65" s="6">
        <f t="shared" si="17"/>
        <v>42640</v>
      </c>
      <c r="U65" s="9">
        <f t="shared" si="7"/>
        <v>0</v>
      </c>
      <c r="V65" s="5"/>
      <c r="W65" s="24">
        <f t="shared" si="18"/>
        <v>53</v>
      </c>
      <c r="X65" s="139">
        <f t="shared" si="19"/>
        <v>44160</v>
      </c>
      <c r="Y65" s="33">
        <f t="shared" si="20"/>
        <v>1000</v>
      </c>
      <c r="Z65" s="28">
        <f t="shared" si="21"/>
        <v>20</v>
      </c>
      <c r="AA65" s="33">
        <f t="shared" si="22"/>
        <v>7.9328999999999997E-2</v>
      </c>
      <c r="AB65" s="33">
        <f t="shared" si="23"/>
        <v>0</v>
      </c>
      <c r="AC65" s="29">
        <v>0</v>
      </c>
      <c r="AD65" s="33">
        <f t="shared" si="24"/>
        <v>7.9328999999999997E-2</v>
      </c>
      <c r="AE65" s="24">
        <f t="shared" si="25"/>
        <v>53</v>
      </c>
      <c r="AF65" s="30" t="s">
        <v>60</v>
      </c>
      <c r="AG65" s="139">
        <f t="shared" si="8"/>
        <v>44193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</row>
    <row r="66" spans="1:184" ht="12.75" x14ac:dyDescent="0.15">
      <c r="A66" s="124">
        <f t="shared" si="26"/>
        <v>42633</v>
      </c>
      <c r="B66" s="135">
        <f t="shared" ca="1" si="27"/>
        <v>1009.02393299</v>
      </c>
      <c r="C66" s="4">
        <f t="shared" si="9"/>
        <v>1000</v>
      </c>
      <c r="D66" s="134">
        <f t="shared" si="28"/>
        <v>42629</v>
      </c>
      <c r="E66" s="14">
        <f ca="1">IF(D66&lt;$B$1,VLOOKUP(D66,[1]DI!$A$4:$B$15000,2),0)</f>
        <v>0.14130000000000001</v>
      </c>
      <c r="F66" s="4">
        <f t="shared" ca="1" si="1"/>
        <v>1.00052461</v>
      </c>
      <c r="G66" s="4">
        <f ca="1">(TRUNC(PRODUCT($F$12:$F65),16))</f>
        <v>1.0287263789018</v>
      </c>
      <c r="H66" s="4">
        <f t="shared" ca="1" si="10"/>
        <v>1.0195949904836199</v>
      </c>
      <c r="I66" s="4">
        <f t="shared" ca="1" si="2"/>
        <v>1.0089558999999999</v>
      </c>
      <c r="J66" s="14">
        <f t="shared" si="11"/>
        <v>1E-3</v>
      </c>
      <c r="K66" s="6">
        <f t="shared" si="12"/>
        <v>42607</v>
      </c>
      <c r="L66" s="2">
        <f t="shared" si="13"/>
        <v>17</v>
      </c>
      <c r="M66" s="23">
        <f t="shared" si="14"/>
        <v>17</v>
      </c>
      <c r="N66" s="12">
        <f t="shared" si="3"/>
        <v>1.000067429</v>
      </c>
      <c r="O66" s="12">
        <f t="shared" ca="1" si="4"/>
        <v>1.0090239329999999</v>
      </c>
      <c r="P66" s="23">
        <f t="shared" si="15"/>
        <v>0</v>
      </c>
      <c r="Q66" s="4">
        <f t="shared" ca="1" si="5"/>
        <v>9.0239329900000005</v>
      </c>
      <c r="R66" s="4">
        <f t="shared" si="6"/>
        <v>0</v>
      </c>
      <c r="S66" s="5" t="str">
        <f t="shared" si="16"/>
        <v>J=</v>
      </c>
      <c r="T66" s="6">
        <f t="shared" si="17"/>
        <v>42640</v>
      </c>
      <c r="U66" s="9">
        <f t="shared" si="7"/>
        <v>0</v>
      </c>
      <c r="V66" s="5"/>
      <c r="W66" s="24">
        <f t="shared" si="18"/>
        <v>54</v>
      </c>
      <c r="X66" s="139">
        <f t="shared" si="19"/>
        <v>44193</v>
      </c>
      <c r="Y66" s="33">
        <f t="shared" si="20"/>
        <v>1000</v>
      </c>
      <c r="Z66" s="28">
        <f t="shared" si="21"/>
        <v>22</v>
      </c>
      <c r="AA66" s="33">
        <f t="shared" si="22"/>
        <v>8.7262000000000006E-2</v>
      </c>
      <c r="AB66" s="33">
        <f t="shared" si="23"/>
        <v>0</v>
      </c>
      <c r="AC66" s="29">
        <v>0</v>
      </c>
      <c r="AD66" s="33">
        <f t="shared" si="24"/>
        <v>8.7262000000000006E-2</v>
      </c>
      <c r="AE66" s="24">
        <f t="shared" si="25"/>
        <v>54</v>
      </c>
      <c r="AF66" s="30" t="s">
        <v>60</v>
      </c>
      <c r="AG66" s="139">
        <f t="shared" si="8"/>
        <v>44223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</row>
    <row r="67" spans="1:184" ht="12.75" x14ac:dyDescent="0.15">
      <c r="A67" s="124">
        <f t="shared" si="26"/>
        <v>42634</v>
      </c>
      <c r="B67" s="135">
        <f t="shared" ca="1" si="27"/>
        <v>1009.557282</v>
      </c>
      <c r="C67" s="4">
        <f t="shared" si="9"/>
        <v>1000</v>
      </c>
      <c r="D67" s="134">
        <f t="shared" si="28"/>
        <v>42632</v>
      </c>
      <c r="E67" s="14">
        <f ca="1">IF(D67&lt;$B$1,VLOOKUP(D67,[1]DI!$A$4:$B$15000,2),0)</f>
        <v>0.14130000000000001</v>
      </c>
      <c r="F67" s="4">
        <f t="shared" ca="1" si="1"/>
        <v>1.00052461</v>
      </c>
      <c r="G67" s="4">
        <f ca="1">(TRUNC(PRODUCT($F$12:$F66),16))</f>
        <v>1.0292660590474301</v>
      </c>
      <c r="H67" s="4">
        <f t="shared" ca="1" si="10"/>
        <v>1.0195949904836199</v>
      </c>
      <c r="I67" s="4">
        <f t="shared" ca="1" si="2"/>
        <v>1.00948521</v>
      </c>
      <c r="J67" s="14">
        <f t="shared" si="11"/>
        <v>1E-3</v>
      </c>
      <c r="K67" s="6">
        <f t="shared" si="12"/>
        <v>42607</v>
      </c>
      <c r="L67" s="2">
        <f t="shared" si="13"/>
        <v>18</v>
      </c>
      <c r="M67" s="23">
        <f t="shared" si="14"/>
        <v>18</v>
      </c>
      <c r="N67" s="12">
        <f t="shared" si="3"/>
        <v>1.000071395</v>
      </c>
      <c r="O67" s="12">
        <f t="shared" ca="1" si="4"/>
        <v>1.0095572820000001</v>
      </c>
      <c r="P67" s="23">
        <f t="shared" si="15"/>
        <v>0</v>
      </c>
      <c r="Q67" s="4">
        <f t="shared" ca="1" si="5"/>
        <v>9.5572820000000007</v>
      </c>
      <c r="R67" s="4">
        <f t="shared" si="6"/>
        <v>0</v>
      </c>
      <c r="S67" s="5" t="str">
        <f t="shared" si="16"/>
        <v>J=</v>
      </c>
      <c r="T67" s="6">
        <f t="shared" si="17"/>
        <v>42640</v>
      </c>
      <c r="U67" s="9">
        <f t="shared" si="7"/>
        <v>0</v>
      </c>
      <c r="V67" s="5"/>
      <c r="W67" s="24">
        <f t="shared" si="18"/>
        <v>55</v>
      </c>
      <c r="X67" s="139">
        <f t="shared" si="19"/>
        <v>44223</v>
      </c>
      <c r="Y67" s="33">
        <f t="shared" si="20"/>
        <v>1000</v>
      </c>
      <c r="Z67" s="28">
        <f t="shared" si="21"/>
        <v>21</v>
      </c>
      <c r="AA67" s="33">
        <f t="shared" si="22"/>
        <v>8.3294999999999994E-2</v>
      </c>
      <c r="AB67" s="33">
        <f t="shared" si="23"/>
        <v>0</v>
      </c>
      <c r="AC67" s="29">
        <v>0</v>
      </c>
      <c r="AD67" s="33">
        <f t="shared" si="24"/>
        <v>8.3294999999999994E-2</v>
      </c>
      <c r="AE67" s="24">
        <f t="shared" si="25"/>
        <v>55</v>
      </c>
      <c r="AF67" s="30" t="s">
        <v>60</v>
      </c>
      <c r="AG67" s="139">
        <f t="shared" si="8"/>
        <v>44252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</row>
    <row r="68" spans="1:184" ht="12.75" x14ac:dyDescent="0.15">
      <c r="A68" s="124">
        <f t="shared" si="26"/>
        <v>42635</v>
      </c>
      <c r="B68" s="135">
        <f t="shared" ca="1" si="27"/>
        <v>1010.09090699</v>
      </c>
      <c r="C68" s="4">
        <f t="shared" si="9"/>
        <v>1000</v>
      </c>
      <c r="D68" s="134">
        <f t="shared" si="28"/>
        <v>42633</v>
      </c>
      <c r="E68" s="14">
        <f ca="1">IF(D68&lt;$B$1,VLOOKUP(D68,[1]DI!$A$4:$B$15000,2),0)</f>
        <v>0.14130000000000001</v>
      </c>
      <c r="F68" s="4">
        <f t="shared" ca="1" si="1"/>
        <v>1.00052461</v>
      </c>
      <c r="G68" s="4">
        <f ca="1">(TRUNC(PRODUCT($F$12:$F67),16))</f>
        <v>1.0298060223146701</v>
      </c>
      <c r="H68" s="4">
        <f t="shared" ca="1" si="10"/>
        <v>1.0195949904836199</v>
      </c>
      <c r="I68" s="4">
        <f t="shared" ca="1" si="2"/>
        <v>1.0100147900000001</v>
      </c>
      <c r="J68" s="14">
        <f t="shared" si="11"/>
        <v>1E-3</v>
      </c>
      <c r="K68" s="6">
        <f t="shared" si="12"/>
        <v>42607</v>
      </c>
      <c r="L68" s="2">
        <f t="shared" si="13"/>
        <v>19</v>
      </c>
      <c r="M68" s="23">
        <f t="shared" si="14"/>
        <v>19</v>
      </c>
      <c r="N68" s="12">
        <f t="shared" si="3"/>
        <v>1.000075362</v>
      </c>
      <c r="O68" s="12">
        <f t="shared" ca="1" si="4"/>
        <v>1.0100909069999999</v>
      </c>
      <c r="P68" s="23">
        <f t="shared" si="15"/>
        <v>0</v>
      </c>
      <c r="Q68" s="4">
        <f t="shared" ca="1" si="5"/>
        <v>10.090906990000001</v>
      </c>
      <c r="R68" s="4">
        <f t="shared" si="6"/>
        <v>0</v>
      </c>
      <c r="S68" s="5" t="str">
        <f t="shared" si="16"/>
        <v>J=</v>
      </c>
      <c r="T68" s="6">
        <f t="shared" si="17"/>
        <v>42640</v>
      </c>
      <c r="U68" s="9">
        <f t="shared" si="7"/>
        <v>0</v>
      </c>
      <c r="V68" s="5"/>
      <c r="W68" s="24">
        <f t="shared" si="18"/>
        <v>56</v>
      </c>
      <c r="X68" s="139">
        <f t="shared" si="19"/>
        <v>44252</v>
      </c>
      <c r="Y68" s="33">
        <f t="shared" si="20"/>
        <v>1000</v>
      </c>
      <c r="Z68" s="28">
        <f t="shared" si="21"/>
        <v>19</v>
      </c>
      <c r="AA68" s="33">
        <f t="shared" si="22"/>
        <v>7.5361999999999998E-2</v>
      </c>
      <c r="AB68" s="33">
        <f t="shared" si="23"/>
        <v>0</v>
      </c>
      <c r="AC68" s="29">
        <v>0</v>
      </c>
      <c r="AD68" s="33">
        <f t="shared" si="24"/>
        <v>7.5361999999999998E-2</v>
      </c>
      <c r="AE68" s="24">
        <f t="shared" si="25"/>
        <v>56</v>
      </c>
      <c r="AF68" s="30" t="s">
        <v>60</v>
      </c>
      <c r="AG68" s="139">
        <f t="shared" si="8"/>
        <v>44279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</row>
    <row r="69" spans="1:184" ht="12.75" x14ac:dyDescent="0.15">
      <c r="A69" s="124">
        <f t="shared" si="26"/>
        <v>42636</v>
      </c>
      <c r="B69" s="135">
        <f t="shared" ca="1" si="27"/>
        <v>1010.624825</v>
      </c>
      <c r="C69" s="4">
        <f t="shared" si="9"/>
        <v>1000</v>
      </c>
      <c r="D69" s="134">
        <f t="shared" si="28"/>
        <v>42634</v>
      </c>
      <c r="E69" s="14">
        <f ca="1">IF(D69&lt;$B$1,VLOOKUP(D69,[1]DI!$A$4:$B$15000,2),0)</f>
        <v>0.14130000000000001</v>
      </c>
      <c r="F69" s="4">
        <f t="shared" ca="1" si="1"/>
        <v>1.00052461</v>
      </c>
      <c r="G69" s="4">
        <f ca="1">(TRUNC(PRODUCT($F$12:$F68),16))</f>
        <v>1.0303462688520399</v>
      </c>
      <c r="H69" s="4">
        <f t="shared" ca="1" si="10"/>
        <v>1.0195949904836199</v>
      </c>
      <c r="I69" s="4">
        <f t="shared" ca="1" si="2"/>
        <v>1.0105446600000001</v>
      </c>
      <c r="J69" s="14">
        <f t="shared" si="11"/>
        <v>1E-3</v>
      </c>
      <c r="K69" s="6">
        <f t="shared" si="12"/>
        <v>42607</v>
      </c>
      <c r="L69" s="2">
        <f t="shared" si="13"/>
        <v>20</v>
      </c>
      <c r="M69" s="23">
        <f t="shared" si="14"/>
        <v>20</v>
      </c>
      <c r="N69" s="12">
        <f t="shared" si="3"/>
        <v>1.0000793290000001</v>
      </c>
      <c r="O69" s="12">
        <f t="shared" ca="1" si="4"/>
        <v>1.0106248250000001</v>
      </c>
      <c r="P69" s="23">
        <f t="shared" si="15"/>
        <v>0</v>
      </c>
      <c r="Q69" s="4">
        <f t="shared" ca="1" si="5"/>
        <v>10.624825</v>
      </c>
      <c r="R69" s="4">
        <f t="shared" si="6"/>
        <v>0</v>
      </c>
      <c r="S69" s="5" t="str">
        <f t="shared" si="16"/>
        <v>J=</v>
      </c>
      <c r="T69" s="6">
        <f t="shared" si="17"/>
        <v>42640</v>
      </c>
      <c r="U69" s="9">
        <f t="shared" si="7"/>
        <v>0</v>
      </c>
      <c r="V69" s="5"/>
      <c r="W69" s="24">
        <f t="shared" si="18"/>
        <v>57</v>
      </c>
      <c r="X69" s="139">
        <v>44279</v>
      </c>
      <c r="Y69" s="33">
        <f t="shared" si="20"/>
        <v>0</v>
      </c>
      <c r="Z69" s="28">
        <f t="shared" si="21"/>
        <v>19</v>
      </c>
      <c r="AA69" s="33">
        <f t="shared" si="22"/>
        <v>7.5361999999999998E-2</v>
      </c>
      <c r="AB69" s="33">
        <f t="shared" si="23"/>
        <v>1000</v>
      </c>
      <c r="AC69" s="29">
        <v>1</v>
      </c>
      <c r="AD69" s="33">
        <f t="shared" si="24"/>
        <v>1000.075362</v>
      </c>
      <c r="AE69" s="24">
        <f t="shared" si="25"/>
        <v>57</v>
      </c>
      <c r="AF69" s="30" t="s">
        <v>60</v>
      </c>
      <c r="AG69" s="139">
        <f t="shared" si="8"/>
        <v>44313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</row>
    <row r="70" spans="1:184" ht="12.75" x14ac:dyDescent="0.15">
      <c r="A70" s="124">
        <f t="shared" si="26"/>
        <v>42639</v>
      </c>
      <c r="B70" s="135">
        <f t="shared" ca="1" si="27"/>
        <v>1011.1590169999999</v>
      </c>
      <c r="C70" s="4">
        <f t="shared" si="9"/>
        <v>1000</v>
      </c>
      <c r="D70" s="134">
        <f t="shared" si="28"/>
        <v>42635</v>
      </c>
      <c r="E70" s="14">
        <f ca="1">IF(D70&lt;$B$1,VLOOKUP(D70,[1]DI!$A$4:$B$15000,2),0)</f>
        <v>0.14130000000000001</v>
      </c>
      <c r="F70" s="4">
        <f t="shared" ca="1" si="1"/>
        <v>1.00052461</v>
      </c>
      <c r="G70" s="4">
        <f ca="1">(TRUNC(PRODUCT($F$12:$F69),16))</f>
        <v>1.03088679880814</v>
      </c>
      <c r="H70" s="4">
        <f t="shared" ca="1" si="10"/>
        <v>1.0195949904836199</v>
      </c>
      <c r="I70" s="4">
        <f t="shared" ca="1" si="2"/>
        <v>1.0110748000000001</v>
      </c>
      <c r="J70" s="14">
        <f t="shared" si="11"/>
        <v>1E-3</v>
      </c>
      <c r="K70" s="6">
        <f t="shared" si="12"/>
        <v>42607</v>
      </c>
      <c r="L70" s="2">
        <f t="shared" si="13"/>
        <v>21</v>
      </c>
      <c r="M70" s="23">
        <f t="shared" si="14"/>
        <v>21</v>
      </c>
      <c r="N70" s="12">
        <f t="shared" si="3"/>
        <v>1.000083295</v>
      </c>
      <c r="O70" s="12">
        <f t="shared" ca="1" si="4"/>
        <v>1.011159017</v>
      </c>
      <c r="P70" s="23">
        <f t="shared" si="15"/>
        <v>0</v>
      </c>
      <c r="Q70" s="4">
        <f t="shared" ca="1" si="5"/>
        <v>11.159017</v>
      </c>
      <c r="R70" s="4">
        <f t="shared" si="6"/>
        <v>0</v>
      </c>
      <c r="S70" s="5" t="str">
        <f t="shared" si="16"/>
        <v>J=</v>
      </c>
      <c r="T70" s="6">
        <f t="shared" si="17"/>
        <v>42640</v>
      </c>
      <c r="U70" s="9">
        <f t="shared" si="7"/>
        <v>0</v>
      </c>
      <c r="V70" s="5"/>
      <c r="W70" s="24">
        <f t="shared" si="18"/>
        <v>58</v>
      </c>
      <c r="X70" s="139">
        <f t="shared" si="19"/>
        <v>44313</v>
      </c>
      <c r="Y70" s="33">
        <f t="shared" si="20"/>
        <v>0</v>
      </c>
      <c r="Z70" s="28">
        <f t="shared" si="21"/>
        <v>22</v>
      </c>
      <c r="AA70" s="33">
        <f t="shared" si="22"/>
        <v>0</v>
      </c>
      <c r="AB70" s="33">
        <f t="shared" si="23"/>
        <v>0</v>
      </c>
      <c r="AC70" s="29">
        <v>0</v>
      </c>
      <c r="AD70" s="33">
        <f t="shared" si="24"/>
        <v>0</v>
      </c>
      <c r="AE70" s="24">
        <f t="shared" si="25"/>
        <v>58</v>
      </c>
      <c r="AF70" s="30" t="s">
        <v>61</v>
      </c>
      <c r="AG70" s="139">
        <f t="shared" si="8"/>
        <v>44342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</row>
    <row r="71" spans="1:184" ht="12.75" x14ac:dyDescent="0.15">
      <c r="A71" s="124">
        <f t="shared" si="26"/>
        <v>42640</v>
      </c>
      <c r="B71" s="135">
        <f t="shared" ca="1" si="27"/>
        <v>1011.693495</v>
      </c>
      <c r="C71" s="34">
        <f t="shared" si="9"/>
        <v>1000</v>
      </c>
      <c r="D71" s="134">
        <f t="shared" si="28"/>
        <v>42636</v>
      </c>
      <c r="E71" s="14">
        <f ca="1">IF(D71&lt;$B$1,VLOOKUP(D71,[1]DI!$A$4:$B$15000,2),0)</f>
        <v>0.14130000000000001</v>
      </c>
      <c r="F71" s="34">
        <f t="shared" ca="1" si="1"/>
        <v>1.00052461</v>
      </c>
      <c r="G71" s="34">
        <f ca="1">(TRUNC(PRODUCT($F$12:$F70),16))</f>
        <v>1.0314276123316599</v>
      </c>
      <c r="H71" s="34">
        <f t="shared" ca="1" si="10"/>
        <v>1.0195949904836199</v>
      </c>
      <c r="I71" s="34">
        <f t="shared" ca="1" si="2"/>
        <v>1.0116052200000001</v>
      </c>
      <c r="J71" s="21">
        <f t="shared" si="11"/>
        <v>1E-3</v>
      </c>
      <c r="K71" s="22">
        <f t="shared" si="12"/>
        <v>42607</v>
      </c>
      <c r="L71" s="35">
        <f t="shared" si="13"/>
        <v>22</v>
      </c>
      <c r="M71" s="36">
        <f t="shared" si="14"/>
        <v>22</v>
      </c>
      <c r="N71" s="37">
        <f t="shared" si="3"/>
        <v>1.0000872620000001</v>
      </c>
      <c r="O71" s="37">
        <f t="shared" ca="1" si="4"/>
        <v>1.0116934950000001</v>
      </c>
      <c r="P71" s="36">
        <f t="shared" si="15"/>
        <v>3</v>
      </c>
      <c r="Q71" s="34">
        <f t="shared" ca="1" si="5"/>
        <v>11.693495</v>
      </c>
      <c r="R71" s="34">
        <f t="shared" si="6"/>
        <v>0</v>
      </c>
      <c r="S71" s="38" t="str">
        <f t="shared" si="16"/>
        <v>J=</v>
      </c>
      <c r="T71" s="22">
        <f t="shared" si="17"/>
        <v>42640</v>
      </c>
      <c r="U71" s="39">
        <f t="shared" ca="1" si="7"/>
        <v>1169349.5</v>
      </c>
      <c r="V71" s="5"/>
      <c r="W71" s="24">
        <f t="shared" si="18"/>
        <v>59</v>
      </c>
      <c r="X71" s="139">
        <f t="shared" si="19"/>
        <v>44342</v>
      </c>
      <c r="Y71" s="33">
        <f t="shared" si="20"/>
        <v>0</v>
      </c>
      <c r="Z71" s="28">
        <f t="shared" si="21"/>
        <v>21</v>
      </c>
      <c r="AA71" s="33">
        <f t="shared" si="22"/>
        <v>0</v>
      </c>
      <c r="AB71" s="33">
        <f t="shared" si="23"/>
        <v>0</v>
      </c>
      <c r="AC71" s="29">
        <v>1</v>
      </c>
      <c r="AD71" s="33">
        <f t="shared" si="24"/>
        <v>0</v>
      </c>
      <c r="AE71" s="24">
        <f t="shared" si="25"/>
        <v>59</v>
      </c>
      <c r="AF71" s="30"/>
      <c r="AG71" s="2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</row>
    <row r="72" spans="1:184" ht="12.75" x14ac:dyDescent="0.15">
      <c r="A72" s="124">
        <f t="shared" si="26"/>
        <v>42641</v>
      </c>
      <c r="B72" s="135">
        <f t="shared" ca="1" si="27"/>
        <v>1000.52857799</v>
      </c>
      <c r="C72" s="4">
        <f t="shared" si="9"/>
        <v>1000</v>
      </c>
      <c r="D72" s="134">
        <f t="shared" si="28"/>
        <v>42639</v>
      </c>
      <c r="E72" s="14">
        <f ca="1">IF(D72&lt;$B$1,VLOOKUP(D72,[1]DI!$A$4:$B$15000,2),0)</f>
        <v>0.14130000000000001</v>
      </c>
      <c r="F72" s="4">
        <f t="shared" ca="1" si="1"/>
        <v>1.00052461</v>
      </c>
      <c r="G72" s="4">
        <f ca="1">(TRUNC(PRODUCT($F$12:$F71),16))</f>
        <v>1.0319687095713701</v>
      </c>
      <c r="H72" s="4">
        <f t="shared" ca="1" si="10"/>
        <v>1.0314276123316599</v>
      </c>
      <c r="I72" s="4">
        <f t="shared" ca="1" si="2"/>
        <v>1.00052461</v>
      </c>
      <c r="J72" s="14">
        <f t="shared" si="11"/>
        <v>1E-3</v>
      </c>
      <c r="K72" s="6">
        <f t="shared" si="12"/>
        <v>42640</v>
      </c>
      <c r="L72" s="2">
        <f t="shared" si="13"/>
        <v>1</v>
      </c>
      <c r="M72" s="23">
        <f t="shared" si="14"/>
        <v>1</v>
      </c>
      <c r="N72" s="12">
        <f t="shared" si="3"/>
        <v>1.000003966</v>
      </c>
      <c r="O72" s="12">
        <f t="shared" ca="1" si="4"/>
        <v>1.0005285779999999</v>
      </c>
      <c r="P72" s="23">
        <f t="shared" si="15"/>
        <v>0</v>
      </c>
      <c r="Q72" s="4">
        <f t="shared" ca="1" si="5"/>
        <v>0.52857799000000005</v>
      </c>
      <c r="R72" s="4">
        <f t="shared" si="6"/>
        <v>0</v>
      </c>
      <c r="S72" s="5" t="str">
        <f t="shared" si="16"/>
        <v>J=</v>
      </c>
      <c r="T72" s="6">
        <f t="shared" si="17"/>
        <v>42669</v>
      </c>
      <c r="U72" s="9">
        <f t="shared" si="7"/>
        <v>0</v>
      </c>
      <c r="V72" s="5"/>
      <c r="W72" s="24"/>
      <c r="X72" s="25"/>
      <c r="Y72" s="33"/>
      <c r="Z72" s="28"/>
      <c r="AA72" s="27"/>
      <c r="AB72" s="33"/>
      <c r="AC72" s="29"/>
      <c r="AD72" s="27"/>
      <c r="AE72" s="24"/>
      <c r="AF72" s="30"/>
      <c r="AG72" s="2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</row>
    <row r="73" spans="1:184" ht="12.75" x14ac:dyDescent="0.15">
      <c r="A73" s="124">
        <f t="shared" si="26"/>
        <v>42642</v>
      </c>
      <c r="B73" s="135">
        <f t="shared" ca="1" si="27"/>
        <v>1001.05744099</v>
      </c>
      <c r="C73" s="4">
        <f t="shared" si="9"/>
        <v>1000</v>
      </c>
      <c r="D73" s="134">
        <f t="shared" si="28"/>
        <v>42640</v>
      </c>
      <c r="E73" s="14">
        <f ca="1">IF(D73&lt;$B$1,VLOOKUP(D73,[1]DI!$A$4:$B$15000,2),0)</f>
        <v>0.14130000000000001</v>
      </c>
      <c r="F73" s="4">
        <f t="shared" ca="1" si="1"/>
        <v>1.00052461</v>
      </c>
      <c r="G73" s="4">
        <f ca="1">(TRUNC(PRODUCT($F$12:$F72),16))</f>
        <v>1.03251009067609</v>
      </c>
      <c r="H73" s="4">
        <f t="shared" ca="1" si="10"/>
        <v>1.0314276123316599</v>
      </c>
      <c r="I73" s="4">
        <f t="shared" ca="1" si="2"/>
        <v>1.0010494999999999</v>
      </c>
      <c r="J73" s="14">
        <f t="shared" si="11"/>
        <v>1E-3</v>
      </c>
      <c r="K73" s="6">
        <f t="shared" si="12"/>
        <v>42640</v>
      </c>
      <c r="L73" s="2">
        <f t="shared" si="13"/>
        <v>2</v>
      </c>
      <c r="M73" s="23">
        <f t="shared" si="14"/>
        <v>2</v>
      </c>
      <c r="N73" s="12">
        <f t="shared" si="3"/>
        <v>1.000007933</v>
      </c>
      <c r="O73" s="12">
        <f t="shared" ca="1" si="4"/>
        <v>1.0010574409999999</v>
      </c>
      <c r="P73" s="23">
        <f t="shared" si="15"/>
        <v>0</v>
      </c>
      <c r="Q73" s="4">
        <f t="shared" ca="1" si="5"/>
        <v>1.0574409899999999</v>
      </c>
      <c r="R73" s="4">
        <f t="shared" si="6"/>
        <v>0</v>
      </c>
      <c r="S73" s="5" t="str">
        <f t="shared" si="16"/>
        <v>J=</v>
      </c>
      <c r="T73" s="6">
        <f t="shared" si="17"/>
        <v>42669</v>
      </c>
      <c r="U73" s="9">
        <f t="shared" si="7"/>
        <v>0</v>
      </c>
      <c r="V73" s="38"/>
      <c r="W73" s="24"/>
      <c r="X73" s="25"/>
      <c r="Y73" s="33"/>
      <c r="Z73" s="28"/>
      <c r="AA73" s="27"/>
      <c r="AB73" s="33"/>
      <c r="AC73" s="29"/>
      <c r="AD73" s="27"/>
      <c r="AE73" s="24"/>
      <c r="AF73" s="30"/>
      <c r="AG73" s="2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</row>
    <row r="74" spans="1:184" ht="12.75" x14ac:dyDescent="0.15">
      <c r="A74" s="124">
        <f t="shared" si="26"/>
        <v>42643</v>
      </c>
      <c r="B74" s="135">
        <f t="shared" ca="1" si="27"/>
        <v>1001.58657799</v>
      </c>
      <c r="C74" s="4">
        <f t="shared" si="9"/>
        <v>1000</v>
      </c>
      <c r="D74" s="134">
        <f t="shared" si="28"/>
        <v>42641</v>
      </c>
      <c r="E74" s="14">
        <f ca="1">IF(D74&lt;$B$1,VLOOKUP(D74,[1]DI!$A$4:$B$15000,2),0)</f>
        <v>0.14130000000000001</v>
      </c>
      <c r="F74" s="4">
        <f t="shared" ca="1" si="1"/>
        <v>1.00052461</v>
      </c>
      <c r="G74" s="4">
        <f ca="1">(TRUNC(PRODUCT($F$12:$F73),16))</f>
        <v>1.0330517557947601</v>
      </c>
      <c r="H74" s="4">
        <f t="shared" ca="1" si="10"/>
        <v>1.0314276123316599</v>
      </c>
      <c r="I74" s="4">
        <f t="shared" ca="1" si="2"/>
        <v>1.0015746599999999</v>
      </c>
      <c r="J74" s="14">
        <f t="shared" si="11"/>
        <v>1E-3</v>
      </c>
      <c r="K74" s="6">
        <f t="shared" si="12"/>
        <v>42640</v>
      </c>
      <c r="L74" s="2">
        <f t="shared" si="13"/>
        <v>3</v>
      </c>
      <c r="M74" s="23">
        <f t="shared" si="14"/>
        <v>3</v>
      </c>
      <c r="N74" s="12">
        <f t="shared" si="3"/>
        <v>1.000011899</v>
      </c>
      <c r="O74" s="12">
        <f t="shared" ca="1" si="4"/>
        <v>1.0015865779999999</v>
      </c>
      <c r="P74" s="23">
        <f t="shared" si="15"/>
        <v>0</v>
      </c>
      <c r="Q74" s="4">
        <f t="shared" ca="1" si="5"/>
        <v>1.5865779900000001</v>
      </c>
      <c r="R74" s="4">
        <f t="shared" si="6"/>
        <v>0</v>
      </c>
      <c r="S74" s="5" t="str">
        <f t="shared" si="16"/>
        <v>J=</v>
      </c>
      <c r="T74" s="6">
        <f t="shared" si="17"/>
        <v>42669</v>
      </c>
      <c r="U74" s="9">
        <f t="shared" si="7"/>
        <v>0</v>
      </c>
      <c r="V74" s="5"/>
      <c r="W74" s="24"/>
      <c r="X74" s="25"/>
      <c r="Y74" s="33"/>
      <c r="Z74" s="28"/>
      <c r="AA74" s="27"/>
      <c r="AB74" s="33"/>
      <c r="AC74" s="29"/>
      <c r="AD74" s="27"/>
      <c r="AE74" s="24"/>
      <c r="AF74" s="30"/>
      <c r="AG74" s="2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</row>
    <row r="75" spans="1:184" ht="12.75" x14ac:dyDescent="0.15">
      <c r="A75" s="124">
        <f t="shared" si="26"/>
        <v>42646</v>
      </c>
      <c r="B75" s="135">
        <f t="shared" ca="1" si="27"/>
        <v>1002.11598799</v>
      </c>
      <c r="C75" s="4">
        <f t="shared" si="9"/>
        <v>1000</v>
      </c>
      <c r="D75" s="134">
        <f t="shared" si="28"/>
        <v>42642</v>
      </c>
      <c r="E75" s="14">
        <f ca="1">IF(D75&lt;$B$1,VLOOKUP(D75,[1]DI!$A$4:$B$15000,2),0)</f>
        <v>0.14130000000000001</v>
      </c>
      <c r="F75" s="4">
        <f t="shared" ca="1" si="1"/>
        <v>1.00052461</v>
      </c>
      <c r="G75" s="4">
        <f ca="1">(TRUNC(PRODUCT($F$12:$F74),16))</f>
        <v>1.0335937050763699</v>
      </c>
      <c r="H75" s="4">
        <f t="shared" ca="1" si="10"/>
        <v>1.0314276123316599</v>
      </c>
      <c r="I75" s="4">
        <f t="shared" ca="1" si="2"/>
        <v>1.0021000900000001</v>
      </c>
      <c r="J75" s="14">
        <f t="shared" si="11"/>
        <v>1E-3</v>
      </c>
      <c r="K75" s="6">
        <f t="shared" si="12"/>
        <v>42640</v>
      </c>
      <c r="L75" s="2">
        <f t="shared" si="13"/>
        <v>4</v>
      </c>
      <c r="M75" s="23">
        <f t="shared" si="14"/>
        <v>4</v>
      </c>
      <c r="N75" s="12">
        <f t="shared" si="3"/>
        <v>1.0000158649999999</v>
      </c>
      <c r="O75" s="12">
        <f t="shared" ca="1" si="4"/>
        <v>1.0021159879999999</v>
      </c>
      <c r="P75" s="23">
        <f t="shared" si="15"/>
        <v>0</v>
      </c>
      <c r="Q75" s="4">
        <f t="shared" ca="1" si="5"/>
        <v>2.1159879899999998</v>
      </c>
      <c r="R75" s="4">
        <f t="shared" si="6"/>
        <v>0</v>
      </c>
      <c r="S75" s="5" t="str">
        <f t="shared" si="16"/>
        <v>J=</v>
      </c>
      <c r="T75" s="6">
        <f t="shared" si="17"/>
        <v>42669</v>
      </c>
      <c r="U75" s="9">
        <f t="shared" si="7"/>
        <v>0</v>
      </c>
      <c r="V75" s="5"/>
      <c r="W75" s="24"/>
      <c r="X75" s="25"/>
      <c r="Y75" s="33"/>
      <c r="Z75" s="28"/>
      <c r="AA75" s="27"/>
      <c r="AB75" s="33"/>
      <c r="AC75" s="29"/>
      <c r="AD75" s="27"/>
      <c r="AE75" s="24"/>
      <c r="AF75" s="30"/>
      <c r="AG75" s="2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</row>
    <row r="76" spans="1:184" ht="12.75" x14ac:dyDescent="0.15">
      <c r="A76" s="124">
        <f t="shared" si="26"/>
        <v>42647</v>
      </c>
      <c r="B76" s="135">
        <f t="shared" ca="1" si="27"/>
        <v>1002.64568399</v>
      </c>
      <c r="C76" s="4">
        <f t="shared" si="9"/>
        <v>1000</v>
      </c>
      <c r="D76" s="134">
        <f t="shared" si="28"/>
        <v>42643</v>
      </c>
      <c r="E76" s="14">
        <f ca="1">IF(D76&lt;$B$1,VLOOKUP(D76,[1]DI!$A$4:$B$15000,2),0)</f>
        <v>0.14130000000000001</v>
      </c>
      <c r="F76" s="4">
        <f t="shared" ref="F76:F139" ca="1" si="29">IF(A76&lt;A$10,1,ROUND(((1+E76)^(1/252)),8))</f>
        <v>1.00052461</v>
      </c>
      <c r="G76" s="4">
        <f ca="1">(TRUNC(PRODUCT($F$12:$F75),16))</f>
        <v>1.03413593866999</v>
      </c>
      <c r="H76" s="4">
        <f t="shared" ca="1" si="10"/>
        <v>1.0314276123316599</v>
      </c>
      <c r="I76" s="4">
        <f t="shared" ref="I76:I139" ca="1" si="30">ROUND(G76/H76,8)</f>
        <v>1.0026257999999999</v>
      </c>
      <c r="J76" s="14">
        <f t="shared" si="11"/>
        <v>1E-3</v>
      </c>
      <c r="K76" s="6">
        <f t="shared" si="12"/>
        <v>42640</v>
      </c>
      <c r="L76" s="2">
        <f t="shared" si="13"/>
        <v>5</v>
      </c>
      <c r="M76" s="23">
        <f t="shared" si="14"/>
        <v>5</v>
      </c>
      <c r="N76" s="12">
        <f t="shared" ref="N76:N139" si="31">ROUND((J76+1)^(M76/252),9)</f>
        <v>1.000019832</v>
      </c>
      <c r="O76" s="12">
        <f t="shared" ref="O76:O139" ca="1" si="32">ROUND(I76*N76,9)</f>
        <v>1.002645684</v>
      </c>
      <c r="P76" s="23">
        <f t="shared" si="15"/>
        <v>0</v>
      </c>
      <c r="Q76" s="4">
        <f t="shared" ref="Q76:Q139" ca="1" si="33">TRUNC(((O76-1)*C76),8)</f>
        <v>2.6456839900000002</v>
      </c>
      <c r="R76" s="4">
        <f t="shared" ref="R76:R139" si="34">IF(P76&gt;0,VLOOKUP(P76,$W$12:$AB$192,6),0)</f>
        <v>0</v>
      </c>
      <c r="S76" s="5" t="str">
        <f t="shared" si="16"/>
        <v>J=</v>
      </c>
      <c r="T76" s="6">
        <f t="shared" si="17"/>
        <v>42669</v>
      </c>
      <c r="U76" s="9">
        <f t="shared" ref="U76:U139" si="35">IF(P76&gt;0,(Q76+R76)*U$10,0)</f>
        <v>0</v>
      </c>
      <c r="V76" s="5"/>
      <c r="W76" s="24"/>
      <c r="X76" s="25"/>
      <c r="Y76" s="33"/>
      <c r="Z76" s="28"/>
      <c r="AA76" s="27"/>
      <c r="AB76" s="33"/>
      <c r="AC76" s="29"/>
      <c r="AD76" s="27"/>
      <c r="AE76" s="24"/>
      <c r="AF76" s="30"/>
      <c r="AG76" s="2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</row>
    <row r="77" spans="1:184" ht="12.75" x14ac:dyDescent="0.15">
      <c r="A77" s="124">
        <f t="shared" si="26"/>
        <v>42648</v>
      </c>
      <c r="B77" s="135">
        <f t="shared" ca="1" si="27"/>
        <v>1003.17566299</v>
      </c>
      <c r="C77" s="4">
        <f t="shared" ref="C77:C140" si="36">(C76-R76)</f>
        <v>1000</v>
      </c>
      <c r="D77" s="134">
        <f t="shared" si="28"/>
        <v>42646</v>
      </c>
      <c r="E77" s="14">
        <f ca="1">IF(D77&lt;$B$1,VLOOKUP(D77,[1]DI!$A$4:$B$15000,2),0)</f>
        <v>0.14130000000000001</v>
      </c>
      <c r="F77" s="4">
        <f t="shared" ca="1" si="29"/>
        <v>1.00052461</v>
      </c>
      <c r="G77" s="4">
        <f ca="1">(TRUNC(PRODUCT($F$12:$F76),16))</f>
        <v>1.03467845672478</v>
      </c>
      <c r="H77" s="4">
        <f t="shared" ref="H77:H140" ca="1" si="37">IF(P76&gt;0,G76,H76)</f>
        <v>1.0314276123316599</v>
      </c>
      <c r="I77" s="4">
        <f t="shared" ca="1" si="30"/>
        <v>1.00315179</v>
      </c>
      <c r="J77" s="14">
        <f t="shared" ref="J77:J140" si="38">J76</f>
        <v>1E-3</v>
      </c>
      <c r="K77" s="6">
        <f t="shared" ref="K77:K140" si="39">IF(P76&gt;0,VLOOKUP(P76,W$12:AG$192,2),K76)</f>
        <v>42640</v>
      </c>
      <c r="L77" s="2">
        <f t="shared" ref="L77:L140" si="40">IF(A77&gt;K77,IF(NETWORKDAYS(K77,A77,$W$201:$W$585)-1=0,1,NETWORKDAYS(K77,A77,$W$201:$W$585)-1),0)</f>
        <v>6</v>
      </c>
      <c r="M77" s="23">
        <f t="shared" ref="M77:M140" si="41">IF(AND(L77=1,L76=1),1,IF(L77&gt;0,IF(L77=L76,L77+1,L77),0))</f>
        <v>6</v>
      </c>
      <c r="N77" s="12">
        <f t="shared" si="31"/>
        <v>1.000023798</v>
      </c>
      <c r="O77" s="12">
        <f t="shared" ca="1" si="32"/>
        <v>1.0031756629999999</v>
      </c>
      <c r="P77" s="23">
        <f t="shared" ref="P77:P140" si="42">IF(VLOOKUP(A77,X$12:AE$192,8)=VLOOKUP(A76,X$12:AE$192,8),0,VLOOKUP(A77,X$12:AE$192,8))</f>
        <v>0</v>
      </c>
      <c r="Q77" s="4">
        <f t="shared" ca="1" si="33"/>
        <v>3.1756629900000002</v>
      </c>
      <c r="R77" s="4">
        <f t="shared" si="34"/>
        <v>0</v>
      </c>
      <c r="S77" s="5" t="str">
        <f t="shared" ref="S77:S140" si="43">IF(P76&gt;0,VLOOKUP(P76,W$12:AG$192,10),S76)</f>
        <v>J=</v>
      </c>
      <c r="T77" s="6">
        <f t="shared" ref="T77:T140" si="44">IF(P76&gt;0,VLOOKUP(P76,W$12:AG$192,11),T76)</f>
        <v>42669</v>
      </c>
      <c r="U77" s="9">
        <f t="shared" si="35"/>
        <v>0</v>
      </c>
      <c r="V77" s="5"/>
      <c r="W77" s="24"/>
      <c r="X77" s="25"/>
      <c r="Y77" s="33"/>
      <c r="Z77" s="28"/>
      <c r="AA77" s="27"/>
      <c r="AB77" s="33"/>
      <c r="AC77" s="29"/>
      <c r="AD77" s="27"/>
      <c r="AE77" s="24"/>
      <c r="AF77" s="30"/>
      <c r="AG77" s="2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</row>
    <row r="78" spans="1:184" ht="12.75" x14ac:dyDescent="0.15">
      <c r="A78" s="124">
        <f t="shared" ref="A78:A141" si="45">WORKDAY($A77,1,$W$201:$W$585)</f>
        <v>42649</v>
      </c>
      <c r="B78" s="135">
        <f t="shared" ca="1" si="27"/>
        <v>1003.70591599</v>
      </c>
      <c r="C78" s="4">
        <f t="shared" si="36"/>
        <v>1000</v>
      </c>
      <c r="D78" s="134">
        <f t="shared" si="28"/>
        <v>42647</v>
      </c>
      <c r="E78" s="14">
        <f ca="1">IF(D78&lt;$B$1,VLOOKUP(D78,[1]DI!$A$4:$B$15000,2),0)</f>
        <v>0.14130000000000001</v>
      </c>
      <c r="F78" s="4">
        <f t="shared" ca="1" si="29"/>
        <v>1.00052461</v>
      </c>
      <c r="G78" s="4">
        <f ca="1">(TRUNC(PRODUCT($F$12:$F77),16))</f>
        <v>1.0352212593899599</v>
      </c>
      <c r="H78" s="4">
        <f t="shared" ca="1" si="37"/>
        <v>1.0314276123316599</v>
      </c>
      <c r="I78" s="4">
        <f t="shared" ca="1" si="30"/>
        <v>1.00367805</v>
      </c>
      <c r="J78" s="14">
        <f t="shared" si="38"/>
        <v>1E-3</v>
      </c>
      <c r="K78" s="6">
        <f t="shared" si="39"/>
        <v>42640</v>
      </c>
      <c r="L78" s="2">
        <f t="shared" si="40"/>
        <v>7</v>
      </c>
      <c r="M78" s="23">
        <f t="shared" si="41"/>
        <v>7</v>
      </c>
      <c r="N78" s="12">
        <f t="shared" si="31"/>
        <v>1.0000277639999999</v>
      </c>
      <c r="O78" s="12">
        <f t="shared" ca="1" si="32"/>
        <v>1.0037059159999999</v>
      </c>
      <c r="P78" s="23">
        <f t="shared" si="42"/>
        <v>0</v>
      </c>
      <c r="Q78" s="4">
        <f t="shared" ca="1" si="33"/>
        <v>3.7059159899999998</v>
      </c>
      <c r="R78" s="4">
        <f t="shared" si="34"/>
        <v>0</v>
      </c>
      <c r="S78" s="5" t="str">
        <f t="shared" si="43"/>
        <v>J=</v>
      </c>
      <c r="T78" s="6">
        <f t="shared" si="44"/>
        <v>42669</v>
      </c>
      <c r="U78" s="9">
        <f t="shared" si="35"/>
        <v>0</v>
      </c>
      <c r="V78" s="5"/>
      <c r="W78" s="24"/>
      <c r="X78" s="25"/>
      <c r="Y78" s="33"/>
      <c r="Z78" s="28"/>
      <c r="AA78" s="27"/>
      <c r="AB78" s="33"/>
      <c r="AC78" s="29"/>
      <c r="AD78" s="27"/>
      <c r="AE78" s="24"/>
      <c r="AF78" s="30"/>
      <c r="AG78" s="2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</row>
    <row r="79" spans="1:184" ht="12.75" x14ac:dyDescent="0.15">
      <c r="A79" s="124">
        <f t="shared" si="45"/>
        <v>42650</v>
      </c>
      <c r="B79" s="135">
        <f t="shared" ref="B79:B142" ca="1" si="46">IF(A79&lt;=TODAY(),C79+Q79,IF(AND(A79&gt;TODAY(),A79&lt;=$B$1),IF(VLOOKUP(TODAY(),$A$10:$D$10000,4,FALSE)=0,"n.d",C79+Q79),"n.d"))</f>
        <v>1004.23645399</v>
      </c>
      <c r="C79" s="4">
        <f t="shared" si="36"/>
        <v>1000</v>
      </c>
      <c r="D79" s="134">
        <f t="shared" ref="D79:D142" si="47">WORKDAY($A79,-2,$W$201:$W$585)</f>
        <v>42648</v>
      </c>
      <c r="E79" s="14">
        <f ca="1">IF(D79&lt;$B$1,VLOOKUP(D79,[1]DI!$A$4:$B$15000,2),0)</f>
        <v>0.14130000000000001</v>
      </c>
      <c r="F79" s="4">
        <f t="shared" ca="1" si="29"/>
        <v>1.00052461</v>
      </c>
      <c r="G79" s="4">
        <f ca="1">(TRUNC(PRODUCT($F$12:$F78),16))</f>
        <v>1.0357643468148501</v>
      </c>
      <c r="H79" s="4">
        <f t="shared" ca="1" si="37"/>
        <v>1.0314276123316599</v>
      </c>
      <c r="I79" s="4">
        <f t="shared" ca="1" si="30"/>
        <v>1.0042045900000001</v>
      </c>
      <c r="J79" s="14">
        <f t="shared" si="38"/>
        <v>1E-3</v>
      </c>
      <c r="K79" s="6">
        <f t="shared" si="39"/>
        <v>42640</v>
      </c>
      <c r="L79" s="2">
        <f t="shared" si="40"/>
        <v>8</v>
      </c>
      <c r="M79" s="23">
        <f t="shared" si="41"/>
        <v>8</v>
      </c>
      <c r="N79" s="12">
        <f t="shared" si="31"/>
        <v>1.000031731</v>
      </c>
      <c r="O79" s="12">
        <f t="shared" ca="1" si="32"/>
        <v>1.0042364539999999</v>
      </c>
      <c r="P79" s="23">
        <f t="shared" si="42"/>
        <v>0</v>
      </c>
      <c r="Q79" s="4">
        <f t="shared" ca="1" si="33"/>
        <v>4.2364539900000002</v>
      </c>
      <c r="R79" s="4">
        <f t="shared" si="34"/>
        <v>0</v>
      </c>
      <c r="S79" s="5" t="str">
        <f t="shared" si="43"/>
        <v>J=</v>
      </c>
      <c r="T79" s="6">
        <f t="shared" si="44"/>
        <v>42669</v>
      </c>
      <c r="U79" s="9">
        <f t="shared" si="35"/>
        <v>0</v>
      </c>
      <c r="V79" s="5"/>
      <c r="W79" s="24"/>
      <c r="X79" s="25"/>
      <c r="Y79" s="33"/>
      <c r="Z79" s="28"/>
      <c r="AA79" s="27"/>
      <c r="AB79" s="33"/>
      <c r="AC79" s="29"/>
      <c r="AD79" s="27"/>
      <c r="AE79" s="24"/>
      <c r="AF79" s="30"/>
      <c r="AG79" s="2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</row>
    <row r="80" spans="1:184" ht="12.75" x14ac:dyDescent="0.15">
      <c r="A80" s="124">
        <f t="shared" si="45"/>
        <v>42653</v>
      </c>
      <c r="B80" s="135">
        <f t="shared" ca="1" si="46"/>
        <v>1004.76727599</v>
      </c>
      <c r="C80" s="4">
        <f t="shared" si="36"/>
        <v>1000</v>
      </c>
      <c r="D80" s="134">
        <f t="shared" si="47"/>
        <v>42649</v>
      </c>
      <c r="E80" s="14">
        <f ca="1">IF(D80&lt;$B$1,VLOOKUP(D80,[1]DI!$A$4:$B$15000,2),0)</f>
        <v>0.14130000000000001</v>
      </c>
      <c r="F80" s="4">
        <f t="shared" ca="1" si="29"/>
        <v>1.00052461</v>
      </c>
      <c r="G80" s="4">
        <f ca="1">(TRUNC(PRODUCT($F$12:$F79),16))</f>
        <v>1.0363077191488299</v>
      </c>
      <c r="H80" s="4">
        <f t="shared" ca="1" si="37"/>
        <v>1.0314276123316599</v>
      </c>
      <c r="I80" s="4">
        <f t="shared" ca="1" si="30"/>
        <v>1.00473141</v>
      </c>
      <c r="J80" s="14">
        <f t="shared" si="38"/>
        <v>1E-3</v>
      </c>
      <c r="K80" s="6">
        <f t="shared" si="39"/>
        <v>42640</v>
      </c>
      <c r="L80" s="2">
        <f t="shared" si="40"/>
        <v>9</v>
      </c>
      <c r="M80" s="23">
        <f t="shared" si="41"/>
        <v>9</v>
      </c>
      <c r="N80" s="12">
        <f t="shared" si="31"/>
        <v>1.0000356969999999</v>
      </c>
      <c r="O80" s="12">
        <f t="shared" ca="1" si="32"/>
        <v>1.0047672759999999</v>
      </c>
      <c r="P80" s="23">
        <f t="shared" si="42"/>
        <v>0</v>
      </c>
      <c r="Q80" s="4">
        <f t="shared" ca="1" si="33"/>
        <v>4.7672759899999999</v>
      </c>
      <c r="R80" s="4">
        <f t="shared" si="34"/>
        <v>0</v>
      </c>
      <c r="S80" s="5" t="str">
        <f t="shared" si="43"/>
        <v>J=</v>
      </c>
      <c r="T80" s="6">
        <f t="shared" si="44"/>
        <v>42669</v>
      </c>
      <c r="U80" s="9">
        <f t="shared" si="35"/>
        <v>0</v>
      </c>
      <c r="V80" s="5"/>
      <c r="W80" s="24"/>
      <c r="X80" s="25"/>
      <c r="Y80" s="33"/>
      <c r="Z80" s="28"/>
      <c r="AA80" s="27"/>
      <c r="AB80" s="33"/>
      <c r="AC80" s="29"/>
      <c r="AD80" s="27"/>
      <c r="AE80" s="24"/>
      <c r="AF80" s="30"/>
      <c r="AG80" s="2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</row>
    <row r="81" spans="1:184" ht="12.75" x14ac:dyDescent="0.15">
      <c r="A81" s="124">
        <f t="shared" si="45"/>
        <v>42654</v>
      </c>
      <c r="B81" s="135">
        <f t="shared" ca="1" si="46"/>
        <v>1005.29837199</v>
      </c>
      <c r="C81" s="4">
        <f t="shared" si="36"/>
        <v>1000</v>
      </c>
      <c r="D81" s="134">
        <f t="shared" si="47"/>
        <v>42650</v>
      </c>
      <c r="E81" s="14">
        <f ca="1">IF(D81&lt;$B$1,VLOOKUP(D81,[1]DI!$A$4:$B$15000,2),0)</f>
        <v>0.14130000000000001</v>
      </c>
      <c r="F81" s="4">
        <f t="shared" ca="1" si="29"/>
        <v>1.00052461</v>
      </c>
      <c r="G81" s="4">
        <f ca="1">(TRUNC(PRODUCT($F$12:$F80),16))</f>
        <v>1.0368513765413701</v>
      </c>
      <c r="H81" s="4">
        <f t="shared" ca="1" si="37"/>
        <v>1.0314276123316599</v>
      </c>
      <c r="I81" s="4">
        <f t="shared" ca="1" si="30"/>
        <v>1.0052585000000001</v>
      </c>
      <c r="J81" s="14">
        <f t="shared" si="38"/>
        <v>1E-3</v>
      </c>
      <c r="K81" s="6">
        <f t="shared" si="39"/>
        <v>42640</v>
      </c>
      <c r="L81" s="2">
        <f t="shared" si="40"/>
        <v>10</v>
      </c>
      <c r="M81" s="23">
        <f t="shared" si="41"/>
        <v>10</v>
      </c>
      <c r="N81" s="12">
        <f t="shared" si="31"/>
        <v>1.0000396629999999</v>
      </c>
      <c r="O81" s="12">
        <f t="shared" ca="1" si="32"/>
        <v>1.0052983719999999</v>
      </c>
      <c r="P81" s="23">
        <f t="shared" si="42"/>
        <v>0</v>
      </c>
      <c r="Q81" s="4">
        <f t="shared" ca="1" si="33"/>
        <v>5.2983719899999997</v>
      </c>
      <c r="R81" s="4">
        <f t="shared" si="34"/>
        <v>0</v>
      </c>
      <c r="S81" s="5" t="str">
        <f t="shared" si="43"/>
        <v>J=</v>
      </c>
      <c r="T81" s="6">
        <f t="shared" si="44"/>
        <v>42669</v>
      </c>
      <c r="U81" s="9">
        <f t="shared" si="35"/>
        <v>0</v>
      </c>
      <c r="V81" s="5"/>
      <c r="W81" s="24"/>
      <c r="X81" s="25"/>
      <c r="Y81" s="33"/>
      <c r="Z81" s="28"/>
      <c r="AA81" s="27"/>
      <c r="AB81" s="33"/>
      <c r="AC81" s="29"/>
      <c r="AD81" s="27"/>
      <c r="AE81" s="24"/>
      <c r="AF81" s="30"/>
      <c r="AG81" s="2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</row>
    <row r="82" spans="1:184" ht="12.75" x14ac:dyDescent="0.15">
      <c r="A82" s="124">
        <f t="shared" si="45"/>
        <v>42656</v>
      </c>
      <c r="B82" s="135">
        <f t="shared" ca="1" si="46"/>
        <v>1005.82975199</v>
      </c>
      <c r="C82" s="4">
        <f t="shared" si="36"/>
        <v>1000</v>
      </c>
      <c r="D82" s="134">
        <f t="shared" si="47"/>
        <v>42653</v>
      </c>
      <c r="E82" s="14">
        <f ca="1">IF(D82&lt;$B$1,VLOOKUP(D82,[1]DI!$A$4:$B$15000,2),0)</f>
        <v>0.14130000000000001</v>
      </c>
      <c r="F82" s="4">
        <f t="shared" ca="1" si="29"/>
        <v>1.00052461</v>
      </c>
      <c r="G82" s="4">
        <f ca="1">(TRUNC(PRODUCT($F$12:$F81),16))</f>
        <v>1.03739531914202</v>
      </c>
      <c r="H82" s="4">
        <f t="shared" ca="1" si="37"/>
        <v>1.0314276123316599</v>
      </c>
      <c r="I82" s="4">
        <f t="shared" ca="1" si="30"/>
        <v>1.00578587</v>
      </c>
      <c r="J82" s="14">
        <f t="shared" si="38"/>
        <v>1E-3</v>
      </c>
      <c r="K82" s="6">
        <f t="shared" si="39"/>
        <v>42640</v>
      </c>
      <c r="L82" s="2">
        <f t="shared" si="40"/>
        <v>11</v>
      </c>
      <c r="M82" s="23">
        <f t="shared" si="41"/>
        <v>11</v>
      </c>
      <c r="N82" s="12">
        <f t="shared" si="31"/>
        <v>1.00004363</v>
      </c>
      <c r="O82" s="12">
        <f t="shared" ca="1" si="32"/>
        <v>1.0058297519999999</v>
      </c>
      <c r="P82" s="23">
        <f t="shared" si="42"/>
        <v>0</v>
      </c>
      <c r="Q82" s="4">
        <f t="shared" ca="1" si="33"/>
        <v>5.8297519900000001</v>
      </c>
      <c r="R82" s="4">
        <f t="shared" si="34"/>
        <v>0</v>
      </c>
      <c r="S82" s="5" t="str">
        <f t="shared" si="43"/>
        <v>J=</v>
      </c>
      <c r="T82" s="6">
        <f t="shared" si="44"/>
        <v>42669</v>
      </c>
      <c r="U82" s="9">
        <f t="shared" si="35"/>
        <v>0</v>
      </c>
      <c r="V82" s="5"/>
      <c r="W82" s="24"/>
      <c r="X82" s="25"/>
      <c r="Y82" s="33"/>
      <c r="Z82" s="28"/>
      <c r="AA82" s="27"/>
      <c r="AB82" s="33"/>
      <c r="AC82" s="29"/>
      <c r="AD82" s="27"/>
      <c r="AE82" s="24"/>
      <c r="AF82" s="30"/>
      <c r="AG82" s="2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</row>
    <row r="83" spans="1:184" ht="12.75" x14ac:dyDescent="0.15">
      <c r="A83" s="124">
        <f t="shared" si="45"/>
        <v>42657</v>
      </c>
      <c r="B83" s="135">
        <f t="shared" ca="1" si="46"/>
        <v>1006.361416</v>
      </c>
      <c r="C83" s="4">
        <f t="shared" si="36"/>
        <v>1000</v>
      </c>
      <c r="D83" s="134">
        <f t="shared" si="47"/>
        <v>42654</v>
      </c>
      <c r="E83" s="14">
        <f ca="1">IF(D83&lt;$B$1,VLOOKUP(D83,[1]DI!$A$4:$B$15000,2),0)</f>
        <v>0.14130000000000001</v>
      </c>
      <c r="F83" s="4">
        <f t="shared" ca="1" si="29"/>
        <v>1.00052461</v>
      </c>
      <c r="G83" s="4">
        <f ca="1">(TRUNC(PRODUCT($F$12:$F82),16))</f>
        <v>1.0379395471004</v>
      </c>
      <c r="H83" s="4">
        <f t="shared" ca="1" si="37"/>
        <v>1.0314276123316599</v>
      </c>
      <c r="I83" s="4">
        <f t="shared" ca="1" si="30"/>
        <v>1.00631352</v>
      </c>
      <c r="J83" s="14">
        <f t="shared" si="38"/>
        <v>1E-3</v>
      </c>
      <c r="K83" s="6">
        <f t="shared" si="39"/>
        <v>42640</v>
      </c>
      <c r="L83" s="2">
        <f t="shared" si="40"/>
        <v>12</v>
      </c>
      <c r="M83" s="23">
        <f t="shared" si="41"/>
        <v>12</v>
      </c>
      <c r="N83" s="12">
        <f t="shared" si="31"/>
        <v>1.0000475959999999</v>
      </c>
      <c r="O83" s="12">
        <f t="shared" ca="1" si="32"/>
        <v>1.0063614160000001</v>
      </c>
      <c r="P83" s="23">
        <f t="shared" si="42"/>
        <v>0</v>
      </c>
      <c r="Q83" s="4">
        <f t="shared" ca="1" si="33"/>
        <v>6.3614160000000002</v>
      </c>
      <c r="R83" s="4">
        <f t="shared" si="34"/>
        <v>0</v>
      </c>
      <c r="S83" s="5" t="str">
        <f t="shared" si="43"/>
        <v>J=</v>
      </c>
      <c r="T83" s="6">
        <f t="shared" si="44"/>
        <v>42669</v>
      </c>
      <c r="U83" s="9">
        <f t="shared" si="35"/>
        <v>0</v>
      </c>
      <c r="V83" s="5"/>
      <c r="W83" s="24"/>
      <c r="X83" s="25"/>
      <c r="Y83" s="33"/>
      <c r="Z83" s="28"/>
      <c r="AA83" s="27"/>
      <c r="AB83" s="33"/>
      <c r="AC83" s="29"/>
      <c r="AD83" s="27"/>
      <c r="AE83" s="24"/>
      <c r="AF83" s="30"/>
      <c r="AG83" s="2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</row>
    <row r="84" spans="1:184" ht="12.75" x14ac:dyDescent="0.15">
      <c r="A84" s="124">
        <f t="shared" si="45"/>
        <v>42660</v>
      </c>
      <c r="B84" s="135">
        <f t="shared" ca="1" si="46"/>
        <v>1006.89335599</v>
      </c>
      <c r="C84" s="4">
        <f t="shared" si="36"/>
        <v>1000</v>
      </c>
      <c r="D84" s="134">
        <f t="shared" si="47"/>
        <v>42656</v>
      </c>
      <c r="E84" s="14">
        <f ca="1">IF(D84&lt;$B$1,VLOOKUP(D84,[1]DI!$A$4:$B$15000,2),0)</f>
        <v>0.14130000000000001</v>
      </c>
      <c r="F84" s="4">
        <f t="shared" ca="1" si="29"/>
        <v>1.00052461</v>
      </c>
      <c r="G84" s="4">
        <f ca="1">(TRUNC(PRODUCT($F$12:$F83),16))</f>
        <v>1.0384840605662</v>
      </c>
      <c r="H84" s="4">
        <f t="shared" ca="1" si="37"/>
        <v>1.0314276123316599</v>
      </c>
      <c r="I84" s="4">
        <f t="shared" ca="1" si="30"/>
        <v>1.0068414400000001</v>
      </c>
      <c r="J84" s="14">
        <f t="shared" si="38"/>
        <v>1E-3</v>
      </c>
      <c r="K84" s="6">
        <f t="shared" si="39"/>
        <v>42640</v>
      </c>
      <c r="L84" s="2">
        <f t="shared" si="40"/>
        <v>13</v>
      </c>
      <c r="M84" s="23">
        <f t="shared" si="41"/>
        <v>13</v>
      </c>
      <c r="N84" s="12">
        <f t="shared" si="31"/>
        <v>1.000051563</v>
      </c>
      <c r="O84" s="12">
        <f t="shared" ca="1" si="32"/>
        <v>1.006893356</v>
      </c>
      <c r="P84" s="23">
        <f t="shared" si="42"/>
        <v>0</v>
      </c>
      <c r="Q84" s="4">
        <f t="shared" ca="1" si="33"/>
        <v>6.8933559899999999</v>
      </c>
      <c r="R84" s="4">
        <f t="shared" si="34"/>
        <v>0</v>
      </c>
      <c r="S84" s="5" t="str">
        <f t="shared" si="43"/>
        <v>J=</v>
      </c>
      <c r="T84" s="6">
        <f t="shared" si="44"/>
        <v>42669</v>
      </c>
      <c r="U84" s="9">
        <f t="shared" si="35"/>
        <v>0</v>
      </c>
      <c r="V84" s="5"/>
      <c r="W84" s="24"/>
      <c r="X84" s="25"/>
      <c r="Y84" s="33"/>
      <c r="Z84" s="28"/>
      <c r="AA84" s="27"/>
      <c r="AB84" s="33"/>
      <c r="AC84" s="29"/>
      <c r="AD84" s="27"/>
      <c r="AE84" s="24"/>
      <c r="AF84" s="30"/>
      <c r="AG84" s="2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</row>
    <row r="85" spans="1:184" ht="12.75" x14ac:dyDescent="0.15">
      <c r="A85" s="124">
        <f t="shared" si="45"/>
        <v>42661</v>
      </c>
      <c r="B85" s="135">
        <f t="shared" ca="1" si="46"/>
        <v>1007.425578</v>
      </c>
      <c r="C85" s="4">
        <f t="shared" si="36"/>
        <v>1000</v>
      </c>
      <c r="D85" s="134">
        <f t="shared" si="47"/>
        <v>42657</v>
      </c>
      <c r="E85" s="14">
        <f ca="1">IF(D85&lt;$B$1,VLOOKUP(D85,[1]DI!$A$4:$B$15000,2),0)</f>
        <v>0.14130000000000001</v>
      </c>
      <c r="F85" s="4">
        <f t="shared" ca="1" si="29"/>
        <v>1.00052461</v>
      </c>
      <c r="G85" s="4">
        <f ca="1">(TRUNC(PRODUCT($F$12:$F84),16))</f>
        <v>1.0390288596892101</v>
      </c>
      <c r="H85" s="4">
        <f t="shared" ca="1" si="37"/>
        <v>1.0314276123316599</v>
      </c>
      <c r="I85" s="4">
        <f t="shared" ca="1" si="30"/>
        <v>1.0073696400000001</v>
      </c>
      <c r="J85" s="14">
        <f t="shared" si="38"/>
        <v>1E-3</v>
      </c>
      <c r="K85" s="6">
        <f t="shared" si="39"/>
        <v>42640</v>
      </c>
      <c r="L85" s="2">
        <f t="shared" si="40"/>
        <v>14</v>
      </c>
      <c r="M85" s="23">
        <f t="shared" si="41"/>
        <v>14</v>
      </c>
      <c r="N85" s="12">
        <f t="shared" si="31"/>
        <v>1.0000555289999999</v>
      </c>
      <c r="O85" s="12">
        <f t="shared" ca="1" si="32"/>
        <v>1.0074255780000001</v>
      </c>
      <c r="P85" s="23">
        <f t="shared" si="42"/>
        <v>0</v>
      </c>
      <c r="Q85" s="4">
        <f t="shared" ca="1" si="33"/>
        <v>7.4255779999999998</v>
      </c>
      <c r="R85" s="4">
        <f t="shared" si="34"/>
        <v>0</v>
      </c>
      <c r="S85" s="5" t="str">
        <f t="shared" si="43"/>
        <v>J=</v>
      </c>
      <c r="T85" s="6">
        <f t="shared" si="44"/>
        <v>42669</v>
      </c>
      <c r="U85" s="9">
        <f t="shared" si="35"/>
        <v>0</v>
      </c>
      <c r="V85" s="5"/>
      <c r="W85" s="24"/>
      <c r="X85" s="25"/>
      <c r="Y85" s="33"/>
      <c r="Z85" s="28"/>
      <c r="AA85" s="27"/>
      <c r="AB85" s="33"/>
      <c r="AC85" s="29"/>
      <c r="AD85" s="27"/>
      <c r="AE85" s="24"/>
      <c r="AF85" s="30"/>
      <c r="AG85" s="2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</row>
    <row r="86" spans="1:184" ht="12.75" x14ac:dyDescent="0.15">
      <c r="A86" s="124">
        <f t="shared" si="45"/>
        <v>42662</v>
      </c>
      <c r="B86" s="135">
        <f t="shared" ca="1" si="46"/>
        <v>1007.95807599</v>
      </c>
      <c r="C86" s="4">
        <f t="shared" si="36"/>
        <v>1000</v>
      </c>
      <c r="D86" s="134">
        <f t="shared" si="47"/>
        <v>42660</v>
      </c>
      <c r="E86" s="14">
        <f ca="1">IF(D86&lt;$B$1,VLOOKUP(D86,[1]DI!$A$4:$B$15000,2),0)</f>
        <v>0.14130000000000001</v>
      </c>
      <c r="F86" s="4">
        <f t="shared" ca="1" si="29"/>
        <v>1.00052461</v>
      </c>
      <c r="G86" s="4">
        <f ca="1">(TRUNC(PRODUCT($F$12:$F85),16))</f>
        <v>1.0395739446193</v>
      </c>
      <c r="H86" s="4">
        <f t="shared" ca="1" si="37"/>
        <v>1.0314276123316599</v>
      </c>
      <c r="I86" s="4">
        <f t="shared" ca="1" si="30"/>
        <v>1.00789811</v>
      </c>
      <c r="J86" s="14">
        <f t="shared" si="38"/>
        <v>1E-3</v>
      </c>
      <c r="K86" s="6">
        <f t="shared" si="39"/>
        <v>42640</v>
      </c>
      <c r="L86" s="2">
        <f t="shared" si="40"/>
        <v>15</v>
      </c>
      <c r="M86" s="23">
        <f t="shared" si="41"/>
        <v>15</v>
      </c>
      <c r="N86" s="12">
        <f t="shared" si="31"/>
        <v>1.000059496</v>
      </c>
      <c r="O86" s="12">
        <f t="shared" ca="1" si="32"/>
        <v>1.007958076</v>
      </c>
      <c r="P86" s="23">
        <f t="shared" si="42"/>
        <v>0</v>
      </c>
      <c r="Q86" s="4">
        <f t="shared" ca="1" si="33"/>
        <v>7.9580759900000002</v>
      </c>
      <c r="R86" s="4">
        <f t="shared" si="34"/>
        <v>0</v>
      </c>
      <c r="S86" s="5" t="str">
        <f t="shared" si="43"/>
        <v>J=</v>
      </c>
      <c r="T86" s="6">
        <f t="shared" si="44"/>
        <v>42669</v>
      </c>
      <c r="U86" s="9">
        <f t="shared" si="35"/>
        <v>0</v>
      </c>
      <c r="V86" s="5"/>
      <c r="W86" s="24"/>
      <c r="X86" s="25"/>
      <c r="Y86" s="33"/>
      <c r="Z86" s="28"/>
      <c r="AA86" s="27"/>
      <c r="AB86" s="33"/>
      <c r="AC86" s="29"/>
      <c r="AD86" s="27"/>
      <c r="AE86" s="24"/>
      <c r="AF86" s="30"/>
      <c r="AG86" s="2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</row>
    <row r="87" spans="1:184" ht="12.75" x14ac:dyDescent="0.15">
      <c r="A87" s="124">
        <f t="shared" si="45"/>
        <v>42663</v>
      </c>
      <c r="B87" s="135">
        <f t="shared" ca="1" si="46"/>
        <v>1008.49086699</v>
      </c>
      <c r="C87" s="4">
        <f t="shared" si="36"/>
        <v>1000</v>
      </c>
      <c r="D87" s="134">
        <f t="shared" si="47"/>
        <v>42661</v>
      </c>
      <c r="E87" s="14">
        <f ca="1">IF(D87&lt;$B$1,VLOOKUP(D87,[1]DI!$A$4:$B$15000,2),0)</f>
        <v>0.14130000000000001</v>
      </c>
      <c r="F87" s="4">
        <f t="shared" ca="1" si="29"/>
        <v>1.00052461</v>
      </c>
      <c r="G87" s="4">
        <f ca="1">(TRUNC(PRODUCT($F$12:$F86),16))</f>
        <v>1.0401193155063799</v>
      </c>
      <c r="H87" s="4">
        <f t="shared" ca="1" si="37"/>
        <v>1.0314276123316599</v>
      </c>
      <c r="I87" s="4">
        <f t="shared" ca="1" si="30"/>
        <v>1.0084268700000001</v>
      </c>
      <c r="J87" s="14">
        <f t="shared" si="38"/>
        <v>1E-3</v>
      </c>
      <c r="K87" s="6">
        <f t="shared" si="39"/>
        <v>42640</v>
      </c>
      <c r="L87" s="2">
        <f t="shared" si="40"/>
        <v>16</v>
      </c>
      <c r="M87" s="23">
        <f t="shared" si="41"/>
        <v>16</v>
      </c>
      <c r="N87" s="12">
        <f t="shared" si="31"/>
        <v>1.000063462</v>
      </c>
      <c r="O87" s="12">
        <f t="shared" ca="1" si="32"/>
        <v>1.0084908669999999</v>
      </c>
      <c r="P87" s="23">
        <f t="shared" si="42"/>
        <v>0</v>
      </c>
      <c r="Q87" s="4">
        <f t="shared" ca="1" si="33"/>
        <v>8.4908669900000007</v>
      </c>
      <c r="R87" s="4">
        <f t="shared" si="34"/>
        <v>0</v>
      </c>
      <c r="S87" s="5" t="str">
        <f t="shared" si="43"/>
        <v>J=</v>
      </c>
      <c r="T87" s="6">
        <f t="shared" si="44"/>
        <v>42669</v>
      </c>
      <c r="U87" s="9">
        <f t="shared" si="35"/>
        <v>0</v>
      </c>
      <c r="V87" s="5"/>
      <c r="W87" s="24"/>
      <c r="X87" s="25"/>
      <c r="Y87" s="33"/>
      <c r="Z87" s="28"/>
      <c r="AA87" s="27"/>
      <c r="AB87" s="33"/>
      <c r="AC87" s="29"/>
      <c r="AD87" s="27"/>
      <c r="AE87" s="24"/>
      <c r="AF87" s="30"/>
      <c r="AG87" s="2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</row>
    <row r="88" spans="1:184" ht="12.75" x14ac:dyDescent="0.15">
      <c r="A88" s="124">
        <f t="shared" si="45"/>
        <v>42664</v>
      </c>
      <c r="B88" s="135">
        <f t="shared" ca="1" si="46"/>
        <v>1009.02393299</v>
      </c>
      <c r="C88" s="4">
        <f t="shared" si="36"/>
        <v>1000</v>
      </c>
      <c r="D88" s="134">
        <f t="shared" si="47"/>
        <v>42662</v>
      </c>
      <c r="E88" s="14">
        <f ca="1">IF(D88&lt;$B$1,VLOOKUP(D88,[1]DI!$A$4:$B$15000,2),0)</f>
        <v>0.14130000000000001</v>
      </c>
      <c r="F88" s="4">
        <f t="shared" ca="1" si="29"/>
        <v>1.00052461</v>
      </c>
      <c r="G88" s="4">
        <f ca="1">(TRUNC(PRODUCT($F$12:$F87),16))</f>
        <v>1.0406649725004899</v>
      </c>
      <c r="H88" s="4">
        <f t="shared" ca="1" si="37"/>
        <v>1.0314276123316599</v>
      </c>
      <c r="I88" s="4">
        <f t="shared" ca="1" si="30"/>
        <v>1.0089558999999999</v>
      </c>
      <c r="J88" s="14">
        <f t="shared" si="38"/>
        <v>1E-3</v>
      </c>
      <c r="K88" s="6">
        <f t="shared" si="39"/>
        <v>42640</v>
      </c>
      <c r="L88" s="2">
        <f t="shared" si="40"/>
        <v>17</v>
      </c>
      <c r="M88" s="23">
        <f t="shared" si="41"/>
        <v>17</v>
      </c>
      <c r="N88" s="12">
        <f t="shared" si="31"/>
        <v>1.000067429</v>
      </c>
      <c r="O88" s="12">
        <f t="shared" ca="1" si="32"/>
        <v>1.0090239329999999</v>
      </c>
      <c r="P88" s="23">
        <f t="shared" si="42"/>
        <v>0</v>
      </c>
      <c r="Q88" s="4">
        <f t="shared" ca="1" si="33"/>
        <v>9.0239329900000005</v>
      </c>
      <c r="R88" s="4">
        <f t="shared" si="34"/>
        <v>0</v>
      </c>
      <c r="S88" s="5" t="str">
        <f t="shared" si="43"/>
        <v>J=</v>
      </c>
      <c r="T88" s="6">
        <f t="shared" si="44"/>
        <v>42669</v>
      </c>
      <c r="U88" s="9">
        <f t="shared" si="35"/>
        <v>0</v>
      </c>
      <c r="V88" s="5"/>
      <c r="W88" s="24"/>
      <c r="X88" s="25"/>
      <c r="Y88" s="33"/>
      <c r="Z88" s="28"/>
      <c r="AA88" s="27"/>
      <c r="AB88" s="33"/>
      <c r="AC88" s="29"/>
      <c r="AD88" s="27"/>
      <c r="AE88" s="24"/>
      <c r="AF88" s="30"/>
      <c r="AG88" s="2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</row>
    <row r="89" spans="1:184" ht="12.75" x14ac:dyDescent="0.15">
      <c r="A89" s="124">
        <f t="shared" si="45"/>
        <v>42667</v>
      </c>
      <c r="B89" s="135">
        <f t="shared" ca="1" si="46"/>
        <v>1009.557282</v>
      </c>
      <c r="C89" s="4">
        <f t="shared" si="36"/>
        <v>1000</v>
      </c>
      <c r="D89" s="134">
        <f t="shared" si="47"/>
        <v>42663</v>
      </c>
      <c r="E89" s="14">
        <f ca="1">IF(D89&lt;$B$1,VLOOKUP(D89,[1]DI!$A$4:$B$15000,2),0)</f>
        <v>0.13880000000000001</v>
      </c>
      <c r="F89" s="4">
        <f t="shared" ca="1" si="29"/>
        <v>1.0005159100000001</v>
      </c>
      <c r="G89" s="4">
        <f ca="1">(TRUNC(PRODUCT($F$12:$F88),16))</f>
        <v>1.04121091575171</v>
      </c>
      <c r="H89" s="4">
        <f t="shared" ca="1" si="37"/>
        <v>1.0314276123316599</v>
      </c>
      <c r="I89" s="4">
        <f t="shared" ca="1" si="30"/>
        <v>1.00948521</v>
      </c>
      <c r="J89" s="14">
        <f t="shared" si="38"/>
        <v>1E-3</v>
      </c>
      <c r="K89" s="6">
        <f t="shared" si="39"/>
        <v>42640</v>
      </c>
      <c r="L89" s="2">
        <f t="shared" si="40"/>
        <v>18</v>
      </c>
      <c r="M89" s="23">
        <f t="shared" si="41"/>
        <v>18</v>
      </c>
      <c r="N89" s="12">
        <f t="shared" si="31"/>
        <v>1.000071395</v>
      </c>
      <c r="O89" s="12">
        <f t="shared" ca="1" si="32"/>
        <v>1.0095572820000001</v>
      </c>
      <c r="P89" s="23">
        <f t="shared" si="42"/>
        <v>0</v>
      </c>
      <c r="Q89" s="4">
        <f t="shared" ca="1" si="33"/>
        <v>9.5572820000000007</v>
      </c>
      <c r="R89" s="4">
        <f t="shared" si="34"/>
        <v>0</v>
      </c>
      <c r="S89" s="5" t="str">
        <f t="shared" si="43"/>
        <v>J=</v>
      </c>
      <c r="T89" s="6">
        <f t="shared" si="44"/>
        <v>42669</v>
      </c>
      <c r="U89" s="9">
        <f t="shared" si="35"/>
        <v>0</v>
      </c>
      <c r="V89" s="5"/>
      <c r="W89" s="24"/>
      <c r="X89" s="25"/>
      <c r="Y89" s="33"/>
      <c r="Z89" s="28"/>
      <c r="AA89" s="27"/>
      <c r="AB89" s="33"/>
      <c r="AC89" s="29"/>
      <c r="AD89" s="27"/>
      <c r="AE89" s="24"/>
      <c r="AF89" s="30"/>
      <c r="AG89" s="2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</row>
    <row r="90" spans="1:184" ht="12.75" x14ac:dyDescent="0.15">
      <c r="A90" s="124">
        <f t="shared" si="45"/>
        <v>42668</v>
      </c>
      <c r="B90" s="135">
        <f t="shared" ca="1" si="46"/>
        <v>1010.08212599</v>
      </c>
      <c r="C90" s="4">
        <f t="shared" si="36"/>
        <v>1000</v>
      </c>
      <c r="D90" s="134">
        <f t="shared" si="47"/>
        <v>42664</v>
      </c>
      <c r="E90" s="14">
        <f ca="1">IF(D90&lt;$B$1,VLOOKUP(D90,[1]DI!$A$4:$B$15000,2),0)</f>
        <v>0.13880000000000001</v>
      </c>
      <c r="F90" s="4">
        <f t="shared" ca="1" si="29"/>
        <v>1.0005159100000001</v>
      </c>
      <c r="G90" s="4">
        <f ca="1">(TRUNC(PRODUCT($F$12:$F89),16))</f>
        <v>1.04174808687526</v>
      </c>
      <c r="H90" s="4">
        <f t="shared" ca="1" si="37"/>
        <v>1.0314276123316599</v>
      </c>
      <c r="I90" s="4">
        <f t="shared" ca="1" si="30"/>
        <v>1.0100060099999999</v>
      </c>
      <c r="J90" s="14">
        <f t="shared" si="38"/>
        <v>1E-3</v>
      </c>
      <c r="K90" s="6">
        <f t="shared" si="39"/>
        <v>42640</v>
      </c>
      <c r="L90" s="2">
        <f t="shared" si="40"/>
        <v>19</v>
      </c>
      <c r="M90" s="23">
        <f t="shared" si="41"/>
        <v>19</v>
      </c>
      <c r="N90" s="12">
        <f t="shared" si="31"/>
        <v>1.000075362</v>
      </c>
      <c r="O90" s="12">
        <f t="shared" ca="1" si="32"/>
        <v>1.0100821259999999</v>
      </c>
      <c r="P90" s="23">
        <f t="shared" si="42"/>
        <v>0</v>
      </c>
      <c r="Q90" s="4">
        <f t="shared" ca="1" si="33"/>
        <v>10.08212599</v>
      </c>
      <c r="R90" s="4">
        <f t="shared" si="34"/>
        <v>0</v>
      </c>
      <c r="S90" s="5" t="str">
        <f t="shared" si="43"/>
        <v>J=</v>
      </c>
      <c r="T90" s="6">
        <f t="shared" si="44"/>
        <v>42669</v>
      </c>
      <c r="U90" s="9">
        <f t="shared" si="35"/>
        <v>0</v>
      </c>
      <c r="V90" s="5"/>
      <c r="W90" s="24"/>
      <c r="X90" s="25"/>
      <c r="Y90" s="33"/>
      <c r="Z90" s="28"/>
      <c r="AA90" s="27"/>
      <c r="AB90" s="33"/>
      <c r="AC90" s="29"/>
      <c r="AD90" s="27"/>
      <c r="AE90" s="24"/>
      <c r="AF90" s="30"/>
      <c r="AG90" s="2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</row>
    <row r="91" spans="1:184" ht="12.75" x14ac:dyDescent="0.15">
      <c r="A91" s="124">
        <f t="shared" si="45"/>
        <v>42669</v>
      </c>
      <c r="B91" s="135">
        <f t="shared" ca="1" si="46"/>
        <v>1010.607244</v>
      </c>
      <c r="C91" s="4">
        <f t="shared" si="36"/>
        <v>1000</v>
      </c>
      <c r="D91" s="134">
        <f t="shared" si="47"/>
        <v>42667</v>
      </c>
      <c r="E91" s="14">
        <f ca="1">IF(D91&lt;$B$1,VLOOKUP(D91,[1]DI!$A$4:$B$15000,2),0)</f>
        <v>0.13880000000000001</v>
      </c>
      <c r="F91" s="4">
        <f t="shared" ca="1" si="29"/>
        <v>1.0005159100000001</v>
      </c>
      <c r="G91" s="4">
        <f ca="1">(TRUNC(PRODUCT($F$12:$F90),16))</f>
        <v>1.0422855351307601</v>
      </c>
      <c r="H91" s="4">
        <f t="shared" ca="1" si="37"/>
        <v>1.0314276123316599</v>
      </c>
      <c r="I91" s="4">
        <f t="shared" ca="1" si="30"/>
        <v>1.0105270799999999</v>
      </c>
      <c r="J91" s="14">
        <f t="shared" si="38"/>
        <v>1E-3</v>
      </c>
      <c r="K91" s="6">
        <f t="shared" si="39"/>
        <v>42640</v>
      </c>
      <c r="L91" s="2">
        <f t="shared" si="40"/>
        <v>20</v>
      </c>
      <c r="M91" s="23">
        <f t="shared" si="41"/>
        <v>20</v>
      </c>
      <c r="N91" s="12">
        <f t="shared" si="31"/>
        <v>1.0000793290000001</v>
      </c>
      <c r="O91" s="12">
        <f t="shared" ca="1" si="32"/>
        <v>1.010607244</v>
      </c>
      <c r="P91" s="23">
        <f t="shared" si="42"/>
        <v>4</v>
      </c>
      <c r="Q91" s="4">
        <f t="shared" ca="1" si="33"/>
        <v>10.607244</v>
      </c>
      <c r="R91" s="4">
        <f t="shared" si="34"/>
        <v>0</v>
      </c>
      <c r="S91" s="5" t="str">
        <f t="shared" si="43"/>
        <v>J=</v>
      </c>
      <c r="T91" s="6">
        <f t="shared" si="44"/>
        <v>42669</v>
      </c>
      <c r="U91" s="9">
        <f t="shared" ca="1" si="35"/>
        <v>1060724.3999999999</v>
      </c>
      <c r="V91" s="5"/>
      <c r="W91" s="24"/>
      <c r="X91" s="25"/>
      <c r="Y91" s="33"/>
      <c r="Z91" s="28"/>
      <c r="AA91" s="27"/>
      <c r="AB91" s="33"/>
      <c r="AC91" s="29"/>
      <c r="AD91" s="27"/>
      <c r="AE91" s="24"/>
      <c r="AF91" s="30"/>
      <c r="AG91" s="2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</row>
    <row r="92" spans="1:184" ht="12.75" x14ac:dyDescent="0.15">
      <c r="A92" s="124">
        <f t="shared" si="45"/>
        <v>42670</v>
      </c>
      <c r="B92" s="135">
        <f t="shared" ca="1" si="46"/>
        <v>1000.5198779900001</v>
      </c>
      <c r="C92" s="4">
        <f t="shared" si="36"/>
        <v>1000</v>
      </c>
      <c r="D92" s="134">
        <f t="shared" si="47"/>
        <v>42668</v>
      </c>
      <c r="E92" s="14">
        <f ca="1">IF(D92&lt;$B$1,VLOOKUP(D92,[1]DI!$A$4:$B$15000,2),0)</f>
        <v>0.13880000000000001</v>
      </c>
      <c r="F92" s="4">
        <f t="shared" ca="1" si="29"/>
        <v>1.0005159100000001</v>
      </c>
      <c r="G92" s="4">
        <f ca="1">(TRUNC(PRODUCT($F$12:$F91),16))</f>
        <v>1.04282326066119</v>
      </c>
      <c r="H92" s="4">
        <f t="shared" ca="1" si="37"/>
        <v>1.0422855351307601</v>
      </c>
      <c r="I92" s="4">
        <f t="shared" ca="1" si="30"/>
        <v>1.0005159100000001</v>
      </c>
      <c r="J92" s="14">
        <f t="shared" si="38"/>
        <v>1E-3</v>
      </c>
      <c r="K92" s="6">
        <f t="shared" si="39"/>
        <v>42669</v>
      </c>
      <c r="L92" s="2">
        <f t="shared" si="40"/>
        <v>1</v>
      </c>
      <c r="M92" s="23">
        <f t="shared" si="41"/>
        <v>1</v>
      </c>
      <c r="N92" s="12">
        <f t="shared" si="31"/>
        <v>1.000003966</v>
      </c>
      <c r="O92" s="12">
        <f t="shared" ca="1" si="32"/>
        <v>1.000519878</v>
      </c>
      <c r="P92" s="23">
        <f t="shared" si="42"/>
        <v>0</v>
      </c>
      <c r="Q92" s="4">
        <f t="shared" ca="1" si="33"/>
        <v>0.51987799000000001</v>
      </c>
      <c r="R92" s="4">
        <f t="shared" si="34"/>
        <v>0</v>
      </c>
      <c r="S92" s="5" t="str">
        <f t="shared" si="43"/>
        <v>J=</v>
      </c>
      <c r="T92" s="6">
        <f t="shared" si="44"/>
        <v>42699</v>
      </c>
      <c r="U92" s="9">
        <f t="shared" si="35"/>
        <v>0</v>
      </c>
      <c r="V92" s="5"/>
      <c r="W92" s="24"/>
      <c r="X92" s="25"/>
      <c r="Y92" s="33"/>
      <c r="Z92" s="28"/>
      <c r="AA92" s="27"/>
      <c r="AB92" s="33"/>
      <c r="AC92" s="29"/>
      <c r="AD92" s="27"/>
      <c r="AE92" s="24"/>
      <c r="AF92" s="30"/>
      <c r="AG92" s="2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</row>
    <row r="93" spans="1:184" ht="12.75" x14ac:dyDescent="0.15">
      <c r="A93" s="124">
        <f t="shared" si="45"/>
        <v>42671</v>
      </c>
      <c r="B93" s="135">
        <f t="shared" ca="1" si="46"/>
        <v>1001.040031</v>
      </c>
      <c r="C93" s="4">
        <f t="shared" si="36"/>
        <v>1000</v>
      </c>
      <c r="D93" s="134">
        <f t="shared" si="47"/>
        <v>42669</v>
      </c>
      <c r="E93" s="14">
        <f ca="1">IF(D93&lt;$B$1,VLOOKUP(D93,[1]DI!$A$4:$B$15000,2),0)</f>
        <v>0.13880000000000001</v>
      </c>
      <c r="F93" s="4">
        <f t="shared" ca="1" si="29"/>
        <v>1.0005159100000001</v>
      </c>
      <c r="G93" s="4">
        <f ca="1">(TRUNC(PRODUCT($F$12:$F92),16))</f>
        <v>1.0433612636095999</v>
      </c>
      <c r="H93" s="4">
        <f t="shared" ca="1" si="37"/>
        <v>1.0422855351307601</v>
      </c>
      <c r="I93" s="4">
        <f t="shared" ca="1" si="30"/>
        <v>1.00103209</v>
      </c>
      <c r="J93" s="14">
        <f t="shared" si="38"/>
        <v>1E-3</v>
      </c>
      <c r="K93" s="6">
        <f t="shared" si="39"/>
        <v>42669</v>
      </c>
      <c r="L93" s="2">
        <f t="shared" si="40"/>
        <v>2</v>
      </c>
      <c r="M93" s="23">
        <f t="shared" si="41"/>
        <v>2</v>
      </c>
      <c r="N93" s="12">
        <f t="shared" si="31"/>
        <v>1.000007933</v>
      </c>
      <c r="O93" s="12">
        <f t="shared" ca="1" si="32"/>
        <v>1.0010400310000001</v>
      </c>
      <c r="P93" s="23">
        <f t="shared" si="42"/>
        <v>0</v>
      </c>
      <c r="Q93" s="4">
        <f t="shared" ca="1" si="33"/>
        <v>1.0400309999999999</v>
      </c>
      <c r="R93" s="4">
        <f t="shared" si="34"/>
        <v>0</v>
      </c>
      <c r="S93" s="5" t="str">
        <f t="shared" si="43"/>
        <v>J=</v>
      </c>
      <c r="T93" s="6">
        <f t="shared" si="44"/>
        <v>42699</v>
      </c>
      <c r="U93" s="9">
        <f t="shared" si="35"/>
        <v>0</v>
      </c>
      <c r="V93" s="5"/>
      <c r="W93" s="24"/>
      <c r="X93" s="25"/>
      <c r="Y93" s="33"/>
      <c r="Z93" s="28"/>
      <c r="AA93" s="27"/>
      <c r="AB93" s="33"/>
      <c r="AC93" s="29"/>
      <c r="AD93" s="27"/>
      <c r="AE93" s="24"/>
      <c r="AF93" s="30"/>
      <c r="AG93" s="2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</row>
    <row r="94" spans="1:184" ht="12.75" x14ac:dyDescent="0.15">
      <c r="A94" s="124">
        <f t="shared" si="45"/>
        <v>42674</v>
      </c>
      <c r="B94" s="135">
        <f t="shared" ca="1" si="46"/>
        <v>1001.5604469899999</v>
      </c>
      <c r="C94" s="4">
        <f t="shared" si="36"/>
        <v>1000</v>
      </c>
      <c r="D94" s="134">
        <f t="shared" si="47"/>
        <v>42670</v>
      </c>
      <c r="E94" s="14">
        <f ca="1">IF(D94&lt;$B$1,VLOOKUP(D94,[1]DI!$A$4:$B$15000,2),0)</f>
        <v>0.13880000000000001</v>
      </c>
      <c r="F94" s="4">
        <f t="shared" ca="1" si="29"/>
        <v>1.0005159100000001</v>
      </c>
      <c r="G94" s="4">
        <f ca="1">(TRUNC(PRODUCT($F$12:$F93),16))</f>
        <v>1.0438995441191099</v>
      </c>
      <c r="H94" s="4">
        <f t="shared" ca="1" si="37"/>
        <v>1.0422855351307601</v>
      </c>
      <c r="I94" s="4">
        <f t="shared" ca="1" si="30"/>
        <v>1.00154853</v>
      </c>
      <c r="J94" s="14">
        <f t="shared" si="38"/>
        <v>1E-3</v>
      </c>
      <c r="K94" s="6">
        <f t="shared" si="39"/>
        <v>42669</v>
      </c>
      <c r="L94" s="2">
        <f t="shared" si="40"/>
        <v>3</v>
      </c>
      <c r="M94" s="23">
        <f t="shared" si="41"/>
        <v>3</v>
      </c>
      <c r="N94" s="12">
        <f t="shared" si="31"/>
        <v>1.000011899</v>
      </c>
      <c r="O94" s="12">
        <f t="shared" ca="1" si="32"/>
        <v>1.0015604469999999</v>
      </c>
      <c r="P94" s="23">
        <f t="shared" si="42"/>
        <v>0</v>
      </c>
      <c r="Q94" s="4">
        <f t="shared" ca="1" si="33"/>
        <v>1.56044699</v>
      </c>
      <c r="R94" s="4">
        <f t="shared" si="34"/>
        <v>0</v>
      </c>
      <c r="S94" s="5" t="str">
        <f t="shared" si="43"/>
        <v>J=</v>
      </c>
      <c r="T94" s="6">
        <f t="shared" si="44"/>
        <v>42699</v>
      </c>
      <c r="U94" s="9">
        <f t="shared" si="35"/>
        <v>0</v>
      </c>
      <c r="V94" s="5"/>
      <c r="W94" s="24"/>
      <c r="X94" s="25"/>
      <c r="Y94" s="33"/>
      <c r="Z94" s="28"/>
      <c r="AA94" s="27"/>
      <c r="AB94" s="33"/>
      <c r="AC94" s="29"/>
      <c r="AD94" s="27"/>
      <c r="AE94" s="24"/>
      <c r="AF94" s="30"/>
      <c r="AG94" s="2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</row>
    <row r="95" spans="1:184" ht="12.75" x14ac:dyDescent="0.15">
      <c r="A95" s="124">
        <f t="shared" si="45"/>
        <v>42675</v>
      </c>
      <c r="B95" s="135">
        <f t="shared" ca="1" si="46"/>
        <v>1002.081138</v>
      </c>
      <c r="C95" s="4">
        <f t="shared" si="36"/>
        <v>1000</v>
      </c>
      <c r="D95" s="134">
        <f t="shared" si="47"/>
        <v>42671</v>
      </c>
      <c r="E95" s="14">
        <f ca="1">IF(D95&lt;$B$1,VLOOKUP(D95,[1]DI!$A$4:$B$15000,2),0)</f>
        <v>0.13880000000000001</v>
      </c>
      <c r="F95" s="4">
        <f t="shared" ca="1" si="29"/>
        <v>1.0005159100000001</v>
      </c>
      <c r="G95" s="4">
        <f ca="1">(TRUNC(PRODUCT($F$12:$F94),16))</f>
        <v>1.0444381023329099</v>
      </c>
      <c r="H95" s="4">
        <f t="shared" ca="1" si="37"/>
        <v>1.0422855351307601</v>
      </c>
      <c r="I95" s="4">
        <f t="shared" ca="1" si="30"/>
        <v>1.0020652400000001</v>
      </c>
      <c r="J95" s="14">
        <f t="shared" si="38"/>
        <v>1E-3</v>
      </c>
      <c r="K95" s="6">
        <f t="shared" si="39"/>
        <v>42669</v>
      </c>
      <c r="L95" s="2">
        <f t="shared" si="40"/>
        <v>4</v>
      </c>
      <c r="M95" s="23">
        <f t="shared" si="41"/>
        <v>4</v>
      </c>
      <c r="N95" s="12">
        <f t="shared" si="31"/>
        <v>1.0000158649999999</v>
      </c>
      <c r="O95" s="12">
        <f t="shared" ca="1" si="32"/>
        <v>1.0020811380000001</v>
      </c>
      <c r="P95" s="23">
        <f t="shared" si="42"/>
        <v>0</v>
      </c>
      <c r="Q95" s="4">
        <f t="shared" ca="1" si="33"/>
        <v>2.0811380000000002</v>
      </c>
      <c r="R95" s="4">
        <f t="shared" si="34"/>
        <v>0</v>
      </c>
      <c r="S95" s="5" t="str">
        <f t="shared" si="43"/>
        <v>J=</v>
      </c>
      <c r="T95" s="6">
        <f t="shared" si="44"/>
        <v>42699</v>
      </c>
      <c r="U95" s="9">
        <f t="shared" si="35"/>
        <v>0</v>
      </c>
      <c r="V95" s="5"/>
      <c r="W95" s="24"/>
      <c r="X95" s="25"/>
      <c r="Y95" s="33"/>
      <c r="Z95" s="28"/>
      <c r="AA95" s="27"/>
      <c r="AB95" s="33"/>
      <c r="AC95" s="29"/>
      <c r="AD95" s="27"/>
      <c r="AE95" s="24"/>
      <c r="AF95" s="30"/>
      <c r="AG95" s="2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</row>
    <row r="96" spans="1:184" ht="12.75" x14ac:dyDescent="0.15">
      <c r="A96" s="124">
        <f t="shared" si="45"/>
        <v>42677</v>
      </c>
      <c r="B96" s="135">
        <f t="shared" ca="1" si="46"/>
        <v>1002.60209299</v>
      </c>
      <c r="C96" s="4">
        <f t="shared" si="36"/>
        <v>1000</v>
      </c>
      <c r="D96" s="134">
        <f t="shared" si="47"/>
        <v>42674</v>
      </c>
      <c r="E96" s="14">
        <f ca="1">IF(D96&lt;$B$1,VLOOKUP(D96,[1]DI!$A$4:$B$15000,2),0)</f>
        <v>0.13880000000000001</v>
      </c>
      <c r="F96" s="4">
        <f t="shared" ca="1" si="29"/>
        <v>1.0005159100000001</v>
      </c>
      <c r="G96" s="4">
        <f ca="1">(TRUNC(PRODUCT($F$12:$F95),16))</f>
        <v>1.04497693839429</v>
      </c>
      <c r="H96" s="4">
        <f t="shared" ca="1" si="37"/>
        <v>1.0422855351307601</v>
      </c>
      <c r="I96" s="4">
        <f t="shared" ca="1" si="30"/>
        <v>1.0025822099999999</v>
      </c>
      <c r="J96" s="14">
        <f t="shared" si="38"/>
        <v>1E-3</v>
      </c>
      <c r="K96" s="6">
        <f t="shared" si="39"/>
        <v>42669</v>
      </c>
      <c r="L96" s="2">
        <f t="shared" si="40"/>
        <v>5</v>
      </c>
      <c r="M96" s="23">
        <f t="shared" si="41"/>
        <v>5</v>
      </c>
      <c r="N96" s="12">
        <f t="shared" si="31"/>
        <v>1.000019832</v>
      </c>
      <c r="O96" s="12">
        <f t="shared" ca="1" si="32"/>
        <v>1.0026020929999999</v>
      </c>
      <c r="P96" s="23">
        <f t="shared" si="42"/>
        <v>0</v>
      </c>
      <c r="Q96" s="4">
        <f t="shared" ca="1" si="33"/>
        <v>2.6020929900000001</v>
      </c>
      <c r="R96" s="4">
        <f t="shared" si="34"/>
        <v>0</v>
      </c>
      <c r="S96" s="5" t="str">
        <f t="shared" si="43"/>
        <v>J=</v>
      </c>
      <c r="T96" s="6">
        <f t="shared" si="44"/>
        <v>42699</v>
      </c>
      <c r="U96" s="9">
        <f t="shared" si="35"/>
        <v>0</v>
      </c>
      <c r="V96" s="5"/>
      <c r="W96" s="24"/>
      <c r="X96" s="25"/>
      <c r="Y96" s="33"/>
      <c r="Z96" s="28"/>
      <c r="AA96" s="27"/>
      <c r="AB96" s="33"/>
      <c r="AC96" s="29"/>
      <c r="AD96" s="27"/>
      <c r="AE96" s="24"/>
      <c r="AF96" s="30"/>
      <c r="AG96" s="2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</row>
    <row r="97" spans="1:184" ht="12.75" x14ac:dyDescent="0.15">
      <c r="A97" s="124">
        <f t="shared" si="45"/>
        <v>42678</v>
      </c>
      <c r="B97" s="135">
        <f t="shared" ca="1" si="46"/>
        <v>1003.12333199</v>
      </c>
      <c r="C97" s="4">
        <f t="shared" si="36"/>
        <v>1000</v>
      </c>
      <c r="D97" s="134">
        <f t="shared" si="47"/>
        <v>42675</v>
      </c>
      <c r="E97" s="14">
        <f ca="1">IF(D97&lt;$B$1,VLOOKUP(D97,[1]DI!$A$4:$B$15000,2),0)</f>
        <v>0.13880000000000001</v>
      </c>
      <c r="F97" s="4">
        <f t="shared" ca="1" si="29"/>
        <v>1.0005159100000001</v>
      </c>
      <c r="G97" s="4">
        <f ca="1">(TRUNC(PRODUCT($F$12:$F96),16))</f>
        <v>1.0455160524465701</v>
      </c>
      <c r="H97" s="4">
        <f t="shared" ca="1" si="37"/>
        <v>1.0422855351307601</v>
      </c>
      <c r="I97" s="4">
        <f t="shared" ca="1" si="30"/>
        <v>1.0030994600000001</v>
      </c>
      <c r="J97" s="14">
        <f t="shared" si="38"/>
        <v>1E-3</v>
      </c>
      <c r="K97" s="6">
        <f t="shared" si="39"/>
        <v>42669</v>
      </c>
      <c r="L97" s="2">
        <f t="shared" si="40"/>
        <v>6</v>
      </c>
      <c r="M97" s="23">
        <f t="shared" si="41"/>
        <v>6</v>
      </c>
      <c r="N97" s="12">
        <f t="shared" si="31"/>
        <v>1.000023798</v>
      </c>
      <c r="O97" s="12">
        <f t="shared" ca="1" si="32"/>
        <v>1.0031233319999999</v>
      </c>
      <c r="P97" s="23">
        <f t="shared" si="42"/>
        <v>0</v>
      </c>
      <c r="Q97" s="4">
        <f t="shared" ca="1" si="33"/>
        <v>3.1233319900000001</v>
      </c>
      <c r="R97" s="4">
        <f t="shared" si="34"/>
        <v>0</v>
      </c>
      <c r="S97" s="5" t="str">
        <f t="shared" si="43"/>
        <v>J=</v>
      </c>
      <c r="T97" s="6">
        <f t="shared" si="44"/>
        <v>42699</v>
      </c>
      <c r="U97" s="9">
        <f t="shared" si="35"/>
        <v>0</v>
      </c>
      <c r="V97" s="5"/>
      <c r="W97" s="24"/>
      <c r="X97" s="25"/>
      <c r="Y97" s="33"/>
      <c r="Z97" s="28"/>
      <c r="AA97" s="27"/>
      <c r="AB97" s="33"/>
      <c r="AC97" s="29"/>
      <c r="AD97" s="27"/>
      <c r="AE97" s="24"/>
      <c r="AF97" s="30"/>
      <c r="AG97" s="2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</row>
    <row r="98" spans="1:184" ht="12.75" x14ac:dyDescent="0.15">
      <c r="A98" s="124">
        <f t="shared" si="45"/>
        <v>42681</v>
      </c>
      <c r="B98" s="135">
        <f t="shared" ca="1" si="46"/>
        <v>1003.64482399</v>
      </c>
      <c r="C98" s="4">
        <f t="shared" si="36"/>
        <v>1000</v>
      </c>
      <c r="D98" s="134">
        <f t="shared" si="47"/>
        <v>42677</v>
      </c>
      <c r="E98" s="14">
        <f ca="1">IF(D98&lt;$B$1,VLOOKUP(D98,[1]DI!$A$4:$B$15000,2),0)</f>
        <v>0.13880000000000001</v>
      </c>
      <c r="F98" s="4">
        <f t="shared" ca="1" si="29"/>
        <v>1.0005159100000001</v>
      </c>
      <c r="G98" s="4">
        <f ca="1">(TRUNC(PRODUCT($F$12:$F97),16))</f>
        <v>1.04605544463319</v>
      </c>
      <c r="H98" s="4">
        <f t="shared" ca="1" si="37"/>
        <v>1.0422855351307601</v>
      </c>
      <c r="I98" s="4">
        <f t="shared" ca="1" si="30"/>
        <v>1.00361696</v>
      </c>
      <c r="J98" s="14">
        <f t="shared" si="38"/>
        <v>1E-3</v>
      </c>
      <c r="K98" s="6">
        <f t="shared" si="39"/>
        <v>42669</v>
      </c>
      <c r="L98" s="2">
        <f t="shared" si="40"/>
        <v>7</v>
      </c>
      <c r="M98" s="23">
        <f t="shared" si="41"/>
        <v>7</v>
      </c>
      <c r="N98" s="12">
        <f t="shared" si="31"/>
        <v>1.0000277639999999</v>
      </c>
      <c r="O98" s="12">
        <f t="shared" ca="1" si="32"/>
        <v>1.003644824</v>
      </c>
      <c r="P98" s="23">
        <f t="shared" si="42"/>
        <v>0</v>
      </c>
      <c r="Q98" s="4">
        <f t="shared" ca="1" si="33"/>
        <v>3.6448239899999999</v>
      </c>
      <c r="R98" s="4">
        <f t="shared" si="34"/>
        <v>0</v>
      </c>
      <c r="S98" s="5" t="str">
        <f t="shared" si="43"/>
        <v>J=</v>
      </c>
      <c r="T98" s="6">
        <f t="shared" si="44"/>
        <v>42699</v>
      </c>
      <c r="U98" s="9">
        <f t="shared" si="35"/>
        <v>0</v>
      </c>
      <c r="V98" s="5"/>
      <c r="W98" s="24"/>
      <c r="X98" s="25"/>
      <c r="Y98" s="33"/>
      <c r="Z98" s="28"/>
      <c r="AA98" s="27"/>
      <c r="AB98" s="33"/>
      <c r="AC98" s="29"/>
      <c r="AD98" s="27"/>
      <c r="AE98" s="24"/>
      <c r="AF98" s="30"/>
      <c r="AG98" s="2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</row>
    <row r="99" spans="1:184" ht="12.75" x14ac:dyDescent="0.15">
      <c r="A99" s="124">
        <f t="shared" si="45"/>
        <v>42682</v>
      </c>
      <c r="B99" s="135">
        <f t="shared" ca="1" si="46"/>
        <v>1004.16660199</v>
      </c>
      <c r="C99" s="4">
        <f t="shared" si="36"/>
        <v>1000</v>
      </c>
      <c r="D99" s="134">
        <f t="shared" si="47"/>
        <v>42678</v>
      </c>
      <c r="E99" s="14">
        <f ca="1">IF(D99&lt;$B$1,VLOOKUP(D99,[1]DI!$A$4:$B$15000,2),0)</f>
        <v>0.13880000000000001</v>
      </c>
      <c r="F99" s="4">
        <f t="shared" ca="1" si="29"/>
        <v>1.0005159100000001</v>
      </c>
      <c r="G99" s="4">
        <f ca="1">(TRUNC(PRODUCT($F$12:$F98),16))</f>
        <v>1.04659511509763</v>
      </c>
      <c r="H99" s="4">
        <f t="shared" ca="1" si="37"/>
        <v>1.0422855351307601</v>
      </c>
      <c r="I99" s="4">
        <f t="shared" ca="1" si="30"/>
        <v>1.00413474</v>
      </c>
      <c r="J99" s="14">
        <f t="shared" si="38"/>
        <v>1E-3</v>
      </c>
      <c r="K99" s="6">
        <f t="shared" si="39"/>
        <v>42669</v>
      </c>
      <c r="L99" s="2">
        <f t="shared" si="40"/>
        <v>8</v>
      </c>
      <c r="M99" s="23">
        <f t="shared" si="41"/>
        <v>8</v>
      </c>
      <c r="N99" s="12">
        <f t="shared" si="31"/>
        <v>1.000031731</v>
      </c>
      <c r="O99" s="12">
        <f t="shared" ca="1" si="32"/>
        <v>1.004166602</v>
      </c>
      <c r="P99" s="23">
        <f t="shared" si="42"/>
        <v>0</v>
      </c>
      <c r="Q99" s="4">
        <f t="shared" ca="1" si="33"/>
        <v>4.1666019900000002</v>
      </c>
      <c r="R99" s="4">
        <f t="shared" si="34"/>
        <v>0</v>
      </c>
      <c r="S99" s="5" t="str">
        <f t="shared" si="43"/>
        <v>J=</v>
      </c>
      <c r="T99" s="6">
        <f t="shared" si="44"/>
        <v>42699</v>
      </c>
      <c r="U99" s="9">
        <f t="shared" si="35"/>
        <v>0</v>
      </c>
      <c r="V99" s="5"/>
      <c r="W99" s="24"/>
      <c r="X99" s="25"/>
      <c r="Y99" s="33"/>
      <c r="Z99" s="28"/>
      <c r="AA99" s="27"/>
      <c r="AB99" s="33"/>
      <c r="AC99" s="29"/>
      <c r="AD99" s="27"/>
      <c r="AE99" s="24"/>
      <c r="AF99" s="30"/>
      <c r="AG99" s="2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</row>
    <row r="100" spans="1:184" ht="12.75" x14ac:dyDescent="0.15">
      <c r="A100" s="124">
        <f t="shared" si="45"/>
        <v>42683</v>
      </c>
      <c r="B100" s="135">
        <f t="shared" ca="1" si="46"/>
        <v>1004.6886429899999</v>
      </c>
      <c r="C100" s="4">
        <f t="shared" si="36"/>
        <v>1000</v>
      </c>
      <c r="D100" s="134">
        <f t="shared" si="47"/>
        <v>42681</v>
      </c>
      <c r="E100" s="14">
        <f ca="1">IF(D100&lt;$B$1,VLOOKUP(D100,[1]DI!$A$4:$B$15000,2),0)</f>
        <v>0.13880000000000001</v>
      </c>
      <c r="F100" s="4">
        <f t="shared" ca="1" si="29"/>
        <v>1.0005159100000001</v>
      </c>
      <c r="G100" s="4">
        <f ca="1">(TRUNC(PRODUCT($F$12:$F99),16))</f>
        <v>1.04713506398346</v>
      </c>
      <c r="H100" s="4">
        <f t="shared" ca="1" si="37"/>
        <v>1.0422855351307601</v>
      </c>
      <c r="I100" s="4">
        <f t="shared" ca="1" si="30"/>
        <v>1.00465278</v>
      </c>
      <c r="J100" s="14">
        <f t="shared" si="38"/>
        <v>1E-3</v>
      </c>
      <c r="K100" s="6">
        <f t="shared" si="39"/>
        <v>42669</v>
      </c>
      <c r="L100" s="2">
        <f t="shared" si="40"/>
        <v>9</v>
      </c>
      <c r="M100" s="23">
        <f t="shared" si="41"/>
        <v>9</v>
      </c>
      <c r="N100" s="12">
        <f t="shared" si="31"/>
        <v>1.0000356969999999</v>
      </c>
      <c r="O100" s="12">
        <f t="shared" ca="1" si="32"/>
        <v>1.0046886429999999</v>
      </c>
      <c r="P100" s="23">
        <f t="shared" si="42"/>
        <v>0</v>
      </c>
      <c r="Q100" s="4">
        <f t="shared" ca="1" si="33"/>
        <v>4.68864299</v>
      </c>
      <c r="R100" s="4">
        <f t="shared" si="34"/>
        <v>0</v>
      </c>
      <c r="S100" s="5" t="str">
        <f t="shared" si="43"/>
        <v>J=</v>
      </c>
      <c r="T100" s="6">
        <f t="shared" si="44"/>
        <v>42699</v>
      </c>
      <c r="U100" s="9">
        <f t="shared" si="35"/>
        <v>0</v>
      </c>
      <c r="V100" s="5"/>
      <c r="W100" s="24"/>
      <c r="X100" s="25"/>
      <c r="Y100" s="33"/>
      <c r="Z100" s="28"/>
      <c r="AA100" s="27"/>
      <c r="AB100" s="33"/>
      <c r="AC100" s="29"/>
      <c r="AD100" s="27"/>
      <c r="AE100" s="24"/>
      <c r="AF100" s="30"/>
      <c r="AG100" s="2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</row>
    <row r="101" spans="1:184" ht="12.75" x14ac:dyDescent="0.15">
      <c r="A101" s="124">
        <f t="shared" si="45"/>
        <v>42684</v>
      </c>
      <c r="B101" s="135">
        <f t="shared" ca="1" si="46"/>
        <v>1005.21095799</v>
      </c>
      <c r="C101" s="4">
        <f t="shared" si="36"/>
        <v>1000</v>
      </c>
      <c r="D101" s="134">
        <f t="shared" si="47"/>
        <v>42682</v>
      </c>
      <c r="E101" s="14">
        <f ca="1">IF(D101&lt;$B$1,VLOOKUP(D101,[1]DI!$A$4:$B$15000,2),0)</f>
        <v>0.13880000000000001</v>
      </c>
      <c r="F101" s="4">
        <f t="shared" ca="1" si="29"/>
        <v>1.0005159100000001</v>
      </c>
      <c r="G101" s="4">
        <f ca="1">(TRUNC(PRODUCT($F$12:$F100),16))</f>
        <v>1.0476752914343199</v>
      </c>
      <c r="H101" s="4">
        <f t="shared" ca="1" si="37"/>
        <v>1.0422855351307601</v>
      </c>
      <c r="I101" s="4">
        <f t="shared" ca="1" si="30"/>
        <v>1.0051710899999999</v>
      </c>
      <c r="J101" s="14">
        <f t="shared" si="38"/>
        <v>1E-3</v>
      </c>
      <c r="K101" s="6">
        <f t="shared" si="39"/>
        <v>42669</v>
      </c>
      <c r="L101" s="2">
        <f t="shared" si="40"/>
        <v>10</v>
      </c>
      <c r="M101" s="23">
        <f t="shared" si="41"/>
        <v>10</v>
      </c>
      <c r="N101" s="12">
        <f t="shared" si="31"/>
        <v>1.0000396629999999</v>
      </c>
      <c r="O101" s="12">
        <f t="shared" ca="1" si="32"/>
        <v>1.0052109579999999</v>
      </c>
      <c r="P101" s="23">
        <f t="shared" si="42"/>
        <v>0</v>
      </c>
      <c r="Q101" s="4">
        <f t="shared" ca="1" si="33"/>
        <v>5.2109579899999998</v>
      </c>
      <c r="R101" s="4">
        <f t="shared" si="34"/>
        <v>0</v>
      </c>
      <c r="S101" s="5" t="str">
        <f t="shared" si="43"/>
        <v>J=</v>
      </c>
      <c r="T101" s="6">
        <f t="shared" si="44"/>
        <v>42699</v>
      </c>
      <c r="U101" s="9">
        <f t="shared" si="35"/>
        <v>0</v>
      </c>
      <c r="V101" s="5"/>
      <c r="W101" s="24"/>
      <c r="X101" s="25"/>
      <c r="Y101" s="33"/>
      <c r="Z101" s="28"/>
      <c r="AA101" s="27"/>
      <c r="AB101" s="33"/>
      <c r="AC101" s="29"/>
      <c r="AD101" s="27"/>
      <c r="AE101" s="24"/>
      <c r="AF101" s="30"/>
      <c r="AG101" s="2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</row>
    <row r="102" spans="1:184" ht="12.75" x14ac:dyDescent="0.15">
      <c r="A102" s="124">
        <f t="shared" si="45"/>
        <v>42685</v>
      </c>
      <c r="B102" s="135">
        <f t="shared" ca="1" si="46"/>
        <v>1005.733548</v>
      </c>
      <c r="C102" s="4">
        <f t="shared" si="36"/>
        <v>1000</v>
      </c>
      <c r="D102" s="134">
        <f t="shared" si="47"/>
        <v>42683</v>
      </c>
      <c r="E102" s="14">
        <f ca="1">IF(D102&lt;$B$1,VLOOKUP(D102,[1]DI!$A$4:$B$15000,2),0)</f>
        <v>0.13880000000000001</v>
      </c>
      <c r="F102" s="4">
        <f t="shared" ca="1" si="29"/>
        <v>1.0005159100000001</v>
      </c>
      <c r="G102" s="4">
        <f ca="1">(TRUNC(PRODUCT($F$12:$F101),16))</f>
        <v>1.0482157975939299</v>
      </c>
      <c r="H102" s="4">
        <f t="shared" ca="1" si="37"/>
        <v>1.0422855351307601</v>
      </c>
      <c r="I102" s="4">
        <f t="shared" ca="1" si="30"/>
        <v>1.00568967</v>
      </c>
      <c r="J102" s="14">
        <f t="shared" si="38"/>
        <v>1E-3</v>
      </c>
      <c r="K102" s="6">
        <f t="shared" si="39"/>
        <v>42669</v>
      </c>
      <c r="L102" s="2">
        <f t="shared" si="40"/>
        <v>11</v>
      </c>
      <c r="M102" s="23">
        <f t="shared" si="41"/>
        <v>11</v>
      </c>
      <c r="N102" s="12">
        <f t="shared" si="31"/>
        <v>1.00004363</v>
      </c>
      <c r="O102" s="12">
        <f t="shared" ca="1" si="32"/>
        <v>1.005733548</v>
      </c>
      <c r="P102" s="23">
        <f t="shared" si="42"/>
        <v>0</v>
      </c>
      <c r="Q102" s="4">
        <f t="shared" ca="1" si="33"/>
        <v>5.7335479999999999</v>
      </c>
      <c r="R102" s="4">
        <f t="shared" si="34"/>
        <v>0</v>
      </c>
      <c r="S102" s="5" t="str">
        <f t="shared" si="43"/>
        <v>J=</v>
      </c>
      <c r="T102" s="6">
        <f t="shared" si="44"/>
        <v>42699</v>
      </c>
      <c r="U102" s="9">
        <f t="shared" si="35"/>
        <v>0</v>
      </c>
      <c r="V102" s="5"/>
      <c r="W102" s="24"/>
      <c r="X102" s="25"/>
      <c r="Y102" s="33"/>
      <c r="Z102" s="28"/>
      <c r="AA102" s="27"/>
      <c r="AB102" s="33"/>
      <c r="AC102" s="29"/>
      <c r="AD102" s="27"/>
      <c r="AE102" s="24"/>
      <c r="AF102" s="30"/>
      <c r="AG102" s="2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</row>
    <row r="103" spans="1:184" ht="12.75" x14ac:dyDescent="0.15">
      <c r="A103" s="124">
        <f t="shared" si="45"/>
        <v>42688</v>
      </c>
      <c r="B103" s="135">
        <f t="shared" ca="1" si="46"/>
        <v>1006.2564119899999</v>
      </c>
      <c r="C103" s="4">
        <f t="shared" si="36"/>
        <v>1000</v>
      </c>
      <c r="D103" s="134">
        <f t="shared" si="47"/>
        <v>42684</v>
      </c>
      <c r="E103" s="14">
        <f ca="1">IF(D103&lt;$B$1,VLOOKUP(D103,[1]DI!$A$4:$B$15000,2),0)</f>
        <v>0.13880000000000001</v>
      </c>
      <c r="F103" s="4">
        <f t="shared" ca="1" si="29"/>
        <v>1.0005159100000001</v>
      </c>
      <c r="G103" s="4">
        <f ca="1">(TRUNC(PRODUCT($F$12:$F102),16))</f>
        <v>1.0487565826060601</v>
      </c>
      <c r="H103" s="4">
        <f t="shared" ca="1" si="37"/>
        <v>1.0422855351307601</v>
      </c>
      <c r="I103" s="4">
        <f t="shared" ca="1" si="30"/>
        <v>1.0062085199999999</v>
      </c>
      <c r="J103" s="14">
        <f t="shared" si="38"/>
        <v>1E-3</v>
      </c>
      <c r="K103" s="6">
        <f t="shared" si="39"/>
        <v>42669</v>
      </c>
      <c r="L103" s="2">
        <f t="shared" si="40"/>
        <v>12</v>
      </c>
      <c r="M103" s="23">
        <f t="shared" si="41"/>
        <v>12</v>
      </c>
      <c r="N103" s="12">
        <f t="shared" si="31"/>
        <v>1.0000475959999999</v>
      </c>
      <c r="O103" s="12">
        <f t="shared" ca="1" si="32"/>
        <v>1.0062564119999999</v>
      </c>
      <c r="P103" s="23">
        <f t="shared" si="42"/>
        <v>0</v>
      </c>
      <c r="Q103" s="4">
        <f t="shared" ca="1" si="33"/>
        <v>6.2564119900000001</v>
      </c>
      <c r="R103" s="4">
        <f t="shared" si="34"/>
        <v>0</v>
      </c>
      <c r="S103" s="5" t="str">
        <f t="shared" si="43"/>
        <v>J=</v>
      </c>
      <c r="T103" s="6">
        <f t="shared" si="44"/>
        <v>42699</v>
      </c>
      <c r="U103" s="9">
        <f t="shared" si="35"/>
        <v>0</v>
      </c>
      <c r="V103" s="5"/>
      <c r="W103" s="24"/>
      <c r="X103" s="25"/>
      <c r="Y103" s="33"/>
      <c r="Z103" s="28"/>
      <c r="AA103" s="27"/>
      <c r="AB103" s="33"/>
      <c r="AC103" s="29"/>
      <c r="AD103" s="27"/>
      <c r="AE103" s="24"/>
      <c r="AF103" s="30"/>
      <c r="AG103" s="2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</row>
    <row r="104" spans="1:184" ht="12.75" x14ac:dyDescent="0.15">
      <c r="A104" s="124">
        <f t="shared" si="45"/>
        <v>42690</v>
      </c>
      <c r="B104" s="135">
        <f t="shared" ca="1" si="46"/>
        <v>1006.77953999</v>
      </c>
      <c r="C104" s="4">
        <f t="shared" si="36"/>
        <v>1000</v>
      </c>
      <c r="D104" s="134">
        <f t="shared" si="47"/>
        <v>42685</v>
      </c>
      <c r="E104" s="14">
        <f ca="1">IF(D104&lt;$B$1,VLOOKUP(D104,[1]DI!$A$4:$B$15000,2),0)</f>
        <v>0.13880000000000001</v>
      </c>
      <c r="F104" s="4">
        <f t="shared" ca="1" si="29"/>
        <v>1.0005159100000001</v>
      </c>
      <c r="G104" s="4">
        <f ca="1">(TRUNC(PRODUCT($F$12:$F103),16))</f>
        <v>1.0492976466146</v>
      </c>
      <c r="H104" s="4">
        <f t="shared" ca="1" si="37"/>
        <v>1.0422855351307601</v>
      </c>
      <c r="I104" s="4">
        <f t="shared" ca="1" si="30"/>
        <v>1.0067276300000001</v>
      </c>
      <c r="J104" s="14">
        <f t="shared" si="38"/>
        <v>1E-3</v>
      </c>
      <c r="K104" s="6">
        <f t="shared" si="39"/>
        <v>42669</v>
      </c>
      <c r="L104" s="2">
        <f t="shared" si="40"/>
        <v>13</v>
      </c>
      <c r="M104" s="23">
        <f t="shared" si="41"/>
        <v>13</v>
      </c>
      <c r="N104" s="12">
        <f t="shared" si="31"/>
        <v>1.000051563</v>
      </c>
      <c r="O104" s="12">
        <f t="shared" ca="1" si="32"/>
        <v>1.0067795399999999</v>
      </c>
      <c r="P104" s="23">
        <f t="shared" si="42"/>
        <v>0</v>
      </c>
      <c r="Q104" s="4">
        <f t="shared" ca="1" si="33"/>
        <v>6.77953999</v>
      </c>
      <c r="R104" s="4">
        <f t="shared" si="34"/>
        <v>0</v>
      </c>
      <c r="S104" s="5" t="str">
        <f t="shared" si="43"/>
        <v>J=</v>
      </c>
      <c r="T104" s="6">
        <f t="shared" si="44"/>
        <v>42699</v>
      </c>
      <c r="U104" s="9">
        <f t="shared" si="35"/>
        <v>0</v>
      </c>
      <c r="V104" s="10"/>
      <c r="W104" s="24"/>
      <c r="X104" s="25"/>
      <c r="Y104" s="33"/>
      <c r="Z104" s="28"/>
      <c r="AA104" s="27"/>
      <c r="AB104" s="33"/>
      <c r="AC104" s="29"/>
      <c r="AD104" s="27"/>
      <c r="AE104" s="24"/>
      <c r="AF104" s="30"/>
      <c r="AG104" s="2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</row>
    <row r="105" spans="1:184" ht="12.75" x14ac:dyDescent="0.15">
      <c r="A105" s="124">
        <f t="shared" si="45"/>
        <v>42691</v>
      </c>
      <c r="B105" s="135">
        <f t="shared" ca="1" si="46"/>
        <v>1007.302941</v>
      </c>
      <c r="C105" s="4">
        <f t="shared" si="36"/>
        <v>1000</v>
      </c>
      <c r="D105" s="134">
        <f t="shared" si="47"/>
        <v>42688</v>
      </c>
      <c r="E105" s="14">
        <f ca="1">IF(D105&lt;$B$1,VLOOKUP(D105,[1]DI!$A$4:$B$15000,2),0)</f>
        <v>0.13880000000000001</v>
      </c>
      <c r="F105" s="4">
        <f t="shared" ca="1" si="29"/>
        <v>1.0005159100000001</v>
      </c>
      <c r="G105" s="4">
        <f ca="1">(TRUNC(PRODUCT($F$12:$F104),16))</f>
        <v>1.0498389897634599</v>
      </c>
      <c r="H105" s="4">
        <f t="shared" ca="1" si="37"/>
        <v>1.0422855351307601</v>
      </c>
      <c r="I105" s="4">
        <f t="shared" ca="1" si="30"/>
        <v>1.0072470099999999</v>
      </c>
      <c r="J105" s="14">
        <f t="shared" si="38"/>
        <v>1E-3</v>
      </c>
      <c r="K105" s="6">
        <f t="shared" si="39"/>
        <v>42669</v>
      </c>
      <c r="L105" s="2">
        <f t="shared" si="40"/>
        <v>14</v>
      </c>
      <c r="M105" s="23">
        <f t="shared" si="41"/>
        <v>14</v>
      </c>
      <c r="N105" s="12">
        <f t="shared" si="31"/>
        <v>1.0000555289999999</v>
      </c>
      <c r="O105" s="12">
        <f t="shared" ca="1" si="32"/>
        <v>1.0073029410000001</v>
      </c>
      <c r="P105" s="23">
        <f t="shared" si="42"/>
        <v>0</v>
      </c>
      <c r="Q105" s="4">
        <f t="shared" ca="1" si="33"/>
        <v>7.3029409999999997</v>
      </c>
      <c r="R105" s="4">
        <f t="shared" si="34"/>
        <v>0</v>
      </c>
      <c r="S105" s="5" t="str">
        <f t="shared" si="43"/>
        <v>J=</v>
      </c>
      <c r="T105" s="6">
        <f t="shared" si="44"/>
        <v>42699</v>
      </c>
      <c r="U105" s="9">
        <f t="shared" si="35"/>
        <v>0</v>
      </c>
      <c r="V105" s="5"/>
      <c r="W105" s="24"/>
      <c r="X105" s="25"/>
      <c r="Y105" s="33"/>
      <c r="Z105" s="28"/>
      <c r="AA105" s="27"/>
      <c r="AB105" s="33"/>
      <c r="AC105" s="29"/>
      <c r="AD105" s="27"/>
      <c r="AE105" s="24"/>
      <c r="AF105" s="30"/>
      <c r="AG105" s="2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</row>
    <row r="106" spans="1:184" ht="12.75" x14ac:dyDescent="0.15">
      <c r="A106" s="124">
        <f t="shared" si="45"/>
        <v>42692</v>
      </c>
      <c r="B106" s="135">
        <f t="shared" ca="1" si="46"/>
        <v>1007.82661799</v>
      </c>
      <c r="C106" s="4">
        <f t="shared" si="36"/>
        <v>1000</v>
      </c>
      <c r="D106" s="134">
        <f t="shared" si="47"/>
        <v>42690</v>
      </c>
      <c r="E106" s="14">
        <f ca="1">IF(D106&lt;$B$1,VLOOKUP(D106,[1]DI!$A$4:$B$15000,2),0)</f>
        <v>0.13880000000000001</v>
      </c>
      <c r="F106" s="4">
        <f t="shared" ca="1" si="29"/>
        <v>1.0005159100000001</v>
      </c>
      <c r="G106" s="4">
        <f ca="1">(TRUNC(PRODUCT($F$12:$F105),16))</f>
        <v>1.0503806121966699</v>
      </c>
      <c r="H106" s="4">
        <f t="shared" ca="1" si="37"/>
        <v>1.0422855351307601</v>
      </c>
      <c r="I106" s="4">
        <f t="shared" ca="1" si="30"/>
        <v>1.0077666599999999</v>
      </c>
      <c r="J106" s="14">
        <f t="shared" si="38"/>
        <v>1E-3</v>
      </c>
      <c r="K106" s="6">
        <f t="shared" si="39"/>
        <v>42669</v>
      </c>
      <c r="L106" s="2">
        <f t="shared" si="40"/>
        <v>15</v>
      </c>
      <c r="M106" s="23">
        <f t="shared" si="41"/>
        <v>15</v>
      </c>
      <c r="N106" s="12">
        <f t="shared" si="31"/>
        <v>1.000059496</v>
      </c>
      <c r="O106" s="12">
        <f t="shared" ca="1" si="32"/>
        <v>1.007826618</v>
      </c>
      <c r="P106" s="23">
        <f t="shared" si="42"/>
        <v>0</v>
      </c>
      <c r="Q106" s="4">
        <f t="shared" ca="1" si="33"/>
        <v>7.8266179899999999</v>
      </c>
      <c r="R106" s="4">
        <f t="shared" si="34"/>
        <v>0</v>
      </c>
      <c r="S106" s="5" t="str">
        <f t="shared" si="43"/>
        <v>J=</v>
      </c>
      <c r="T106" s="6">
        <f t="shared" si="44"/>
        <v>42699</v>
      </c>
      <c r="U106" s="9">
        <f t="shared" si="35"/>
        <v>0</v>
      </c>
      <c r="V106" s="38"/>
      <c r="W106" s="24"/>
      <c r="X106" s="25"/>
      <c r="Y106" s="33"/>
      <c r="Z106" s="28"/>
      <c r="AA106" s="27"/>
      <c r="AB106" s="33"/>
      <c r="AC106" s="29"/>
      <c r="AD106" s="27"/>
      <c r="AE106" s="24"/>
      <c r="AF106" s="30"/>
      <c r="AG106" s="2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</row>
    <row r="107" spans="1:184" ht="12.75" x14ac:dyDescent="0.15">
      <c r="A107" s="124">
        <f t="shared" si="45"/>
        <v>42695</v>
      </c>
      <c r="B107" s="135">
        <f t="shared" ca="1" si="46"/>
        <v>1008.350568</v>
      </c>
      <c r="C107" s="4">
        <f t="shared" si="36"/>
        <v>1000</v>
      </c>
      <c r="D107" s="134">
        <f t="shared" si="47"/>
        <v>42691</v>
      </c>
      <c r="E107" s="14">
        <f ca="1">IF(D107&lt;$B$1,VLOOKUP(D107,[1]DI!$A$4:$B$15000,2),0)</f>
        <v>0.13880000000000001</v>
      </c>
      <c r="F107" s="4">
        <f t="shared" ca="1" si="29"/>
        <v>1.0005159100000001</v>
      </c>
      <c r="G107" s="4">
        <f ca="1">(TRUNC(PRODUCT($F$12:$F106),16))</f>
        <v>1.0509225140583101</v>
      </c>
      <c r="H107" s="4">
        <f t="shared" ca="1" si="37"/>
        <v>1.0422855351307601</v>
      </c>
      <c r="I107" s="4">
        <f t="shared" ca="1" si="30"/>
        <v>1.00828658</v>
      </c>
      <c r="J107" s="14">
        <f t="shared" si="38"/>
        <v>1E-3</v>
      </c>
      <c r="K107" s="6">
        <f t="shared" si="39"/>
        <v>42669</v>
      </c>
      <c r="L107" s="2">
        <f t="shared" si="40"/>
        <v>16</v>
      </c>
      <c r="M107" s="23">
        <f t="shared" si="41"/>
        <v>16</v>
      </c>
      <c r="N107" s="12">
        <f t="shared" si="31"/>
        <v>1.000063462</v>
      </c>
      <c r="O107" s="12">
        <f t="shared" ca="1" si="32"/>
        <v>1.008350568</v>
      </c>
      <c r="P107" s="23">
        <f t="shared" si="42"/>
        <v>0</v>
      </c>
      <c r="Q107" s="4">
        <f t="shared" ca="1" si="33"/>
        <v>8.3505680000000009</v>
      </c>
      <c r="R107" s="4">
        <f t="shared" si="34"/>
        <v>0</v>
      </c>
      <c r="S107" s="5" t="str">
        <f t="shared" si="43"/>
        <v>J=</v>
      </c>
      <c r="T107" s="6">
        <f t="shared" si="44"/>
        <v>42699</v>
      </c>
      <c r="U107" s="9">
        <f t="shared" si="35"/>
        <v>0</v>
      </c>
      <c r="V107" s="5"/>
      <c r="W107" s="24"/>
      <c r="X107" s="25"/>
      <c r="Y107" s="33"/>
      <c r="Z107" s="28"/>
      <c r="AA107" s="27"/>
      <c r="AB107" s="33"/>
      <c r="AC107" s="29"/>
      <c r="AD107" s="27"/>
      <c r="AE107" s="24"/>
      <c r="AF107" s="30"/>
      <c r="AG107" s="2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</row>
    <row r="108" spans="1:184" ht="12.75" x14ac:dyDescent="0.15">
      <c r="A108" s="124">
        <f t="shared" si="45"/>
        <v>42696</v>
      </c>
      <c r="B108" s="135">
        <f t="shared" ca="1" si="46"/>
        <v>1008.874783</v>
      </c>
      <c r="C108" s="4">
        <f t="shared" si="36"/>
        <v>1000</v>
      </c>
      <c r="D108" s="134">
        <f t="shared" si="47"/>
        <v>42692</v>
      </c>
      <c r="E108" s="14">
        <f ca="1">IF(D108&lt;$B$1,VLOOKUP(D108,[1]DI!$A$4:$B$15000,2),0)</f>
        <v>0.13880000000000001</v>
      </c>
      <c r="F108" s="4">
        <f t="shared" ca="1" si="29"/>
        <v>1.0005159100000001</v>
      </c>
      <c r="G108" s="4">
        <f ca="1">(TRUNC(PRODUCT($F$12:$F107),16))</f>
        <v>1.05146469549254</v>
      </c>
      <c r="H108" s="4">
        <f t="shared" ca="1" si="37"/>
        <v>1.0422855351307601</v>
      </c>
      <c r="I108" s="4">
        <f t="shared" ca="1" si="30"/>
        <v>1.0088067599999999</v>
      </c>
      <c r="J108" s="14">
        <f t="shared" si="38"/>
        <v>1E-3</v>
      </c>
      <c r="K108" s="6">
        <f t="shared" si="39"/>
        <v>42669</v>
      </c>
      <c r="L108" s="2">
        <f t="shared" si="40"/>
        <v>17</v>
      </c>
      <c r="M108" s="23">
        <f t="shared" si="41"/>
        <v>17</v>
      </c>
      <c r="N108" s="12">
        <f t="shared" si="31"/>
        <v>1.000067429</v>
      </c>
      <c r="O108" s="12">
        <f t="shared" ca="1" si="32"/>
        <v>1.008874783</v>
      </c>
      <c r="P108" s="23">
        <f t="shared" si="42"/>
        <v>0</v>
      </c>
      <c r="Q108" s="4">
        <f t="shared" ca="1" si="33"/>
        <v>8.8747830000000008</v>
      </c>
      <c r="R108" s="4">
        <f t="shared" si="34"/>
        <v>0</v>
      </c>
      <c r="S108" s="5" t="str">
        <f t="shared" si="43"/>
        <v>J=</v>
      </c>
      <c r="T108" s="6">
        <f t="shared" si="44"/>
        <v>42699</v>
      </c>
      <c r="U108" s="9">
        <f t="shared" si="35"/>
        <v>0</v>
      </c>
      <c r="V108" s="5"/>
      <c r="W108" s="24"/>
      <c r="X108" s="25"/>
      <c r="Y108" s="33"/>
      <c r="Z108" s="28"/>
      <c r="AA108" s="27"/>
      <c r="AB108" s="33"/>
      <c r="AC108" s="29"/>
      <c r="AD108" s="27"/>
      <c r="AE108" s="24"/>
      <c r="AF108" s="30"/>
      <c r="AG108" s="2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</row>
    <row r="109" spans="1:184" ht="12.75" x14ac:dyDescent="0.15">
      <c r="A109" s="124">
        <f t="shared" si="45"/>
        <v>42697</v>
      </c>
      <c r="B109" s="135">
        <f t="shared" ca="1" si="46"/>
        <v>1009.399281</v>
      </c>
      <c r="C109" s="4">
        <f t="shared" si="36"/>
        <v>1000</v>
      </c>
      <c r="D109" s="134">
        <f t="shared" si="47"/>
        <v>42695</v>
      </c>
      <c r="E109" s="14">
        <f ca="1">IF(D109&lt;$B$1,VLOOKUP(D109,[1]DI!$A$4:$B$15000,2),0)</f>
        <v>0.13880000000000001</v>
      </c>
      <c r="F109" s="4">
        <f t="shared" ca="1" si="29"/>
        <v>1.0005159100000001</v>
      </c>
      <c r="G109" s="4">
        <f ca="1">(TRUNC(PRODUCT($F$12:$F108),16))</f>
        <v>1.05200715664359</v>
      </c>
      <c r="H109" s="4">
        <f t="shared" ca="1" si="37"/>
        <v>1.0422855351307601</v>
      </c>
      <c r="I109" s="4">
        <f t="shared" ca="1" si="30"/>
        <v>1.0093272200000001</v>
      </c>
      <c r="J109" s="14">
        <f t="shared" si="38"/>
        <v>1E-3</v>
      </c>
      <c r="K109" s="6">
        <f t="shared" si="39"/>
        <v>42669</v>
      </c>
      <c r="L109" s="2">
        <f t="shared" si="40"/>
        <v>18</v>
      </c>
      <c r="M109" s="23">
        <f t="shared" si="41"/>
        <v>18</v>
      </c>
      <c r="N109" s="12">
        <f t="shared" si="31"/>
        <v>1.000071395</v>
      </c>
      <c r="O109" s="12">
        <f t="shared" ca="1" si="32"/>
        <v>1.0093992810000001</v>
      </c>
      <c r="P109" s="23">
        <f t="shared" si="42"/>
        <v>0</v>
      </c>
      <c r="Q109" s="4">
        <f t="shared" ca="1" si="33"/>
        <v>9.3992810000000002</v>
      </c>
      <c r="R109" s="4">
        <f t="shared" si="34"/>
        <v>0</v>
      </c>
      <c r="S109" s="5" t="str">
        <f t="shared" si="43"/>
        <v>J=</v>
      </c>
      <c r="T109" s="6">
        <f t="shared" si="44"/>
        <v>42699</v>
      </c>
      <c r="U109" s="9">
        <f t="shared" si="35"/>
        <v>0</v>
      </c>
      <c r="V109" s="5"/>
      <c r="W109" s="24"/>
      <c r="X109" s="25"/>
      <c r="Y109" s="33"/>
      <c r="Z109" s="28"/>
      <c r="AA109" s="27"/>
      <c r="AB109" s="33"/>
      <c r="AC109" s="29"/>
      <c r="AD109" s="27"/>
      <c r="AE109" s="24"/>
      <c r="AF109" s="30"/>
      <c r="AG109" s="2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</row>
    <row r="110" spans="1:184" ht="12.75" x14ac:dyDescent="0.15">
      <c r="A110" s="124">
        <f t="shared" si="45"/>
        <v>42698</v>
      </c>
      <c r="B110" s="135">
        <f t="shared" ca="1" si="46"/>
        <v>1009.92404399</v>
      </c>
      <c r="C110" s="4">
        <f t="shared" si="36"/>
        <v>1000</v>
      </c>
      <c r="D110" s="134">
        <f t="shared" si="47"/>
        <v>42696</v>
      </c>
      <c r="E110" s="14">
        <f ca="1">IF(D110&lt;$B$1,VLOOKUP(D110,[1]DI!$A$4:$B$15000,2),0)</f>
        <v>0.13880000000000001</v>
      </c>
      <c r="F110" s="4">
        <f t="shared" ca="1" si="29"/>
        <v>1.0005159100000001</v>
      </c>
      <c r="G110" s="4">
        <f ca="1">(TRUNC(PRODUCT($F$12:$F109),16))</f>
        <v>1.0525498976557699</v>
      </c>
      <c r="H110" s="4">
        <f t="shared" ca="1" si="37"/>
        <v>1.0422855351307601</v>
      </c>
      <c r="I110" s="4">
        <f t="shared" ca="1" si="30"/>
        <v>1.00984794</v>
      </c>
      <c r="J110" s="14">
        <f t="shared" si="38"/>
        <v>1E-3</v>
      </c>
      <c r="K110" s="6">
        <f t="shared" si="39"/>
        <v>42669</v>
      </c>
      <c r="L110" s="2">
        <f t="shared" si="40"/>
        <v>19</v>
      </c>
      <c r="M110" s="23">
        <f t="shared" si="41"/>
        <v>19</v>
      </c>
      <c r="N110" s="12">
        <f t="shared" si="31"/>
        <v>1.000075362</v>
      </c>
      <c r="O110" s="12">
        <f t="shared" ca="1" si="32"/>
        <v>1.0099240439999999</v>
      </c>
      <c r="P110" s="23">
        <f t="shared" si="42"/>
        <v>0</v>
      </c>
      <c r="Q110" s="4">
        <f t="shared" ca="1" si="33"/>
        <v>9.9240439899999995</v>
      </c>
      <c r="R110" s="4">
        <f t="shared" si="34"/>
        <v>0</v>
      </c>
      <c r="S110" s="5" t="str">
        <f t="shared" si="43"/>
        <v>J=</v>
      </c>
      <c r="T110" s="6">
        <f t="shared" si="44"/>
        <v>42699</v>
      </c>
      <c r="U110" s="9">
        <f t="shared" si="35"/>
        <v>0</v>
      </c>
      <c r="V110" s="5"/>
      <c r="W110" s="24"/>
      <c r="X110" s="25"/>
      <c r="Y110" s="33"/>
      <c r="Z110" s="28"/>
      <c r="AA110" s="27"/>
      <c r="AB110" s="33"/>
      <c r="AC110" s="29"/>
      <c r="AD110" s="27"/>
      <c r="AE110" s="24"/>
      <c r="AF110" s="30"/>
      <c r="AG110" s="2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</row>
    <row r="111" spans="1:184" ht="12.75" x14ac:dyDescent="0.15">
      <c r="A111" s="124">
        <f t="shared" si="45"/>
        <v>42699</v>
      </c>
      <c r="B111" s="135">
        <f t="shared" ca="1" si="46"/>
        <v>1010.449082</v>
      </c>
      <c r="C111" s="4">
        <f t="shared" si="36"/>
        <v>1000</v>
      </c>
      <c r="D111" s="134">
        <f t="shared" si="47"/>
        <v>42697</v>
      </c>
      <c r="E111" s="14">
        <f ca="1">IF(D111&lt;$B$1,VLOOKUP(D111,[1]DI!$A$4:$B$15000,2),0)</f>
        <v>0.13880000000000001</v>
      </c>
      <c r="F111" s="4">
        <f t="shared" ca="1" si="29"/>
        <v>1.0005159100000001</v>
      </c>
      <c r="G111" s="4">
        <f ca="1">(TRUNC(PRODUCT($F$12:$F110),16))</f>
        <v>1.0530929186734701</v>
      </c>
      <c r="H111" s="4">
        <f t="shared" ca="1" si="37"/>
        <v>1.0422855351307601</v>
      </c>
      <c r="I111" s="4">
        <f t="shared" ca="1" si="30"/>
        <v>1.0103689300000001</v>
      </c>
      <c r="J111" s="14">
        <f t="shared" si="38"/>
        <v>1E-3</v>
      </c>
      <c r="K111" s="6">
        <f t="shared" si="39"/>
        <v>42669</v>
      </c>
      <c r="L111" s="2">
        <f t="shared" si="40"/>
        <v>20</v>
      </c>
      <c r="M111" s="23">
        <f t="shared" si="41"/>
        <v>20</v>
      </c>
      <c r="N111" s="12">
        <f t="shared" si="31"/>
        <v>1.0000793290000001</v>
      </c>
      <c r="O111" s="12">
        <f t="shared" ca="1" si="32"/>
        <v>1.0104490820000001</v>
      </c>
      <c r="P111" s="23">
        <f t="shared" si="42"/>
        <v>5</v>
      </c>
      <c r="Q111" s="4">
        <f t="shared" ca="1" si="33"/>
        <v>10.449082000000001</v>
      </c>
      <c r="R111" s="4">
        <f t="shared" si="34"/>
        <v>0</v>
      </c>
      <c r="S111" s="5" t="str">
        <f t="shared" si="43"/>
        <v>J=</v>
      </c>
      <c r="T111" s="6">
        <f t="shared" si="44"/>
        <v>42699</v>
      </c>
      <c r="U111" s="9">
        <f t="shared" ca="1" si="35"/>
        <v>1044908.2000000001</v>
      </c>
      <c r="V111" s="5"/>
      <c r="W111" s="24"/>
      <c r="X111" s="25"/>
      <c r="Y111" s="33"/>
      <c r="Z111" s="28"/>
      <c r="AA111" s="27"/>
      <c r="AB111" s="33"/>
      <c r="AC111" s="29"/>
      <c r="AD111" s="27"/>
      <c r="AE111" s="24"/>
      <c r="AF111" s="30"/>
      <c r="AG111" s="2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</row>
    <row r="112" spans="1:184" ht="12.75" x14ac:dyDescent="0.15">
      <c r="A112" s="124">
        <f t="shared" si="45"/>
        <v>42702</v>
      </c>
      <c r="B112" s="135">
        <f t="shared" ca="1" si="46"/>
        <v>1000.5198779900001</v>
      </c>
      <c r="C112" s="4">
        <f t="shared" si="36"/>
        <v>1000</v>
      </c>
      <c r="D112" s="134">
        <f t="shared" si="47"/>
        <v>42698</v>
      </c>
      <c r="E112" s="14">
        <f ca="1">IF(D112&lt;$B$1,VLOOKUP(D112,[1]DI!$A$4:$B$15000,2),0)</f>
        <v>0.13880000000000001</v>
      </c>
      <c r="F112" s="4">
        <f t="shared" ca="1" si="29"/>
        <v>1.0005159100000001</v>
      </c>
      <c r="G112" s="4">
        <f ca="1">(TRUNC(PRODUCT($F$12:$F111),16))</f>
        <v>1.05363621984114</v>
      </c>
      <c r="H112" s="4">
        <f t="shared" ca="1" si="37"/>
        <v>1.0530929186734701</v>
      </c>
      <c r="I112" s="4">
        <f t="shared" ca="1" si="30"/>
        <v>1.0005159100000001</v>
      </c>
      <c r="J112" s="14">
        <f t="shared" si="38"/>
        <v>1E-3</v>
      </c>
      <c r="K112" s="6">
        <f t="shared" si="39"/>
        <v>42699</v>
      </c>
      <c r="L112" s="2">
        <f t="shared" si="40"/>
        <v>1</v>
      </c>
      <c r="M112" s="23">
        <f t="shared" si="41"/>
        <v>1</v>
      </c>
      <c r="N112" s="12">
        <f t="shared" si="31"/>
        <v>1.000003966</v>
      </c>
      <c r="O112" s="12">
        <f t="shared" ca="1" si="32"/>
        <v>1.000519878</v>
      </c>
      <c r="P112" s="23">
        <f t="shared" si="42"/>
        <v>0</v>
      </c>
      <c r="Q112" s="4">
        <f t="shared" ca="1" si="33"/>
        <v>0.51987799000000001</v>
      </c>
      <c r="R112" s="4">
        <f t="shared" si="34"/>
        <v>0</v>
      </c>
      <c r="S112" s="5" t="str">
        <f t="shared" si="43"/>
        <v>J=</v>
      </c>
      <c r="T112" s="6">
        <f t="shared" si="44"/>
        <v>42731</v>
      </c>
      <c r="U112" s="9">
        <f t="shared" si="35"/>
        <v>0</v>
      </c>
      <c r="V112" s="5"/>
      <c r="W112" s="24"/>
      <c r="X112" s="25"/>
      <c r="Y112" s="33"/>
      <c r="Z112" s="28"/>
      <c r="AA112" s="27"/>
      <c r="AB112" s="33"/>
      <c r="AC112" s="29"/>
      <c r="AD112" s="27"/>
      <c r="AE112" s="24"/>
      <c r="AF112" s="30"/>
      <c r="AG112" s="2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</row>
    <row r="113" spans="1:184" ht="12.75" x14ac:dyDescent="0.15">
      <c r="A113" s="124">
        <f t="shared" si="45"/>
        <v>42703</v>
      </c>
      <c r="B113" s="135">
        <f t="shared" ca="1" si="46"/>
        <v>1001.040031</v>
      </c>
      <c r="C113" s="4">
        <f t="shared" si="36"/>
        <v>1000</v>
      </c>
      <c r="D113" s="134">
        <f t="shared" si="47"/>
        <v>42699</v>
      </c>
      <c r="E113" s="14">
        <f ca="1">IF(D113&lt;$B$1,VLOOKUP(D113,[1]DI!$A$4:$B$15000,2),0)</f>
        <v>0.13880000000000001</v>
      </c>
      <c r="F113" s="4">
        <f t="shared" ca="1" si="29"/>
        <v>1.0005159100000001</v>
      </c>
      <c r="G113" s="4">
        <f ca="1">(TRUNC(PRODUCT($F$12:$F112),16))</f>
        <v>1.0541798013033199</v>
      </c>
      <c r="H113" s="4">
        <f t="shared" ca="1" si="37"/>
        <v>1.0530929186734701</v>
      </c>
      <c r="I113" s="4">
        <f t="shared" ca="1" si="30"/>
        <v>1.00103209</v>
      </c>
      <c r="J113" s="14">
        <f t="shared" si="38"/>
        <v>1E-3</v>
      </c>
      <c r="K113" s="6">
        <f t="shared" si="39"/>
        <v>42699</v>
      </c>
      <c r="L113" s="2">
        <f t="shared" si="40"/>
        <v>2</v>
      </c>
      <c r="M113" s="23">
        <f t="shared" si="41"/>
        <v>2</v>
      </c>
      <c r="N113" s="12">
        <f t="shared" si="31"/>
        <v>1.000007933</v>
      </c>
      <c r="O113" s="12">
        <f t="shared" ca="1" si="32"/>
        <v>1.0010400310000001</v>
      </c>
      <c r="P113" s="23">
        <f t="shared" si="42"/>
        <v>0</v>
      </c>
      <c r="Q113" s="4">
        <f t="shared" ca="1" si="33"/>
        <v>1.0400309999999999</v>
      </c>
      <c r="R113" s="4">
        <f t="shared" si="34"/>
        <v>0</v>
      </c>
      <c r="S113" s="5" t="str">
        <f t="shared" si="43"/>
        <v>J=</v>
      </c>
      <c r="T113" s="6">
        <f t="shared" si="44"/>
        <v>42731</v>
      </c>
      <c r="U113" s="9">
        <f t="shared" si="35"/>
        <v>0</v>
      </c>
      <c r="V113" s="5"/>
      <c r="W113" s="24"/>
      <c r="X113" s="25"/>
      <c r="Y113" s="33"/>
      <c r="Z113" s="28"/>
      <c r="AA113" s="27"/>
      <c r="AB113" s="33"/>
      <c r="AC113" s="29"/>
      <c r="AD113" s="27"/>
      <c r="AE113" s="24"/>
      <c r="AF113" s="30"/>
      <c r="AG113" s="2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</row>
    <row r="114" spans="1:184" ht="12.75" x14ac:dyDescent="0.15">
      <c r="A114" s="124">
        <f t="shared" si="45"/>
        <v>42704</v>
      </c>
      <c r="B114" s="135">
        <f t="shared" ca="1" si="46"/>
        <v>1001.5604469899999</v>
      </c>
      <c r="C114" s="4">
        <f t="shared" si="36"/>
        <v>1000</v>
      </c>
      <c r="D114" s="134">
        <f t="shared" si="47"/>
        <v>42702</v>
      </c>
      <c r="E114" s="14">
        <f ca="1">IF(D114&lt;$B$1,VLOOKUP(D114,[1]DI!$A$4:$B$15000,2),0)</f>
        <v>0.13880000000000001</v>
      </c>
      <c r="F114" s="4">
        <f t="shared" ca="1" si="29"/>
        <v>1.0005159100000001</v>
      </c>
      <c r="G114" s="4">
        <f ca="1">(TRUNC(PRODUCT($F$12:$F113),16))</f>
        <v>1.05472366320461</v>
      </c>
      <c r="H114" s="4">
        <f t="shared" ca="1" si="37"/>
        <v>1.0530929186734701</v>
      </c>
      <c r="I114" s="4">
        <f t="shared" ca="1" si="30"/>
        <v>1.00154853</v>
      </c>
      <c r="J114" s="14">
        <f t="shared" si="38"/>
        <v>1E-3</v>
      </c>
      <c r="K114" s="6">
        <f t="shared" si="39"/>
        <v>42699</v>
      </c>
      <c r="L114" s="2">
        <f t="shared" si="40"/>
        <v>3</v>
      </c>
      <c r="M114" s="23">
        <f t="shared" si="41"/>
        <v>3</v>
      </c>
      <c r="N114" s="12">
        <f t="shared" si="31"/>
        <v>1.000011899</v>
      </c>
      <c r="O114" s="12">
        <f t="shared" ca="1" si="32"/>
        <v>1.0015604469999999</v>
      </c>
      <c r="P114" s="23">
        <f t="shared" si="42"/>
        <v>0</v>
      </c>
      <c r="Q114" s="4">
        <f t="shared" ca="1" si="33"/>
        <v>1.56044699</v>
      </c>
      <c r="R114" s="4">
        <f t="shared" si="34"/>
        <v>0</v>
      </c>
      <c r="S114" s="5" t="str">
        <f t="shared" si="43"/>
        <v>J=</v>
      </c>
      <c r="T114" s="6">
        <f t="shared" si="44"/>
        <v>42731</v>
      </c>
      <c r="U114" s="9">
        <f t="shared" si="35"/>
        <v>0</v>
      </c>
      <c r="V114" s="5"/>
      <c r="W114" s="24"/>
      <c r="X114" s="25"/>
      <c r="Y114" s="33"/>
      <c r="Z114" s="28"/>
      <c r="AA114" s="27"/>
      <c r="AB114" s="33"/>
      <c r="AC114" s="29"/>
      <c r="AD114" s="27"/>
      <c r="AE114" s="24"/>
      <c r="AF114" s="30"/>
      <c r="AG114" s="2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</row>
    <row r="115" spans="1:184" ht="12.75" x14ac:dyDescent="0.15">
      <c r="A115" s="124">
        <f t="shared" si="45"/>
        <v>42705</v>
      </c>
      <c r="B115" s="135">
        <f t="shared" ca="1" si="46"/>
        <v>1002.081138</v>
      </c>
      <c r="C115" s="4">
        <f t="shared" si="36"/>
        <v>1000</v>
      </c>
      <c r="D115" s="134">
        <f t="shared" si="47"/>
        <v>42703</v>
      </c>
      <c r="E115" s="14">
        <f ca="1">IF(D115&lt;$B$1,VLOOKUP(D115,[1]DI!$A$4:$B$15000,2),0)</f>
        <v>0.13880000000000001</v>
      </c>
      <c r="F115" s="4">
        <f t="shared" ca="1" si="29"/>
        <v>1.0005159100000001</v>
      </c>
      <c r="G115" s="4">
        <f ca="1">(TRUNC(PRODUCT($F$12:$F114),16))</f>
        <v>1.0552678056897</v>
      </c>
      <c r="H115" s="4">
        <f t="shared" ca="1" si="37"/>
        <v>1.0530929186734701</v>
      </c>
      <c r="I115" s="4">
        <f t="shared" ca="1" si="30"/>
        <v>1.0020652400000001</v>
      </c>
      <c r="J115" s="14">
        <f t="shared" si="38"/>
        <v>1E-3</v>
      </c>
      <c r="K115" s="6">
        <f t="shared" si="39"/>
        <v>42699</v>
      </c>
      <c r="L115" s="2">
        <f t="shared" si="40"/>
        <v>4</v>
      </c>
      <c r="M115" s="23">
        <f t="shared" si="41"/>
        <v>4</v>
      </c>
      <c r="N115" s="12">
        <f t="shared" si="31"/>
        <v>1.0000158649999999</v>
      </c>
      <c r="O115" s="12">
        <f t="shared" ca="1" si="32"/>
        <v>1.0020811380000001</v>
      </c>
      <c r="P115" s="23">
        <f t="shared" si="42"/>
        <v>0</v>
      </c>
      <c r="Q115" s="4">
        <f t="shared" ca="1" si="33"/>
        <v>2.0811380000000002</v>
      </c>
      <c r="R115" s="4">
        <f t="shared" si="34"/>
        <v>0</v>
      </c>
      <c r="S115" s="5" t="str">
        <f t="shared" si="43"/>
        <v>J=</v>
      </c>
      <c r="T115" s="6">
        <f t="shared" si="44"/>
        <v>42731</v>
      </c>
      <c r="U115" s="9">
        <f t="shared" si="35"/>
        <v>0</v>
      </c>
      <c r="V115" s="5"/>
      <c r="W115" s="24"/>
      <c r="X115" s="25"/>
      <c r="Y115" s="33"/>
      <c r="Z115" s="28"/>
      <c r="AA115" s="27"/>
      <c r="AB115" s="33"/>
      <c r="AC115" s="29"/>
      <c r="AD115" s="27"/>
      <c r="AE115" s="24"/>
      <c r="AF115" s="30"/>
      <c r="AG115" s="2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</row>
    <row r="116" spans="1:184" ht="12.75" x14ac:dyDescent="0.15">
      <c r="A116" s="124">
        <f t="shared" si="45"/>
        <v>42706</v>
      </c>
      <c r="B116" s="135">
        <f t="shared" ca="1" si="46"/>
        <v>1002.60209299</v>
      </c>
      <c r="C116" s="4">
        <f t="shared" si="36"/>
        <v>1000</v>
      </c>
      <c r="D116" s="134">
        <f t="shared" si="47"/>
        <v>42704</v>
      </c>
      <c r="E116" s="14">
        <f ca="1">IF(D116&lt;$B$1,VLOOKUP(D116,[1]DI!$A$4:$B$15000,2),0)</f>
        <v>0.13880000000000001</v>
      </c>
      <c r="F116" s="4">
        <f t="shared" ca="1" si="29"/>
        <v>1.0005159100000001</v>
      </c>
      <c r="G116" s="4">
        <f ca="1">(TRUNC(PRODUCT($F$12:$F115),16))</f>
        <v>1.05581222890333</v>
      </c>
      <c r="H116" s="4">
        <f t="shared" ca="1" si="37"/>
        <v>1.0530929186734701</v>
      </c>
      <c r="I116" s="4">
        <f t="shared" ca="1" si="30"/>
        <v>1.0025822099999999</v>
      </c>
      <c r="J116" s="14">
        <f t="shared" si="38"/>
        <v>1E-3</v>
      </c>
      <c r="K116" s="6">
        <f t="shared" si="39"/>
        <v>42699</v>
      </c>
      <c r="L116" s="2">
        <f t="shared" si="40"/>
        <v>5</v>
      </c>
      <c r="M116" s="23">
        <f t="shared" si="41"/>
        <v>5</v>
      </c>
      <c r="N116" s="12">
        <f t="shared" si="31"/>
        <v>1.000019832</v>
      </c>
      <c r="O116" s="12">
        <f t="shared" ca="1" si="32"/>
        <v>1.0026020929999999</v>
      </c>
      <c r="P116" s="23">
        <f t="shared" si="42"/>
        <v>0</v>
      </c>
      <c r="Q116" s="4">
        <f t="shared" ca="1" si="33"/>
        <v>2.6020929900000001</v>
      </c>
      <c r="R116" s="4">
        <f t="shared" si="34"/>
        <v>0</v>
      </c>
      <c r="S116" s="5" t="str">
        <f t="shared" si="43"/>
        <v>J=</v>
      </c>
      <c r="T116" s="6">
        <f t="shared" si="44"/>
        <v>42731</v>
      </c>
      <c r="U116" s="9">
        <f t="shared" si="35"/>
        <v>0</v>
      </c>
      <c r="V116" s="5"/>
      <c r="W116" s="24"/>
      <c r="X116" s="25"/>
      <c r="Y116" s="33"/>
      <c r="Z116" s="28"/>
      <c r="AA116" s="27"/>
      <c r="AB116" s="33"/>
      <c r="AC116" s="29"/>
      <c r="AD116" s="27"/>
      <c r="AE116" s="24"/>
      <c r="AF116" s="30"/>
      <c r="AG116" s="2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</row>
    <row r="117" spans="1:184" ht="12.75" x14ac:dyDescent="0.15">
      <c r="A117" s="124">
        <f t="shared" si="45"/>
        <v>42709</v>
      </c>
      <c r="B117" s="135">
        <f t="shared" ca="1" si="46"/>
        <v>1003.12333199</v>
      </c>
      <c r="C117" s="4">
        <f t="shared" si="36"/>
        <v>1000</v>
      </c>
      <c r="D117" s="134">
        <f t="shared" si="47"/>
        <v>42705</v>
      </c>
      <c r="E117" s="14">
        <f ca="1">IF(D117&lt;$B$1,VLOOKUP(D117,[1]DI!$A$4:$B$15000,2),0)</f>
        <v>0.1363</v>
      </c>
      <c r="F117" s="4">
        <f t="shared" ca="1" si="29"/>
        <v>1.0005071800000001</v>
      </c>
      <c r="G117" s="4">
        <f ca="1">(TRUNC(PRODUCT($F$12:$F116),16))</f>
        <v>1.0563569329903399</v>
      </c>
      <c r="H117" s="4">
        <f t="shared" ca="1" si="37"/>
        <v>1.0530929186734701</v>
      </c>
      <c r="I117" s="4">
        <f t="shared" ca="1" si="30"/>
        <v>1.0030994600000001</v>
      </c>
      <c r="J117" s="14">
        <f t="shared" si="38"/>
        <v>1E-3</v>
      </c>
      <c r="K117" s="6">
        <f t="shared" si="39"/>
        <v>42699</v>
      </c>
      <c r="L117" s="2">
        <f t="shared" si="40"/>
        <v>6</v>
      </c>
      <c r="M117" s="23">
        <f t="shared" si="41"/>
        <v>6</v>
      </c>
      <c r="N117" s="12">
        <f t="shared" si="31"/>
        <v>1.000023798</v>
      </c>
      <c r="O117" s="12">
        <f t="shared" ca="1" si="32"/>
        <v>1.0031233319999999</v>
      </c>
      <c r="P117" s="23">
        <f t="shared" si="42"/>
        <v>0</v>
      </c>
      <c r="Q117" s="4">
        <f t="shared" ca="1" si="33"/>
        <v>3.1233319900000001</v>
      </c>
      <c r="R117" s="4">
        <f t="shared" si="34"/>
        <v>0</v>
      </c>
      <c r="S117" s="5" t="str">
        <f t="shared" si="43"/>
        <v>J=</v>
      </c>
      <c r="T117" s="6">
        <f t="shared" si="44"/>
        <v>42731</v>
      </c>
      <c r="U117" s="9">
        <f t="shared" si="35"/>
        <v>0</v>
      </c>
      <c r="V117" s="5"/>
      <c r="W117" s="24"/>
      <c r="X117" s="25"/>
      <c r="Y117" s="33"/>
      <c r="Z117" s="28"/>
      <c r="AA117" s="27"/>
      <c r="AB117" s="33"/>
      <c r="AC117" s="29"/>
      <c r="AD117" s="27"/>
      <c r="AE117" s="24"/>
      <c r="AF117" s="30"/>
      <c r="AG117" s="2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</row>
    <row r="118" spans="1:184" ht="12.75" x14ac:dyDescent="0.15">
      <c r="A118" s="124">
        <f t="shared" si="45"/>
        <v>42710</v>
      </c>
      <c r="B118" s="135">
        <f t="shared" ca="1" si="46"/>
        <v>1003.636074</v>
      </c>
      <c r="C118" s="4">
        <f t="shared" si="36"/>
        <v>1000</v>
      </c>
      <c r="D118" s="134">
        <f t="shared" si="47"/>
        <v>42706</v>
      </c>
      <c r="E118" s="14">
        <f ca="1">IF(D118&lt;$B$1,VLOOKUP(D118,[1]DI!$A$4:$B$15000,2),0)</f>
        <v>0.1363</v>
      </c>
      <c r="F118" s="4">
        <f t="shared" ca="1" si="29"/>
        <v>1.0005071800000001</v>
      </c>
      <c r="G118" s="4">
        <f ca="1">(TRUNC(PRODUCT($F$12:$F117),16))</f>
        <v>1.0568926960996201</v>
      </c>
      <c r="H118" s="4">
        <f t="shared" ca="1" si="37"/>
        <v>1.0530929186734701</v>
      </c>
      <c r="I118" s="4">
        <f t="shared" ca="1" si="30"/>
        <v>1.0036082099999999</v>
      </c>
      <c r="J118" s="14">
        <f t="shared" si="38"/>
        <v>1E-3</v>
      </c>
      <c r="K118" s="6">
        <f t="shared" si="39"/>
        <v>42699</v>
      </c>
      <c r="L118" s="2">
        <f t="shared" si="40"/>
        <v>7</v>
      </c>
      <c r="M118" s="23">
        <f t="shared" si="41"/>
        <v>7</v>
      </c>
      <c r="N118" s="12">
        <f t="shared" si="31"/>
        <v>1.0000277639999999</v>
      </c>
      <c r="O118" s="12">
        <f t="shared" ca="1" si="32"/>
        <v>1.0036360740000001</v>
      </c>
      <c r="P118" s="23">
        <f t="shared" si="42"/>
        <v>0</v>
      </c>
      <c r="Q118" s="4">
        <f t="shared" ca="1" si="33"/>
        <v>3.6360739999999998</v>
      </c>
      <c r="R118" s="4">
        <f t="shared" si="34"/>
        <v>0</v>
      </c>
      <c r="S118" s="5" t="str">
        <f t="shared" si="43"/>
        <v>J=</v>
      </c>
      <c r="T118" s="6">
        <f t="shared" si="44"/>
        <v>42731</v>
      </c>
      <c r="U118" s="9">
        <f t="shared" si="35"/>
        <v>0</v>
      </c>
      <c r="V118" s="5"/>
      <c r="W118" s="24"/>
      <c r="X118" s="25"/>
      <c r="Y118" s="33"/>
      <c r="Z118" s="28"/>
      <c r="AA118" s="27"/>
      <c r="AB118" s="33"/>
      <c r="AC118" s="29"/>
      <c r="AD118" s="27"/>
      <c r="AE118" s="24"/>
      <c r="AF118" s="30"/>
      <c r="AG118" s="2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</row>
    <row r="119" spans="1:184" ht="12.75" x14ac:dyDescent="0.15">
      <c r="A119" s="124">
        <f t="shared" si="45"/>
        <v>42711</v>
      </c>
      <c r="B119" s="135">
        <f t="shared" ca="1" si="46"/>
        <v>1004.149082</v>
      </c>
      <c r="C119" s="4">
        <f t="shared" si="36"/>
        <v>1000</v>
      </c>
      <c r="D119" s="134">
        <f t="shared" si="47"/>
        <v>42709</v>
      </c>
      <c r="E119" s="14">
        <f ca="1">IF(D119&lt;$B$1,VLOOKUP(D119,[1]DI!$A$4:$B$15000,2),0)</f>
        <v>0.1363</v>
      </c>
      <c r="F119" s="4">
        <f t="shared" ca="1" si="29"/>
        <v>1.0005071800000001</v>
      </c>
      <c r="G119" s="4">
        <f ca="1">(TRUNC(PRODUCT($F$12:$F118),16))</f>
        <v>1.0574287309372301</v>
      </c>
      <c r="H119" s="4">
        <f t="shared" ca="1" si="37"/>
        <v>1.0530929186734701</v>
      </c>
      <c r="I119" s="4">
        <f t="shared" ca="1" si="30"/>
        <v>1.0041172199999999</v>
      </c>
      <c r="J119" s="14">
        <f t="shared" si="38"/>
        <v>1E-3</v>
      </c>
      <c r="K119" s="6">
        <f t="shared" si="39"/>
        <v>42699</v>
      </c>
      <c r="L119" s="2">
        <f t="shared" si="40"/>
        <v>8</v>
      </c>
      <c r="M119" s="23">
        <f t="shared" si="41"/>
        <v>8</v>
      </c>
      <c r="N119" s="12">
        <f t="shared" si="31"/>
        <v>1.000031731</v>
      </c>
      <c r="O119" s="12">
        <f t="shared" ca="1" si="32"/>
        <v>1.0041490820000001</v>
      </c>
      <c r="P119" s="23">
        <f t="shared" si="42"/>
        <v>0</v>
      </c>
      <c r="Q119" s="4">
        <f t="shared" ca="1" si="33"/>
        <v>4.1490819999999999</v>
      </c>
      <c r="R119" s="4">
        <f t="shared" si="34"/>
        <v>0</v>
      </c>
      <c r="S119" s="5" t="str">
        <f t="shared" si="43"/>
        <v>J=</v>
      </c>
      <c r="T119" s="6">
        <f t="shared" si="44"/>
        <v>42731</v>
      </c>
      <c r="U119" s="9">
        <f t="shared" si="35"/>
        <v>0</v>
      </c>
      <c r="V119" s="5"/>
      <c r="W119" s="24"/>
      <c r="X119" s="25"/>
      <c r="Y119" s="33"/>
      <c r="Z119" s="28"/>
      <c r="AA119" s="27"/>
      <c r="AB119" s="33"/>
      <c r="AC119" s="29"/>
      <c r="AD119" s="27"/>
      <c r="AE119" s="24"/>
      <c r="AF119" s="30"/>
      <c r="AG119" s="2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</row>
    <row r="120" spans="1:184" ht="12.75" x14ac:dyDescent="0.15">
      <c r="A120" s="124">
        <f t="shared" si="45"/>
        <v>42712</v>
      </c>
      <c r="B120" s="135">
        <f t="shared" ca="1" si="46"/>
        <v>1004.66235199</v>
      </c>
      <c r="C120" s="4">
        <f t="shared" si="36"/>
        <v>1000</v>
      </c>
      <c r="D120" s="134">
        <f t="shared" si="47"/>
        <v>42710</v>
      </c>
      <c r="E120" s="14">
        <f ca="1">IF(D120&lt;$B$1,VLOOKUP(D120,[1]DI!$A$4:$B$15000,2),0)</f>
        <v>0.1363</v>
      </c>
      <c r="F120" s="4">
        <f t="shared" ca="1" si="29"/>
        <v>1.0005071800000001</v>
      </c>
      <c r="G120" s="4">
        <f ca="1">(TRUNC(PRODUCT($F$12:$F119),16))</f>
        <v>1.0579650376409799</v>
      </c>
      <c r="H120" s="4">
        <f t="shared" ca="1" si="37"/>
        <v>1.0530929186734701</v>
      </c>
      <c r="I120" s="4">
        <f t="shared" ca="1" si="30"/>
        <v>1.0046264899999999</v>
      </c>
      <c r="J120" s="14">
        <f t="shared" si="38"/>
        <v>1E-3</v>
      </c>
      <c r="K120" s="6">
        <f t="shared" si="39"/>
        <v>42699</v>
      </c>
      <c r="L120" s="2">
        <f t="shared" si="40"/>
        <v>9</v>
      </c>
      <c r="M120" s="23">
        <f t="shared" si="41"/>
        <v>9</v>
      </c>
      <c r="N120" s="12">
        <f t="shared" si="31"/>
        <v>1.0000356969999999</v>
      </c>
      <c r="O120" s="12">
        <f t="shared" ca="1" si="32"/>
        <v>1.004662352</v>
      </c>
      <c r="P120" s="23">
        <f t="shared" si="42"/>
        <v>0</v>
      </c>
      <c r="Q120" s="4">
        <f t="shared" ca="1" si="33"/>
        <v>4.6623519900000003</v>
      </c>
      <c r="R120" s="4">
        <f t="shared" si="34"/>
        <v>0</v>
      </c>
      <c r="S120" s="5" t="str">
        <f t="shared" si="43"/>
        <v>J=</v>
      </c>
      <c r="T120" s="6">
        <f t="shared" si="44"/>
        <v>42731</v>
      </c>
      <c r="U120" s="9">
        <f t="shared" si="35"/>
        <v>0</v>
      </c>
      <c r="V120" s="5"/>
      <c r="W120" s="24"/>
      <c r="X120" s="25"/>
      <c r="Y120" s="33"/>
      <c r="Z120" s="28"/>
      <c r="AA120" s="27"/>
      <c r="AB120" s="33"/>
      <c r="AC120" s="29"/>
      <c r="AD120" s="27"/>
      <c r="AE120" s="24"/>
      <c r="AF120" s="30"/>
      <c r="AG120" s="2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</row>
    <row r="121" spans="1:184" ht="12.75" x14ac:dyDescent="0.15">
      <c r="A121" s="124">
        <f t="shared" si="45"/>
        <v>42713</v>
      </c>
      <c r="B121" s="135">
        <f t="shared" ca="1" si="46"/>
        <v>1005.175877</v>
      </c>
      <c r="C121" s="4">
        <f t="shared" si="36"/>
        <v>1000</v>
      </c>
      <c r="D121" s="134">
        <f t="shared" si="47"/>
        <v>42711</v>
      </c>
      <c r="E121" s="14">
        <f ca="1">IF(D121&lt;$B$1,VLOOKUP(D121,[1]DI!$A$4:$B$15000,2),0)</f>
        <v>0.1363</v>
      </c>
      <c r="F121" s="4">
        <f t="shared" ca="1" si="29"/>
        <v>1.0005071800000001</v>
      </c>
      <c r="G121" s="4">
        <f ca="1">(TRUNC(PRODUCT($F$12:$F120),16))</f>
        <v>1.0585016163487699</v>
      </c>
      <c r="H121" s="4">
        <f t="shared" ca="1" si="37"/>
        <v>1.0530929186734701</v>
      </c>
      <c r="I121" s="4">
        <f t="shared" ca="1" si="30"/>
        <v>1.00513601</v>
      </c>
      <c r="J121" s="14">
        <f t="shared" si="38"/>
        <v>1E-3</v>
      </c>
      <c r="K121" s="6">
        <f t="shared" si="39"/>
        <v>42699</v>
      </c>
      <c r="L121" s="2">
        <f t="shared" si="40"/>
        <v>10</v>
      </c>
      <c r="M121" s="23">
        <f t="shared" si="41"/>
        <v>10</v>
      </c>
      <c r="N121" s="12">
        <f t="shared" si="31"/>
        <v>1.0000396629999999</v>
      </c>
      <c r="O121" s="12">
        <f t="shared" ca="1" si="32"/>
        <v>1.0051758770000001</v>
      </c>
      <c r="P121" s="23">
        <f t="shared" si="42"/>
        <v>0</v>
      </c>
      <c r="Q121" s="4">
        <f t="shared" ca="1" si="33"/>
        <v>5.1758769999999998</v>
      </c>
      <c r="R121" s="4">
        <f t="shared" si="34"/>
        <v>0</v>
      </c>
      <c r="S121" s="5" t="str">
        <f t="shared" si="43"/>
        <v>J=</v>
      </c>
      <c r="T121" s="6">
        <f t="shared" si="44"/>
        <v>42731</v>
      </c>
      <c r="U121" s="9">
        <f t="shared" si="35"/>
        <v>0</v>
      </c>
      <c r="V121" s="5"/>
      <c r="W121" s="24"/>
      <c r="X121" s="25"/>
      <c r="Y121" s="33"/>
      <c r="Z121" s="28"/>
      <c r="AA121" s="27"/>
      <c r="AB121" s="33"/>
      <c r="AC121" s="29"/>
      <c r="AD121" s="27"/>
      <c r="AE121" s="24"/>
      <c r="AF121" s="30"/>
      <c r="AG121" s="2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</row>
    <row r="122" spans="1:184" ht="12.75" x14ac:dyDescent="0.15">
      <c r="A122" s="124">
        <f t="shared" si="45"/>
        <v>42716</v>
      </c>
      <c r="B122" s="135">
        <f t="shared" ca="1" si="46"/>
        <v>1005.689676</v>
      </c>
      <c r="C122" s="4">
        <f t="shared" si="36"/>
        <v>1000</v>
      </c>
      <c r="D122" s="134">
        <f t="shared" si="47"/>
        <v>42712</v>
      </c>
      <c r="E122" s="14">
        <f ca="1">IF(D122&lt;$B$1,VLOOKUP(D122,[1]DI!$A$4:$B$15000,2),0)</f>
        <v>0.1363</v>
      </c>
      <c r="F122" s="4">
        <f t="shared" ca="1" si="29"/>
        <v>1.0005071800000001</v>
      </c>
      <c r="G122" s="4">
        <f ca="1">(TRUNC(PRODUCT($F$12:$F121),16))</f>
        <v>1.05903846719855</v>
      </c>
      <c r="H122" s="4">
        <f t="shared" ca="1" si="37"/>
        <v>1.0530929186734701</v>
      </c>
      <c r="I122" s="4">
        <f t="shared" ca="1" si="30"/>
        <v>1.0056457999999999</v>
      </c>
      <c r="J122" s="14">
        <f t="shared" si="38"/>
        <v>1E-3</v>
      </c>
      <c r="K122" s="6">
        <f t="shared" si="39"/>
        <v>42699</v>
      </c>
      <c r="L122" s="2">
        <f t="shared" si="40"/>
        <v>11</v>
      </c>
      <c r="M122" s="23">
        <f t="shared" si="41"/>
        <v>11</v>
      </c>
      <c r="N122" s="12">
        <f t="shared" si="31"/>
        <v>1.00004363</v>
      </c>
      <c r="O122" s="12">
        <f t="shared" ca="1" si="32"/>
        <v>1.005689676</v>
      </c>
      <c r="P122" s="23">
        <f t="shared" si="42"/>
        <v>0</v>
      </c>
      <c r="Q122" s="4">
        <f t="shared" ca="1" si="33"/>
        <v>5.6896760000000004</v>
      </c>
      <c r="R122" s="4">
        <f t="shared" si="34"/>
        <v>0</v>
      </c>
      <c r="S122" s="5" t="str">
        <f t="shared" si="43"/>
        <v>J=</v>
      </c>
      <c r="T122" s="6">
        <f t="shared" si="44"/>
        <v>42731</v>
      </c>
      <c r="U122" s="9">
        <f t="shared" si="35"/>
        <v>0</v>
      </c>
      <c r="V122" s="5"/>
      <c r="W122" s="24"/>
      <c r="X122" s="25"/>
      <c r="Y122" s="33"/>
      <c r="Z122" s="28"/>
      <c r="AA122" s="27"/>
      <c r="AB122" s="33"/>
      <c r="AC122" s="29"/>
      <c r="AD122" s="27"/>
      <c r="AE122" s="24"/>
      <c r="AF122" s="30"/>
      <c r="AG122" s="2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</row>
    <row r="123" spans="1:184" ht="12.75" x14ac:dyDescent="0.15">
      <c r="A123" s="124">
        <f t="shared" si="45"/>
        <v>42717</v>
      </c>
      <c r="B123" s="135">
        <f t="shared" ca="1" si="46"/>
        <v>1006.203729</v>
      </c>
      <c r="C123" s="4">
        <f t="shared" si="36"/>
        <v>1000</v>
      </c>
      <c r="D123" s="134">
        <f t="shared" si="47"/>
        <v>42713</v>
      </c>
      <c r="E123" s="14">
        <f ca="1">IF(D123&lt;$B$1,VLOOKUP(D123,[1]DI!$A$4:$B$15000,2),0)</f>
        <v>0.1363</v>
      </c>
      <c r="F123" s="4">
        <f t="shared" ca="1" si="29"/>
        <v>1.0005071800000001</v>
      </c>
      <c r="G123" s="4">
        <f ca="1">(TRUNC(PRODUCT($F$12:$F122),16))</f>
        <v>1.0595755903283499</v>
      </c>
      <c r="H123" s="4">
        <f t="shared" ca="1" si="37"/>
        <v>1.0530929186734701</v>
      </c>
      <c r="I123" s="4">
        <f t="shared" ca="1" si="30"/>
        <v>1.0061558399999999</v>
      </c>
      <c r="J123" s="14">
        <f t="shared" si="38"/>
        <v>1E-3</v>
      </c>
      <c r="K123" s="6">
        <f t="shared" si="39"/>
        <v>42699</v>
      </c>
      <c r="L123" s="2">
        <f t="shared" si="40"/>
        <v>12</v>
      </c>
      <c r="M123" s="23">
        <f t="shared" si="41"/>
        <v>12</v>
      </c>
      <c r="N123" s="12">
        <f t="shared" si="31"/>
        <v>1.0000475959999999</v>
      </c>
      <c r="O123" s="12">
        <f t="shared" ca="1" si="32"/>
        <v>1.0062037290000001</v>
      </c>
      <c r="P123" s="23">
        <f t="shared" si="42"/>
        <v>0</v>
      </c>
      <c r="Q123" s="4">
        <f t="shared" ca="1" si="33"/>
        <v>6.203729</v>
      </c>
      <c r="R123" s="4">
        <f t="shared" si="34"/>
        <v>0</v>
      </c>
      <c r="S123" s="5" t="str">
        <f t="shared" si="43"/>
        <v>J=</v>
      </c>
      <c r="T123" s="6">
        <f t="shared" si="44"/>
        <v>42731</v>
      </c>
      <c r="U123" s="9">
        <f t="shared" si="35"/>
        <v>0</v>
      </c>
      <c r="V123" s="5"/>
      <c r="W123" s="24"/>
      <c r="X123" s="25"/>
      <c r="Y123" s="33"/>
      <c r="Z123" s="28"/>
      <c r="AA123" s="27"/>
      <c r="AB123" s="33"/>
      <c r="AC123" s="29"/>
      <c r="AD123" s="27"/>
      <c r="AE123" s="24"/>
      <c r="AF123" s="30"/>
      <c r="AG123" s="2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</row>
    <row r="124" spans="1:184" ht="12.75" x14ac:dyDescent="0.15">
      <c r="A124" s="124">
        <f t="shared" si="45"/>
        <v>42718</v>
      </c>
      <c r="B124" s="135">
        <f t="shared" ca="1" si="46"/>
        <v>1006.7180469899999</v>
      </c>
      <c r="C124" s="4">
        <f t="shared" si="36"/>
        <v>1000</v>
      </c>
      <c r="D124" s="134">
        <f t="shared" si="47"/>
        <v>42716</v>
      </c>
      <c r="E124" s="14">
        <f ca="1">IF(D124&lt;$B$1,VLOOKUP(D124,[1]DI!$A$4:$B$15000,2),0)</f>
        <v>0.1363</v>
      </c>
      <c r="F124" s="4">
        <f t="shared" ca="1" si="29"/>
        <v>1.0005071800000001</v>
      </c>
      <c r="G124" s="4">
        <f ca="1">(TRUNC(PRODUCT($F$12:$F123),16))</f>
        <v>1.0601129858762499</v>
      </c>
      <c r="H124" s="4">
        <f t="shared" ca="1" si="37"/>
        <v>1.0530929186734701</v>
      </c>
      <c r="I124" s="4">
        <f t="shared" ca="1" si="30"/>
        <v>1.0066661400000001</v>
      </c>
      <c r="J124" s="14">
        <f t="shared" si="38"/>
        <v>1E-3</v>
      </c>
      <c r="K124" s="6">
        <f t="shared" si="39"/>
        <v>42699</v>
      </c>
      <c r="L124" s="2">
        <f t="shared" si="40"/>
        <v>13</v>
      </c>
      <c r="M124" s="23">
        <f t="shared" si="41"/>
        <v>13</v>
      </c>
      <c r="N124" s="12">
        <f t="shared" si="31"/>
        <v>1.000051563</v>
      </c>
      <c r="O124" s="12">
        <f t="shared" ca="1" si="32"/>
        <v>1.0067180469999999</v>
      </c>
      <c r="P124" s="23">
        <f t="shared" si="42"/>
        <v>0</v>
      </c>
      <c r="Q124" s="4">
        <f t="shared" ca="1" si="33"/>
        <v>6.7180469900000004</v>
      </c>
      <c r="R124" s="4">
        <f t="shared" si="34"/>
        <v>0</v>
      </c>
      <c r="S124" s="5" t="str">
        <f t="shared" si="43"/>
        <v>J=</v>
      </c>
      <c r="T124" s="6">
        <f t="shared" si="44"/>
        <v>42731</v>
      </c>
      <c r="U124" s="9">
        <f t="shared" si="35"/>
        <v>0</v>
      </c>
      <c r="V124" s="5"/>
      <c r="W124" s="24"/>
      <c r="X124" s="25"/>
      <c r="Y124" s="33"/>
      <c r="Z124" s="28"/>
      <c r="AA124" s="27"/>
      <c r="AB124" s="33"/>
      <c r="AC124" s="29"/>
      <c r="AD124" s="27"/>
      <c r="AE124" s="24"/>
      <c r="AF124" s="30"/>
      <c r="AG124" s="2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</row>
    <row r="125" spans="1:184" ht="12.75" x14ac:dyDescent="0.15">
      <c r="A125" s="124">
        <f t="shared" si="45"/>
        <v>42719</v>
      </c>
      <c r="B125" s="135">
        <f t="shared" ca="1" si="46"/>
        <v>1007.23262799</v>
      </c>
      <c r="C125" s="4">
        <f t="shared" si="36"/>
        <v>1000</v>
      </c>
      <c r="D125" s="134">
        <f t="shared" si="47"/>
        <v>42717</v>
      </c>
      <c r="E125" s="14">
        <f ca="1">IF(D125&lt;$B$1,VLOOKUP(D125,[1]DI!$A$4:$B$15000,2),0)</f>
        <v>0.1363</v>
      </c>
      <c r="F125" s="4">
        <f t="shared" ca="1" si="29"/>
        <v>1.0005071800000001</v>
      </c>
      <c r="G125" s="4">
        <f ca="1">(TRUNC(PRODUCT($F$12:$F124),16))</f>
        <v>1.0606506539804299</v>
      </c>
      <c r="H125" s="4">
        <f t="shared" ca="1" si="37"/>
        <v>1.0530929186734701</v>
      </c>
      <c r="I125" s="4">
        <f t="shared" ca="1" si="30"/>
        <v>1.0071767</v>
      </c>
      <c r="J125" s="14">
        <f t="shared" si="38"/>
        <v>1E-3</v>
      </c>
      <c r="K125" s="6">
        <f t="shared" si="39"/>
        <v>42699</v>
      </c>
      <c r="L125" s="2">
        <f t="shared" si="40"/>
        <v>14</v>
      </c>
      <c r="M125" s="23">
        <f t="shared" si="41"/>
        <v>14</v>
      </c>
      <c r="N125" s="12">
        <f t="shared" si="31"/>
        <v>1.0000555289999999</v>
      </c>
      <c r="O125" s="12">
        <f t="shared" ca="1" si="32"/>
        <v>1.0072326279999999</v>
      </c>
      <c r="P125" s="23">
        <f t="shared" si="42"/>
        <v>0</v>
      </c>
      <c r="Q125" s="4">
        <f t="shared" ca="1" si="33"/>
        <v>7.2326279900000001</v>
      </c>
      <c r="R125" s="4">
        <f t="shared" si="34"/>
        <v>0</v>
      </c>
      <c r="S125" s="5" t="str">
        <f t="shared" si="43"/>
        <v>J=</v>
      </c>
      <c r="T125" s="6">
        <f t="shared" si="44"/>
        <v>42731</v>
      </c>
      <c r="U125" s="9">
        <f t="shared" si="35"/>
        <v>0</v>
      </c>
      <c r="V125" s="5"/>
      <c r="W125" s="24"/>
      <c r="X125" s="25"/>
      <c r="Y125" s="33"/>
      <c r="Z125" s="28"/>
      <c r="AA125" s="27"/>
      <c r="AB125" s="33"/>
      <c r="AC125" s="29"/>
      <c r="AD125" s="27"/>
      <c r="AE125" s="24"/>
      <c r="AF125" s="30"/>
      <c r="AG125" s="2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</row>
    <row r="126" spans="1:184" ht="12.75" x14ac:dyDescent="0.15">
      <c r="A126" s="124">
        <f t="shared" si="45"/>
        <v>42720</v>
      </c>
      <c r="B126" s="135">
        <f t="shared" ca="1" si="46"/>
        <v>1007.747473</v>
      </c>
      <c r="C126" s="4">
        <f t="shared" si="36"/>
        <v>1000</v>
      </c>
      <c r="D126" s="134">
        <f t="shared" si="47"/>
        <v>42718</v>
      </c>
      <c r="E126" s="14">
        <f ca="1">IF(D126&lt;$B$1,VLOOKUP(D126,[1]DI!$A$4:$B$15000,2),0)</f>
        <v>0.1363</v>
      </c>
      <c r="F126" s="4">
        <f t="shared" ca="1" si="29"/>
        <v>1.0005071800000001</v>
      </c>
      <c r="G126" s="4">
        <f ca="1">(TRUNC(PRODUCT($F$12:$F125),16))</f>
        <v>1.06118859477911</v>
      </c>
      <c r="H126" s="4">
        <f t="shared" ca="1" si="37"/>
        <v>1.0530929186734701</v>
      </c>
      <c r="I126" s="4">
        <f t="shared" ca="1" si="30"/>
        <v>1.0076875199999999</v>
      </c>
      <c r="J126" s="14">
        <f t="shared" si="38"/>
        <v>1E-3</v>
      </c>
      <c r="K126" s="6">
        <f t="shared" si="39"/>
        <v>42699</v>
      </c>
      <c r="L126" s="2">
        <f t="shared" si="40"/>
        <v>15</v>
      </c>
      <c r="M126" s="23">
        <f t="shared" si="41"/>
        <v>15</v>
      </c>
      <c r="N126" s="12">
        <f t="shared" si="31"/>
        <v>1.000059496</v>
      </c>
      <c r="O126" s="12">
        <f t="shared" ca="1" si="32"/>
        <v>1.007747473</v>
      </c>
      <c r="P126" s="23">
        <f t="shared" si="42"/>
        <v>0</v>
      </c>
      <c r="Q126" s="4">
        <f t="shared" ca="1" si="33"/>
        <v>7.7474730000000003</v>
      </c>
      <c r="R126" s="4">
        <f t="shared" si="34"/>
        <v>0</v>
      </c>
      <c r="S126" s="5" t="str">
        <f t="shared" si="43"/>
        <v>J=</v>
      </c>
      <c r="T126" s="6">
        <f t="shared" si="44"/>
        <v>42731</v>
      </c>
      <c r="U126" s="9">
        <f t="shared" si="35"/>
        <v>0</v>
      </c>
      <c r="V126" s="5"/>
      <c r="W126" s="24"/>
      <c r="X126" s="25"/>
      <c r="Y126" s="33"/>
      <c r="Z126" s="28"/>
      <c r="AA126" s="27"/>
      <c r="AB126" s="33"/>
      <c r="AC126" s="29"/>
      <c r="AD126" s="27"/>
      <c r="AE126" s="24"/>
      <c r="AF126" s="30"/>
      <c r="AG126" s="2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</row>
    <row r="127" spans="1:184" ht="12.75" x14ac:dyDescent="0.15">
      <c r="A127" s="124">
        <f t="shared" si="45"/>
        <v>42723</v>
      </c>
      <c r="B127" s="135">
        <f t="shared" ca="1" si="46"/>
        <v>1008.2625819899999</v>
      </c>
      <c r="C127" s="4">
        <f t="shared" si="36"/>
        <v>1000</v>
      </c>
      <c r="D127" s="134">
        <f t="shared" si="47"/>
        <v>42719</v>
      </c>
      <c r="E127" s="14">
        <f ca="1">IF(D127&lt;$B$1,VLOOKUP(D127,[1]DI!$A$4:$B$15000,2),0)</f>
        <v>0.1363</v>
      </c>
      <c r="F127" s="4">
        <f t="shared" ca="1" si="29"/>
        <v>1.0005071800000001</v>
      </c>
      <c r="G127" s="4">
        <f ca="1">(TRUNC(PRODUCT($F$12:$F126),16))</f>
        <v>1.06172680841061</v>
      </c>
      <c r="H127" s="4">
        <f t="shared" ca="1" si="37"/>
        <v>1.0530929186734701</v>
      </c>
      <c r="I127" s="4">
        <f t="shared" ca="1" si="30"/>
        <v>1.0081986000000001</v>
      </c>
      <c r="J127" s="14">
        <f t="shared" si="38"/>
        <v>1E-3</v>
      </c>
      <c r="K127" s="6">
        <f t="shared" si="39"/>
        <v>42699</v>
      </c>
      <c r="L127" s="2">
        <f t="shared" si="40"/>
        <v>16</v>
      </c>
      <c r="M127" s="23">
        <f t="shared" si="41"/>
        <v>16</v>
      </c>
      <c r="N127" s="12">
        <f t="shared" si="31"/>
        <v>1.000063462</v>
      </c>
      <c r="O127" s="12">
        <f t="shared" ca="1" si="32"/>
        <v>1.008262582</v>
      </c>
      <c r="P127" s="23">
        <f t="shared" si="42"/>
        <v>0</v>
      </c>
      <c r="Q127" s="4">
        <f t="shared" ca="1" si="33"/>
        <v>8.2625819899999993</v>
      </c>
      <c r="R127" s="4">
        <f t="shared" si="34"/>
        <v>0</v>
      </c>
      <c r="S127" s="5" t="str">
        <f t="shared" si="43"/>
        <v>J=</v>
      </c>
      <c r="T127" s="6">
        <f t="shared" si="44"/>
        <v>42731</v>
      </c>
      <c r="U127" s="9">
        <f t="shared" si="35"/>
        <v>0</v>
      </c>
      <c r="V127" s="5"/>
      <c r="W127" s="24"/>
      <c r="X127" s="25"/>
      <c r="Y127" s="33"/>
      <c r="Z127" s="28"/>
      <c r="AA127" s="27"/>
      <c r="AB127" s="33"/>
      <c r="AC127" s="29"/>
      <c r="AD127" s="27"/>
      <c r="AE127" s="24"/>
      <c r="AF127" s="30"/>
      <c r="AG127" s="2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</row>
    <row r="128" spans="1:184" ht="12.75" x14ac:dyDescent="0.15">
      <c r="A128" s="124">
        <f t="shared" si="45"/>
        <v>42724</v>
      </c>
      <c r="B128" s="135">
        <f t="shared" ca="1" si="46"/>
        <v>1008.777956</v>
      </c>
      <c r="C128" s="4">
        <f t="shared" si="36"/>
        <v>1000</v>
      </c>
      <c r="D128" s="134">
        <f t="shared" si="47"/>
        <v>42720</v>
      </c>
      <c r="E128" s="14">
        <f ca="1">IF(D128&lt;$B$1,VLOOKUP(D128,[1]DI!$A$4:$B$15000,2),0)</f>
        <v>0.1363</v>
      </c>
      <c r="F128" s="4">
        <f t="shared" ca="1" si="29"/>
        <v>1.0005071800000001</v>
      </c>
      <c r="G128" s="4">
        <f ca="1">(TRUNC(PRODUCT($F$12:$F127),16))</f>
        <v>1.0622652950133</v>
      </c>
      <c r="H128" s="4">
        <f t="shared" ca="1" si="37"/>
        <v>1.0530929186734701</v>
      </c>
      <c r="I128" s="4">
        <f t="shared" ca="1" si="30"/>
        <v>1.0087099399999999</v>
      </c>
      <c r="J128" s="14">
        <f t="shared" si="38"/>
        <v>1E-3</v>
      </c>
      <c r="K128" s="6">
        <f t="shared" si="39"/>
        <v>42699</v>
      </c>
      <c r="L128" s="2">
        <f t="shared" si="40"/>
        <v>17</v>
      </c>
      <c r="M128" s="23">
        <f t="shared" si="41"/>
        <v>17</v>
      </c>
      <c r="N128" s="12">
        <f t="shared" si="31"/>
        <v>1.000067429</v>
      </c>
      <c r="O128" s="12">
        <f t="shared" ca="1" si="32"/>
        <v>1.0087779560000001</v>
      </c>
      <c r="P128" s="23">
        <f t="shared" si="42"/>
        <v>0</v>
      </c>
      <c r="Q128" s="4">
        <f t="shared" ca="1" si="33"/>
        <v>8.7779559999999996</v>
      </c>
      <c r="R128" s="4">
        <f t="shared" si="34"/>
        <v>0</v>
      </c>
      <c r="S128" s="5" t="str">
        <f t="shared" si="43"/>
        <v>J=</v>
      </c>
      <c r="T128" s="6">
        <f t="shared" si="44"/>
        <v>42731</v>
      </c>
      <c r="U128" s="9">
        <f t="shared" si="35"/>
        <v>0</v>
      </c>
      <c r="V128" s="5"/>
      <c r="W128" s="24"/>
      <c r="X128" s="25"/>
      <c r="Y128" s="33"/>
      <c r="Z128" s="28"/>
      <c r="AA128" s="27"/>
      <c r="AB128" s="33"/>
      <c r="AC128" s="29"/>
      <c r="AD128" s="27"/>
      <c r="AE128" s="24"/>
      <c r="AF128" s="30"/>
      <c r="AG128" s="2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</row>
    <row r="129" spans="1:184" ht="12.75" x14ac:dyDescent="0.15">
      <c r="A129" s="124">
        <f t="shared" si="45"/>
        <v>42725</v>
      </c>
      <c r="B129" s="135">
        <f t="shared" ca="1" si="46"/>
        <v>1009.29359299</v>
      </c>
      <c r="C129" s="4">
        <f t="shared" si="36"/>
        <v>1000</v>
      </c>
      <c r="D129" s="134">
        <f t="shared" si="47"/>
        <v>42723</v>
      </c>
      <c r="E129" s="14">
        <f ca="1">IF(D129&lt;$B$1,VLOOKUP(D129,[1]DI!$A$4:$B$15000,2),0)</f>
        <v>0.1363</v>
      </c>
      <c r="F129" s="4">
        <f t="shared" ca="1" si="29"/>
        <v>1.0005071800000001</v>
      </c>
      <c r="G129" s="4">
        <f ca="1">(TRUNC(PRODUCT($F$12:$F128),16))</f>
        <v>1.0628040547256301</v>
      </c>
      <c r="H129" s="4">
        <f t="shared" ca="1" si="37"/>
        <v>1.0530929186734701</v>
      </c>
      <c r="I129" s="4">
        <f t="shared" ca="1" si="30"/>
        <v>1.00922154</v>
      </c>
      <c r="J129" s="14">
        <f t="shared" si="38"/>
        <v>1E-3</v>
      </c>
      <c r="K129" s="6">
        <f t="shared" si="39"/>
        <v>42699</v>
      </c>
      <c r="L129" s="2">
        <f t="shared" si="40"/>
        <v>18</v>
      </c>
      <c r="M129" s="23">
        <f t="shared" si="41"/>
        <v>18</v>
      </c>
      <c r="N129" s="12">
        <f t="shared" si="31"/>
        <v>1.000071395</v>
      </c>
      <c r="O129" s="12">
        <f t="shared" ca="1" si="32"/>
        <v>1.009293593</v>
      </c>
      <c r="P129" s="23">
        <f t="shared" si="42"/>
        <v>0</v>
      </c>
      <c r="Q129" s="4">
        <f t="shared" ca="1" si="33"/>
        <v>9.2935929900000005</v>
      </c>
      <c r="R129" s="4">
        <f t="shared" si="34"/>
        <v>0</v>
      </c>
      <c r="S129" s="5" t="str">
        <f t="shared" si="43"/>
        <v>J=</v>
      </c>
      <c r="T129" s="6">
        <f t="shared" si="44"/>
        <v>42731</v>
      </c>
      <c r="U129" s="9">
        <f t="shared" si="35"/>
        <v>0</v>
      </c>
      <c r="V129" s="5"/>
      <c r="W129" s="24"/>
      <c r="X129" s="25"/>
      <c r="Y129" s="33"/>
      <c r="Z129" s="28"/>
      <c r="AA129" s="27"/>
      <c r="AB129" s="33"/>
      <c r="AC129" s="29"/>
      <c r="AD129" s="27"/>
      <c r="AE129" s="24"/>
      <c r="AF129" s="30"/>
      <c r="AG129" s="2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</row>
    <row r="130" spans="1:184" ht="12.75" x14ac:dyDescent="0.15">
      <c r="A130" s="124">
        <f t="shared" si="45"/>
        <v>42726</v>
      </c>
      <c r="B130" s="135">
        <f t="shared" ca="1" si="46"/>
        <v>1009.80948599</v>
      </c>
      <c r="C130" s="4">
        <f t="shared" si="36"/>
        <v>1000</v>
      </c>
      <c r="D130" s="134">
        <f t="shared" si="47"/>
        <v>42724</v>
      </c>
      <c r="E130" s="14">
        <f ca="1">IF(D130&lt;$B$1,VLOOKUP(D130,[1]DI!$A$4:$B$15000,2),0)</f>
        <v>0.1363</v>
      </c>
      <c r="F130" s="4">
        <f t="shared" ca="1" si="29"/>
        <v>1.0005071800000001</v>
      </c>
      <c r="G130" s="4">
        <f ca="1">(TRUNC(PRODUCT($F$12:$F129),16))</f>
        <v>1.0633430876861001</v>
      </c>
      <c r="H130" s="4">
        <f t="shared" ca="1" si="37"/>
        <v>1.0530929186734701</v>
      </c>
      <c r="I130" s="4">
        <f t="shared" ca="1" si="30"/>
        <v>1.0097333900000001</v>
      </c>
      <c r="J130" s="14">
        <f t="shared" si="38"/>
        <v>1E-3</v>
      </c>
      <c r="K130" s="6">
        <f t="shared" si="39"/>
        <v>42699</v>
      </c>
      <c r="L130" s="2">
        <f t="shared" si="40"/>
        <v>19</v>
      </c>
      <c r="M130" s="23">
        <f t="shared" si="41"/>
        <v>19</v>
      </c>
      <c r="N130" s="12">
        <f t="shared" si="31"/>
        <v>1.000075362</v>
      </c>
      <c r="O130" s="12">
        <f t="shared" ca="1" si="32"/>
        <v>1.009809486</v>
      </c>
      <c r="P130" s="23">
        <f t="shared" si="42"/>
        <v>0</v>
      </c>
      <c r="Q130" s="4">
        <f t="shared" ca="1" si="33"/>
        <v>9.8094859900000007</v>
      </c>
      <c r="R130" s="4">
        <f t="shared" si="34"/>
        <v>0</v>
      </c>
      <c r="S130" s="5" t="str">
        <f t="shared" si="43"/>
        <v>J=</v>
      </c>
      <c r="T130" s="6">
        <f t="shared" si="44"/>
        <v>42731</v>
      </c>
      <c r="U130" s="9">
        <f t="shared" si="35"/>
        <v>0</v>
      </c>
      <c r="V130" s="5"/>
      <c r="W130" s="24"/>
      <c r="X130" s="25"/>
      <c r="Y130" s="33"/>
      <c r="Z130" s="28"/>
      <c r="AA130" s="27"/>
      <c r="AB130" s="33"/>
      <c r="AC130" s="29"/>
      <c r="AD130" s="27"/>
      <c r="AE130" s="24"/>
      <c r="AF130" s="30"/>
      <c r="AG130" s="2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</row>
    <row r="131" spans="1:184" ht="12.75" x14ac:dyDescent="0.15">
      <c r="A131" s="124">
        <f t="shared" si="45"/>
        <v>42727</v>
      </c>
      <c r="B131" s="135">
        <f t="shared" ca="1" si="46"/>
        <v>1010.32565199</v>
      </c>
      <c r="C131" s="4">
        <f t="shared" si="36"/>
        <v>1000</v>
      </c>
      <c r="D131" s="134">
        <f t="shared" si="47"/>
        <v>42725</v>
      </c>
      <c r="E131" s="14">
        <f ca="1">IF(D131&lt;$B$1,VLOOKUP(D131,[1]DI!$A$4:$B$15000,2),0)</f>
        <v>0.1363</v>
      </c>
      <c r="F131" s="4">
        <f t="shared" ca="1" si="29"/>
        <v>1.0005071800000001</v>
      </c>
      <c r="G131" s="4">
        <f ca="1">(TRUNC(PRODUCT($F$12:$F130),16))</f>
        <v>1.06388239403332</v>
      </c>
      <c r="H131" s="4">
        <f t="shared" ca="1" si="37"/>
        <v>1.0530929186734701</v>
      </c>
      <c r="I131" s="4">
        <f t="shared" ca="1" si="30"/>
        <v>1.0102455100000001</v>
      </c>
      <c r="J131" s="14">
        <f t="shared" si="38"/>
        <v>1E-3</v>
      </c>
      <c r="K131" s="6">
        <f t="shared" si="39"/>
        <v>42699</v>
      </c>
      <c r="L131" s="2">
        <f t="shared" si="40"/>
        <v>20</v>
      </c>
      <c r="M131" s="23">
        <f t="shared" si="41"/>
        <v>20</v>
      </c>
      <c r="N131" s="12">
        <f t="shared" si="31"/>
        <v>1.0000793290000001</v>
      </c>
      <c r="O131" s="12">
        <f t="shared" ca="1" si="32"/>
        <v>1.0103256519999999</v>
      </c>
      <c r="P131" s="23">
        <f t="shared" si="42"/>
        <v>0</v>
      </c>
      <c r="Q131" s="4">
        <f t="shared" ca="1" si="33"/>
        <v>10.325651990000001</v>
      </c>
      <c r="R131" s="4">
        <f t="shared" si="34"/>
        <v>0</v>
      </c>
      <c r="S131" s="5" t="str">
        <f t="shared" si="43"/>
        <v>J=</v>
      </c>
      <c r="T131" s="6">
        <f t="shared" si="44"/>
        <v>42731</v>
      </c>
      <c r="U131" s="9">
        <f t="shared" si="35"/>
        <v>0</v>
      </c>
      <c r="V131" s="5"/>
      <c r="W131" s="24"/>
      <c r="X131" s="25"/>
      <c r="Y131" s="33"/>
      <c r="Z131" s="28"/>
      <c r="AA131" s="27"/>
      <c r="AB131" s="33"/>
      <c r="AC131" s="29"/>
      <c r="AD131" s="27"/>
      <c r="AE131" s="24"/>
      <c r="AF131" s="30"/>
      <c r="AG131" s="2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</row>
    <row r="132" spans="1:184" ht="12.75" x14ac:dyDescent="0.15">
      <c r="A132" s="124">
        <f t="shared" si="45"/>
        <v>42730</v>
      </c>
      <c r="B132" s="135">
        <f t="shared" ca="1" si="46"/>
        <v>1010.842081</v>
      </c>
      <c r="C132" s="4">
        <f t="shared" si="36"/>
        <v>1000</v>
      </c>
      <c r="D132" s="134">
        <f t="shared" si="47"/>
        <v>42726</v>
      </c>
      <c r="E132" s="14">
        <f ca="1">IF(D132&lt;$B$1,VLOOKUP(D132,[1]DI!$A$4:$B$15000,2),0)</f>
        <v>0.1363</v>
      </c>
      <c r="F132" s="4">
        <f t="shared" ca="1" si="29"/>
        <v>1.0005071800000001</v>
      </c>
      <c r="G132" s="4">
        <f ca="1">(TRUNC(PRODUCT($F$12:$F131),16))</f>
        <v>1.06442197390592</v>
      </c>
      <c r="H132" s="4">
        <f t="shared" ca="1" si="37"/>
        <v>1.0530929186734701</v>
      </c>
      <c r="I132" s="4">
        <f t="shared" ca="1" si="30"/>
        <v>1.01075789</v>
      </c>
      <c r="J132" s="14">
        <f t="shared" si="38"/>
        <v>1E-3</v>
      </c>
      <c r="K132" s="6">
        <f t="shared" si="39"/>
        <v>42699</v>
      </c>
      <c r="L132" s="2">
        <f t="shared" si="40"/>
        <v>21</v>
      </c>
      <c r="M132" s="23">
        <f t="shared" si="41"/>
        <v>21</v>
      </c>
      <c r="N132" s="12">
        <f t="shared" si="31"/>
        <v>1.000083295</v>
      </c>
      <c r="O132" s="12">
        <f t="shared" ca="1" si="32"/>
        <v>1.0108420810000001</v>
      </c>
      <c r="P132" s="23">
        <f t="shared" si="42"/>
        <v>0</v>
      </c>
      <c r="Q132" s="4">
        <f t="shared" ca="1" si="33"/>
        <v>10.842081</v>
      </c>
      <c r="R132" s="4">
        <f t="shared" si="34"/>
        <v>0</v>
      </c>
      <c r="S132" s="5" t="str">
        <f t="shared" si="43"/>
        <v>J=</v>
      </c>
      <c r="T132" s="6">
        <f t="shared" si="44"/>
        <v>42731</v>
      </c>
      <c r="U132" s="9">
        <f t="shared" si="35"/>
        <v>0</v>
      </c>
      <c r="V132" s="5"/>
      <c r="W132" s="24"/>
      <c r="X132" s="25"/>
      <c r="Y132" s="33"/>
      <c r="Z132" s="28"/>
      <c r="AA132" s="27"/>
      <c r="AB132" s="33"/>
      <c r="AC132" s="29"/>
      <c r="AD132" s="27"/>
      <c r="AE132" s="24"/>
      <c r="AF132" s="30"/>
      <c r="AG132" s="2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</row>
    <row r="133" spans="1:184" ht="12.75" x14ac:dyDescent="0.15">
      <c r="A133" s="124">
        <f t="shared" si="45"/>
        <v>42731</v>
      </c>
      <c r="B133" s="135">
        <f t="shared" ca="1" si="46"/>
        <v>1011.3587649999999</v>
      </c>
      <c r="C133" s="4">
        <f t="shared" si="36"/>
        <v>1000</v>
      </c>
      <c r="D133" s="134">
        <f t="shared" si="47"/>
        <v>42727</v>
      </c>
      <c r="E133" s="14">
        <f ca="1">IF(D133&lt;$B$1,VLOOKUP(D133,[1]DI!$A$4:$B$15000,2),0)</f>
        <v>0.1363</v>
      </c>
      <c r="F133" s="4">
        <f t="shared" ca="1" si="29"/>
        <v>1.0005071800000001</v>
      </c>
      <c r="G133" s="4">
        <f ca="1">(TRUNC(PRODUCT($F$12:$F132),16))</f>
        <v>1.06496182744265</v>
      </c>
      <c r="H133" s="4">
        <f t="shared" ca="1" si="37"/>
        <v>1.0530929186734701</v>
      </c>
      <c r="I133" s="4">
        <f t="shared" ca="1" si="30"/>
        <v>1.0112705200000001</v>
      </c>
      <c r="J133" s="14">
        <f t="shared" si="38"/>
        <v>1E-3</v>
      </c>
      <c r="K133" s="6">
        <f t="shared" si="39"/>
        <v>42699</v>
      </c>
      <c r="L133" s="2">
        <f t="shared" si="40"/>
        <v>22</v>
      </c>
      <c r="M133" s="23">
        <f t="shared" si="41"/>
        <v>22</v>
      </c>
      <c r="N133" s="12">
        <f t="shared" si="31"/>
        <v>1.0000872620000001</v>
      </c>
      <c r="O133" s="12">
        <f t="shared" ca="1" si="32"/>
        <v>1.011358765</v>
      </c>
      <c r="P133" s="23">
        <f t="shared" si="42"/>
        <v>6</v>
      </c>
      <c r="Q133" s="4">
        <f t="shared" ca="1" si="33"/>
        <v>11.358765</v>
      </c>
      <c r="R133" s="4">
        <f t="shared" si="34"/>
        <v>0</v>
      </c>
      <c r="S133" s="5" t="str">
        <f t="shared" si="43"/>
        <v>J=</v>
      </c>
      <c r="T133" s="6">
        <f t="shared" si="44"/>
        <v>42731</v>
      </c>
      <c r="U133" s="9">
        <f t="shared" ca="1" si="35"/>
        <v>1135876.5</v>
      </c>
      <c r="V133" s="5"/>
      <c r="W133" s="24"/>
      <c r="X133" s="25"/>
      <c r="Y133" s="33"/>
      <c r="Z133" s="28"/>
      <c r="AA133" s="27"/>
      <c r="AB133" s="33"/>
      <c r="AC133" s="29"/>
      <c r="AD133" s="27"/>
      <c r="AE133" s="24"/>
      <c r="AF133" s="30"/>
      <c r="AG133" s="2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</row>
    <row r="134" spans="1:184" ht="12.75" x14ac:dyDescent="0.15">
      <c r="A134" s="124">
        <f t="shared" si="45"/>
        <v>42732</v>
      </c>
      <c r="B134" s="135">
        <f t="shared" ca="1" si="46"/>
        <v>1000.51114799</v>
      </c>
      <c r="C134" s="4">
        <f t="shared" si="36"/>
        <v>1000</v>
      </c>
      <c r="D134" s="134">
        <f t="shared" si="47"/>
        <v>42730</v>
      </c>
      <c r="E134" s="14">
        <f ca="1">IF(D134&lt;$B$1,VLOOKUP(D134,[1]DI!$A$4:$B$15000,2),0)</f>
        <v>0.1363</v>
      </c>
      <c r="F134" s="4">
        <f t="shared" ca="1" si="29"/>
        <v>1.0005071800000001</v>
      </c>
      <c r="G134" s="4">
        <f ca="1">(TRUNC(PRODUCT($F$12:$F133),16))</f>
        <v>1.0655019547822899</v>
      </c>
      <c r="H134" s="4">
        <f t="shared" ca="1" si="37"/>
        <v>1.06496182744265</v>
      </c>
      <c r="I134" s="4">
        <f t="shared" ca="1" si="30"/>
        <v>1.0005071800000001</v>
      </c>
      <c r="J134" s="14">
        <f t="shared" si="38"/>
        <v>1E-3</v>
      </c>
      <c r="K134" s="6">
        <f t="shared" si="39"/>
        <v>42731</v>
      </c>
      <c r="L134" s="2">
        <f t="shared" si="40"/>
        <v>1</v>
      </c>
      <c r="M134" s="23">
        <f t="shared" si="41"/>
        <v>1</v>
      </c>
      <c r="N134" s="12">
        <f t="shared" si="31"/>
        <v>1.000003966</v>
      </c>
      <c r="O134" s="12">
        <f t="shared" ca="1" si="32"/>
        <v>1.000511148</v>
      </c>
      <c r="P134" s="23">
        <f t="shared" si="42"/>
        <v>0</v>
      </c>
      <c r="Q134" s="4">
        <f t="shared" ca="1" si="33"/>
        <v>0.51114799</v>
      </c>
      <c r="R134" s="4">
        <f t="shared" si="34"/>
        <v>0</v>
      </c>
      <c r="S134" s="5" t="str">
        <f t="shared" si="43"/>
        <v>J=</v>
      </c>
      <c r="T134" s="6">
        <f t="shared" si="44"/>
        <v>42760</v>
      </c>
      <c r="U134" s="9">
        <f t="shared" si="35"/>
        <v>0</v>
      </c>
      <c r="V134" s="38"/>
      <c r="W134" s="24"/>
      <c r="X134" s="25"/>
      <c r="Y134" s="33"/>
      <c r="Z134" s="28"/>
      <c r="AA134" s="27"/>
      <c r="AB134" s="33"/>
      <c r="AC134" s="29"/>
      <c r="AD134" s="27"/>
      <c r="AE134" s="24"/>
      <c r="AF134" s="30"/>
      <c r="AG134" s="2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</row>
    <row r="135" spans="1:184" ht="12.75" x14ac:dyDescent="0.15">
      <c r="A135" s="124">
        <f t="shared" si="45"/>
        <v>42733</v>
      </c>
      <c r="B135" s="135">
        <f t="shared" ca="1" si="46"/>
        <v>1001.022561</v>
      </c>
      <c r="C135" s="4">
        <f t="shared" si="36"/>
        <v>1000</v>
      </c>
      <c r="D135" s="134">
        <f t="shared" si="47"/>
        <v>42731</v>
      </c>
      <c r="E135" s="14">
        <f ca="1">IF(D135&lt;$B$1,VLOOKUP(D135,[1]DI!$A$4:$B$15000,2),0)</f>
        <v>0.1363</v>
      </c>
      <c r="F135" s="4">
        <f t="shared" ca="1" si="29"/>
        <v>1.0005071800000001</v>
      </c>
      <c r="G135" s="4">
        <f ca="1">(TRUNC(PRODUCT($F$12:$F134),16))</f>
        <v>1.06604235606372</v>
      </c>
      <c r="H135" s="4">
        <f t="shared" ca="1" si="37"/>
        <v>1.06496182744265</v>
      </c>
      <c r="I135" s="4">
        <f t="shared" ca="1" si="30"/>
        <v>1.0010146200000001</v>
      </c>
      <c r="J135" s="14">
        <f t="shared" si="38"/>
        <v>1E-3</v>
      </c>
      <c r="K135" s="6">
        <f t="shared" si="39"/>
        <v>42731</v>
      </c>
      <c r="L135" s="2">
        <f t="shared" si="40"/>
        <v>2</v>
      </c>
      <c r="M135" s="23">
        <f t="shared" si="41"/>
        <v>2</v>
      </c>
      <c r="N135" s="12">
        <f t="shared" si="31"/>
        <v>1.000007933</v>
      </c>
      <c r="O135" s="12">
        <f t="shared" ca="1" si="32"/>
        <v>1.0010225610000001</v>
      </c>
      <c r="P135" s="23">
        <f t="shared" si="42"/>
        <v>0</v>
      </c>
      <c r="Q135" s="4">
        <f t="shared" ca="1" si="33"/>
        <v>1.0225610000000001</v>
      </c>
      <c r="R135" s="4">
        <f t="shared" si="34"/>
        <v>0</v>
      </c>
      <c r="S135" s="5" t="str">
        <f t="shared" si="43"/>
        <v>J=</v>
      </c>
      <c r="T135" s="6">
        <f t="shared" si="44"/>
        <v>42760</v>
      </c>
      <c r="U135" s="9">
        <f t="shared" si="35"/>
        <v>0</v>
      </c>
      <c r="V135" s="5"/>
      <c r="W135" s="24"/>
      <c r="X135" s="25"/>
      <c r="Y135" s="33"/>
      <c r="Z135" s="28"/>
      <c r="AA135" s="27"/>
      <c r="AB135" s="33"/>
      <c r="AC135" s="29"/>
      <c r="AD135" s="27"/>
      <c r="AE135" s="24"/>
      <c r="AF135" s="30"/>
      <c r="AG135" s="2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</row>
    <row r="136" spans="1:184" ht="12.75" x14ac:dyDescent="0.15">
      <c r="A136" s="124">
        <f t="shared" si="45"/>
        <v>42734</v>
      </c>
      <c r="B136" s="135">
        <f t="shared" ca="1" si="46"/>
        <v>1001.534227</v>
      </c>
      <c r="C136" s="4">
        <f t="shared" si="36"/>
        <v>1000</v>
      </c>
      <c r="D136" s="134">
        <f t="shared" si="47"/>
        <v>42732</v>
      </c>
      <c r="E136" s="14">
        <f ca="1">IF(D136&lt;$B$1,VLOOKUP(D136,[1]DI!$A$4:$B$15000,2),0)</f>
        <v>0.1363</v>
      </c>
      <c r="F136" s="4">
        <f t="shared" ca="1" si="29"/>
        <v>1.0005071800000001</v>
      </c>
      <c r="G136" s="4">
        <f ca="1">(TRUNC(PRODUCT($F$12:$F135),16))</f>
        <v>1.06658303142587</v>
      </c>
      <c r="H136" s="4">
        <f t="shared" ca="1" si="37"/>
        <v>1.06496182744265</v>
      </c>
      <c r="I136" s="4">
        <f t="shared" ca="1" si="30"/>
        <v>1.0015223099999999</v>
      </c>
      <c r="J136" s="14">
        <f t="shared" si="38"/>
        <v>1E-3</v>
      </c>
      <c r="K136" s="6">
        <f t="shared" si="39"/>
        <v>42731</v>
      </c>
      <c r="L136" s="2">
        <f t="shared" si="40"/>
        <v>3</v>
      </c>
      <c r="M136" s="23">
        <f t="shared" si="41"/>
        <v>3</v>
      </c>
      <c r="N136" s="12">
        <f t="shared" si="31"/>
        <v>1.000011899</v>
      </c>
      <c r="O136" s="12">
        <f t="shared" ca="1" si="32"/>
        <v>1.0015342270000001</v>
      </c>
      <c r="P136" s="23">
        <f t="shared" si="42"/>
        <v>0</v>
      </c>
      <c r="Q136" s="4">
        <f t="shared" ca="1" si="33"/>
        <v>1.534227</v>
      </c>
      <c r="R136" s="4">
        <f t="shared" si="34"/>
        <v>0</v>
      </c>
      <c r="S136" s="5" t="str">
        <f t="shared" si="43"/>
        <v>J=</v>
      </c>
      <c r="T136" s="6">
        <f t="shared" si="44"/>
        <v>42760</v>
      </c>
      <c r="U136" s="9">
        <f t="shared" si="35"/>
        <v>0</v>
      </c>
      <c r="V136" s="5"/>
      <c r="W136" s="24"/>
      <c r="X136" s="25"/>
      <c r="Y136" s="33"/>
      <c r="Z136" s="28"/>
      <c r="AA136" s="27"/>
      <c r="AB136" s="33"/>
      <c r="AC136" s="29"/>
      <c r="AD136" s="27"/>
      <c r="AE136" s="24"/>
      <c r="AF136" s="30"/>
      <c r="AG136" s="2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</row>
    <row r="137" spans="1:184" ht="12.75" x14ac:dyDescent="0.15">
      <c r="A137" s="124">
        <f t="shared" si="45"/>
        <v>42737</v>
      </c>
      <c r="B137" s="135">
        <f t="shared" ca="1" si="46"/>
        <v>1002.046157</v>
      </c>
      <c r="C137" s="4">
        <f t="shared" si="36"/>
        <v>1000</v>
      </c>
      <c r="D137" s="134">
        <f t="shared" si="47"/>
        <v>42733</v>
      </c>
      <c r="E137" s="14">
        <f ca="1">IF(D137&lt;$B$1,VLOOKUP(D137,[1]DI!$A$4:$B$15000,2),0)</f>
        <v>0.1363</v>
      </c>
      <c r="F137" s="4">
        <f t="shared" ca="1" si="29"/>
        <v>1.0005071800000001</v>
      </c>
      <c r="G137" s="4">
        <f ca="1">(TRUNC(PRODUCT($F$12:$F136),16))</f>
        <v>1.06712398100774</v>
      </c>
      <c r="H137" s="4">
        <f t="shared" ca="1" si="37"/>
        <v>1.06496182744265</v>
      </c>
      <c r="I137" s="4">
        <f t="shared" ca="1" si="30"/>
        <v>1.00203026</v>
      </c>
      <c r="J137" s="14">
        <f t="shared" si="38"/>
        <v>1E-3</v>
      </c>
      <c r="K137" s="6">
        <f t="shared" si="39"/>
        <v>42731</v>
      </c>
      <c r="L137" s="2">
        <f t="shared" si="40"/>
        <v>4</v>
      </c>
      <c r="M137" s="23">
        <f t="shared" si="41"/>
        <v>4</v>
      </c>
      <c r="N137" s="12">
        <f t="shared" si="31"/>
        <v>1.0000158649999999</v>
      </c>
      <c r="O137" s="12">
        <f t="shared" ca="1" si="32"/>
        <v>1.0020461570000001</v>
      </c>
      <c r="P137" s="23">
        <f t="shared" si="42"/>
        <v>0</v>
      </c>
      <c r="Q137" s="4">
        <f t="shared" ca="1" si="33"/>
        <v>2.046157</v>
      </c>
      <c r="R137" s="4">
        <f t="shared" si="34"/>
        <v>0</v>
      </c>
      <c r="S137" s="5" t="str">
        <f t="shared" si="43"/>
        <v>J=</v>
      </c>
      <c r="T137" s="6">
        <f t="shared" si="44"/>
        <v>42760</v>
      </c>
      <c r="U137" s="9">
        <f t="shared" si="35"/>
        <v>0</v>
      </c>
      <c r="V137" s="5"/>
      <c r="W137" s="24"/>
      <c r="X137" s="25"/>
      <c r="Y137" s="33"/>
      <c r="Z137" s="28"/>
      <c r="AA137" s="27"/>
      <c r="AB137" s="33"/>
      <c r="AC137" s="29"/>
      <c r="AD137" s="27"/>
      <c r="AE137" s="24"/>
      <c r="AF137" s="30"/>
      <c r="AG137" s="2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</row>
    <row r="138" spans="1:184" ht="12.75" x14ac:dyDescent="0.15">
      <c r="A138" s="124">
        <f t="shared" si="45"/>
        <v>42738</v>
      </c>
      <c r="B138" s="135">
        <f t="shared" ca="1" si="46"/>
        <v>1002.558352</v>
      </c>
      <c r="C138" s="4">
        <f t="shared" si="36"/>
        <v>1000</v>
      </c>
      <c r="D138" s="134">
        <f t="shared" si="47"/>
        <v>42734</v>
      </c>
      <c r="E138" s="14">
        <f ca="1">IF(D138&lt;$B$1,VLOOKUP(D138,[1]DI!$A$4:$B$15000,2),0)</f>
        <v>0.1363</v>
      </c>
      <c r="F138" s="4">
        <f t="shared" ca="1" si="29"/>
        <v>1.0005071800000001</v>
      </c>
      <c r="G138" s="4">
        <f ca="1">(TRUNC(PRODUCT($F$12:$F137),16))</f>
        <v>1.0676652049484301</v>
      </c>
      <c r="H138" s="4">
        <f t="shared" ca="1" si="37"/>
        <v>1.06496182744265</v>
      </c>
      <c r="I138" s="4">
        <f t="shared" ca="1" si="30"/>
        <v>1.00253847</v>
      </c>
      <c r="J138" s="14">
        <f t="shared" si="38"/>
        <v>1E-3</v>
      </c>
      <c r="K138" s="6">
        <f t="shared" si="39"/>
        <v>42731</v>
      </c>
      <c r="L138" s="2">
        <f t="shared" si="40"/>
        <v>5</v>
      </c>
      <c r="M138" s="23">
        <f t="shared" si="41"/>
        <v>5</v>
      </c>
      <c r="N138" s="12">
        <f t="shared" si="31"/>
        <v>1.000019832</v>
      </c>
      <c r="O138" s="12">
        <f t="shared" ca="1" si="32"/>
        <v>1.0025583520000001</v>
      </c>
      <c r="P138" s="23">
        <f t="shared" si="42"/>
        <v>0</v>
      </c>
      <c r="Q138" s="4">
        <f t="shared" ca="1" si="33"/>
        <v>2.5583520000000002</v>
      </c>
      <c r="R138" s="4">
        <f t="shared" si="34"/>
        <v>0</v>
      </c>
      <c r="S138" s="5" t="str">
        <f t="shared" si="43"/>
        <v>J=</v>
      </c>
      <c r="T138" s="6">
        <f t="shared" si="44"/>
        <v>42760</v>
      </c>
      <c r="U138" s="9">
        <f t="shared" si="35"/>
        <v>0</v>
      </c>
      <c r="V138" s="5"/>
      <c r="W138" s="24"/>
      <c r="X138" s="25"/>
      <c r="Y138" s="33"/>
      <c r="Z138" s="28"/>
      <c r="AA138" s="27"/>
      <c r="AB138" s="33"/>
      <c r="AC138" s="29"/>
      <c r="AD138" s="27"/>
      <c r="AE138" s="24"/>
      <c r="AF138" s="30"/>
      <c r="AG138" s="2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</row>
    <row r="139" spans="1:184" ht="12.75" x14ac:dyDescent="0.15">
      <c r="A139" s="124">
        <f t="shared" si="45"/>
        <v>42739</v>
      </c>
      <c r="B139" s="135">
        <f t="shared" ca="1" si="46"/>
        <v>1003.07081099</v>
      </c>
      <c r="C139" s="4">
        <f t="shared" si="36"/>
        <v>1000</v>
      </c>
      <c r="D139" s="134">
        <f t="shared" si="47"/>
        <v>42737</v>
      </c>
      <c r="E139" s="14">
        <f ca="1">IF(D139&lt;$B$1,VLOOKUP(D139,[1]DI!$A$4:$B$15000,2),0)</f>
        <v>0.1363</v>
      </c>
      <c r="F139" s="4">
        <f t="shared" ca="1" si="29"/>
        <v>1.0005071800000001</v>
      </c>
      <c r="G139" s="4">
        <f ca="1">(TRUNC(PRODUCT($F$12:$F138),16))</f>
        <v>1.0682067033870799</v>
      </c>
      <c r="H139" s="4">
        <f t="shared" ca="1" si="37"/>
        <v>1.06496182744265</v>
      </c>
      <c r="I139" s="4">
        <f t="shared" ca="1" si="30"/>
        <v>1.0030469399999999</v>
      </c>
      <c r="J139" s="14">
        <f t="shared" si="38"/>
        <v>1E-3</v>
      </c>
      <c r="K139" s="6">
        <f t="shared" si="39"/>
        <v>42731</v>
      </c>
      <c r="L139" s="2">
        <f t="shared" si="40"/>
        <v>6</v>
      </c>
      <c r="M139" s="23">
        <f t="shared" si="41"/>
        <v>6</v>
      </c>
      <c r="N139" s="12">
        <f t="shared" si="31"/>
        <v>1.000023798</v>
      </c>
      <c r="O139" s="12">
        <f t="shared" ca="1" si="32"/>
        <v>1.003070811</v>
      </c>
      <c r="P139" s="23">
        <f t="shared" si="42"/>
        <v>0</v>
      </c>
      <c r="Q139" s="4">
        <f t="shared" ca="1" si="33"/>
        <v>3.07081099</v>
      </c>
      <c r="R139" s="4">
        <f t="shared" si="34"/>
        <v>0</v>
      </c>
      <c r="S139" s="5" t="str">
        <f t="shared" si="43"/>
        <v>J=</v>
      </c>
      <c r="T139" s="6">
        <f t="shared" si="44"/>
        <v>42760</v>
      </c>
      <c r="U139" s="9">
        <f t="shared" si="35"/>
        <v>0</v>
      </c>
      <c r="V139" s="5"/>
      <c r="W139" s="24"/>
      <c r="X139" s="25"/>
      <c r="Y139" s="33"/>
      <c r="Z139" s="28"/>
      <c r="AA139" s="27"/>
      <c r="AB139" s="33"/>
      <c r="AC139" s="29"/>
      <c r="AD139" s="27"/>
      <c r="AE139" s="24"/>
      <c r="AF139" s="30"/>
      <c r="AG139" s="2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</row>
    <row r="140" spans="1:184" ht="12.75" x14ac:dyDescent="0.15">
      <c r="A140" s="124">
        <f t="shared" si="45"/>
        <v>42740</v>
      </c>
      <c r="B140" s="135">
        <f t="shared" ca="1" si="46"/>
        <v>1003.583533</v>
      </c>
      <c r="C140" s="4">
        <f t="shared" si="36"/>
        <v>1000</v>
      </c>
      <c r="D140" s="134">
        <f t="shared" si="47"/>
        <v>42738</v>
      </c>
      <c r="E140" s="14">
        <f ca="1">IF(D140&lt;$B$1,VLOOKUP(D140,[1]DI!$A$4:$B$15000,2),0)</f>
        <v>0.1363</v>
      </c>
      <c r="F140" s="4">
        <f t="shared" ref="F140:F203" ca="1" si="48">IF(A140&lt;A$10,1,ROUND(((1+E140)^(1/252)),8))</f>
        <v>1.0005071800000001</v>
      </c>
      <c r="G140" s="4">
        <f ca="1">(TRUNC(PRODUCT($F$12:$F139),16))</f>
        <v>1.0687484764629001</v>
      </c>
      <c r="H140" s="4">
        <f t="shared" ca="1" si="37"/>
        <v>1.06496182744265</v>
      </c>
      <c r="I140" s="4">
        <f t="shared" ref="I140:I203" ca="1" si="49">ROUND(G140/H140,8)</f>
        <v>1.0035556699999999</v>
      </c>
      <c r="J140" s="14">
        <f t="shared" si="38"/>
        <v>1E-3</v>
      </c>
      <c r="K140" s="6">
        <f t="shared" si="39"/>
        <v>42731</v>
      </c>
      <c r="L140" s="2">
        <f t="shared" si="40"/>
        <v>7</v>
      </c>
      <c r="M140" s="23">
        <f t="shared" si="41"/>
        <v>7</v>
      </c>
      <c r="N140" s="12">
        <f t="shared" ref="N140:N203" si="50">ROUND((J140+1)^(M140/252),9)</f>
        <v>1.0000277639999999</v>
      </c>
      <c r="O140" s="12">
        <f t="shared" ref="O140:O203" ca="1" si="51">ROUND(I140*N140,9)</f>
        <v>1.003583533</v>
      </c>
      <c r="P140" s="23">
        <f t="shared" si="42"/>
        <v>0</v>
      </c>
      <c r="Q140" s="4">
        <f t="shared" ref="Q140:Q203" ca="1" si="52">TRUNC(((O140-1)*C140),8)</f>
        <v>3.5835330000000001</v>
      </c>
      <c r="R140" s="4">
        <f t="shared" ref="R140:R203" si="53">IF(P140&gt;0,VLOOKUP(P140,$W$12:$AB$192,6),0)</f>
        <v>0</v>
      </c>
      <c r="S140" s="5" t="str">
        <f t="shared" si="43"/>
        <v>J=</v>
      </c>
      <c r="T140" s="6">
        <f t="shared" si="44"/>
        <v>42760</v>
      </c>
      <c r="U140" s="9">
        <f t="shared" ref="U140:U203" si="54">IF(P140&gt;0,(Q140+R140)*U$10,0)</f>
        <v>0</v>
      </c>
      <c r="V140" s="5"/>
      <c r="W140" s="24"/>
      <c r="X140" s="25"/>
      <c r="Y140" s="33"/>
      <c r="Z140" s="28"/>
      <c r="AA140" s="27"/>
      <c r="AB140" s="33"/>
      <c r="AC140" s="29"/>
      <c r="AD140" s="27"/>
      <c r="AE140" s="24"/>
      <c r="AF140" s="30"/>
      <c r="AG140" s="2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</row>
    <row r="141" spans="1:184" ht="12.75" x14ac:dyDescent="0.15">
      <c r="A141" s="124">
        <f t="shared" si="45"/>
        <v>42741</v>
      </c>
      <c r="B141" s="135">
        <f t="shared" ca="1" si="46"/>
        <v>1004.09651</v>
      </c>
      <c r="C141" s="4">
        <f t="shared" ref="C141:C204" si="55">(C140-R140)</f>
        <v>1000</v>
      </c>
      <c r="D141" s="134">
        <f t="shared" si="47"/>
        <v>42739</v>
      </c>
      <c r="E141" s="14">
        <f ca="1">IF(D141&lt;$B$1,VLOOKUP(D141,[1]DI!$A$4:$B$15000,2),0)</f>
        <v>0.1363</v>
      </c>
      <c r="F141" s="4">
        <f t="shared" ca="1" si="48"/>
        <v>1.0005071800000001</v>
      </c>
      <c r="G141" s="4">
        <f ca="1">(TRUNC(PRODUCT($F$12:$F140),16))</f>
        <v>1.06929052431519</v>
      </c>
      <c r="H141" s="4">
        <f t="shared" ref="H141:H204" ca="1" si="56">IF(P140&gt;0,G140,H140)</f>
        <v>1.06496182744265</v>
      </c>
      <c r="I141" s="4">
        <f t="shared" ca="1" si="49"/>
        <v>1.0040646499999999</v>
      </c>
      <c r="J141" s="14">
        <f t="shared" ref="J141:J204" si="57">J140</f>
        <v>1E-3</v>
      </c>
      <c r="K141" s="6">
        <f t="shared" ref="K141:K204" si="58">IF(P140&gt;0,VLOOKUP(P140,W$12:AG$192,2),K140)</f>
        <v>42731</v>
      </c>
      <c r="L141" s="2">
        <f t="shared" ref="L141:L204" si="59">IF(A141&gt;K141,IF(NETWORKDAYS(K141,A141,$W$201:$W$585)-1=0,1,NETWORKDAYS(K141,A141,$W$201:$W$585)-1),0)</f>
        <v>8</v>
      </c>
      <c r="M141" s="23">
        <f t="shared" ref="M141:M204" si="60">IF(AND(L141=1,L140=1),1,IF(L141&gt;0,IF(L141=L140,L141+1,L141),0))</f>
        <v>8</v>
      </c>
      <c r="N141" s="12">
        <f t="shared" si="50"/>
        <v>1.000031731</v>
      </c>
      <c r="O141" s="12">
        <f t="shared" ca="1" si="51"/>
        <v>1.0040965100000001</v>
      </c>
      <c r="P141" s="23">
        <f t="shared" ref="P141:P204" si="61">IF(VLOOKUP(A141,X$12:AE$192,8)=VLOOKUP(A140,X$12:AE$192,8),0,VLOOKUP(A141,X$12:AE$192,8))</f>
        <v>0</v>
      </c>
      <c r="Q141" s="4">
        <f t="shared" ca="1" si="52"/>
        <v>4.0965100000000003</v>
      </c>
      <c r="R141" s="4">
        <f t="shared" si="53"/>
        <v>0</v>
      </c>
      <c r="S141" s="5" t="str">
        <f t="shared" ref="S141:S204" si="62">IF(P140&gt;0,VLOOKUP(P140,W$12:AG$192,10),S140)</f>
        <v>J=</v>
      </c>
      <c r="T141" s="6">
        <f t="shared" ref="T141:T204" si="63">IF(P140&gt;0,VLOOKUP(P140,W$12:AG$192,11),T140)</f>
        <v>42760</v>
      </c>
      <c r="U141" s="9">
        <f t="shared" si="54"/>
        <v>0</v>
      </c>
      <c r="V141" s="5"/>
      <c r="W141" s="24"/>
      <c r="X141" s="25"/>
      <c r="Y141" s="33"/>
      <c r="Z141" s="28"/>
      <c r="AA141" s="27"/>
      <c r="AB141" s="33"/>
      <c r="AC141" s="29"/>
      <c r="AD141" s="27"/>
      <c r="AE141" s="24"/>
      <c r="AF141" s="30"/>
      <c r="AG141" s="2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</row>
    <row r="142" spans="1:184" ht="12.75" x14ac:dyDescent="0.15">
      <c r="A142" s="124">
        <f t="shared" ref="A142:A205" si="64">WORKDAY($A141,1,$W$201:$W$585)</f>
        <v>42744</v>
      </c>
      <c r="B142" s="135">
        <f t="shared" ca="1" si="46"/>
        <v>1004.60974999</v>
      </c>
      <c r="C142" s="4">
        <f t="shared" si="55"/>
        <v>1000</v>
      </c>
      <c r="D142" s="134">
        <f t="shared" si="47"/>
        <v>42740</v>
      </c>
      <c r="E142" s="14">
        <f ca="1">IF(D142&lt;$B$1,VLOOKUP(D142,[1]DI!$A$4:$B$15000,2),0)</f>
        <v>0.1363</v>
      </c>
      <c r="F142" s="4">
        <f t="shared" ca="1" si="48"/>
        <v>1.0005071800000001</v>
      </c>
      <c r="G142" s="4">
        <f ca="1">(TRUNC(PRODUCT($F$12:$F141),16))</f>
        <v>1.06983284708332</v>
      </c>
      <c r="H142" s="4">
        <f t="shared" ca="1" si="56"/>
        <v>1.06496182744265</v>
      </c>
      <c r="I142" s="4">
        <f t="shared" ca="1" si="49"/>
        <v>1.0045738900000001</v>
      </c>
      <c r="J142" s="14">
        <f t="shared" si="57"/>
        <v>1E-3</v>
      </c>
      <c r="K142" s="6">
        <f t="shared" si="58"/>
        <v>42731</v>
      </c>
      <c r="L142" s="2">
        <f t="shared" si="59"/>
        <v>9</v>
      </c>
      <c r="M142" s="23">
        <f t="shared" si="60"/>
        <v>9</v>
      </c>
      <c r="N142" s="12">
        <f t="shared" si="50"/>
        <v>1.0000356969999999</v>
      </c>
      <c r="O142" s="12">
        <f t="shared" ca="1" si="51"/>
        <v>1.00460975</v>
      </c>
      <c r="P142" s="23">
        <f t="shared" si="61"/>
        <v>0</v>
      </c>
      <c r="Q142" s="4">
        <f t="shared" ca="1" si="52"/>
        <v>4.6097499900000001</v>
      </c>
      <c r="R142" s="4">
        <f t="shared" si="53"/>
        <v>0</v>
      </c>
      <c r="S142" s="5" t="str">
        <f t="shared" si="62"/>
        <v>J=</v>
      </c>
      <c r="T142" s="6">
        <f t="shared" si="63"/>
        <v>42760</v>
      </c>
      <c r="U142" s="9">
        <f t="shared" si="54"/>
        <v>0</v>
      </c>
      <c r="V142" s="9"/>
      <c r="W142" s="24"/>
      <c r="X142" s="25"/>
      <c r="Y142" s="33"/>
      <c r="Z142" s="28"/>
      <c r="AA142" s="27"/>
      <c r="AB142" s="33"/>
      <c r="AC142" s="29"/>
      <c r="AD142" s="27"/>
      <c r="AE142" s="24"/>
      <c r="AF142" s="30"/>
      <c r="AG142" s="2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</row>
    <row r="143" spans="1:184" ht="12.75" x14ac:dyDescent="0.15">
      <c r="A143" s="124">
        <f t="shared" si="64"/>
        <v>42745</v>
      </c>
      <c r="B143" s="135">
        <f t="shared" ref="B143:B206" ca="1" si="65">IF(A143&lt;=TODAY(),C143+Q143,IF(AND(A143&gt;TODAY(),A143&lt;=$B$1),IF(VLOOKUP(TODAY(),$A$10:$D$10000,4,FALSE)=0,"n.d",C143+Q143),"n.d"))</f>
        <v>1005.12325499</v>
      </c>
      <c r="C143" s="4">
        <f t="shared" si="55"/>
        <v>1000</v>
      </c>
      <c r="D143" s="134">
        <f t="shared" ref="D143:D206" si="66">WORKDAY($A143,-2,$W$201:$W$585)</f>
        <v>42741</v>
      </c>
      <c r="E143" s="14">
        <f ca="1">IF(D143&lt;$B$1,VLOOKUP(D143,[1]DI!$A$4:$B$15000,2),0)</f>
        <v>0.1363</v>
      </c>
      <c r="F143" s="4">
        <f t="shared" ca="1" si="48"/>
        <v>1.0005071800000001</v>
      </c>
      <c r="G143" s="4">
        <f ca="1">(TRUNC(PRODUCT($F$12:$F142),16))</f>
        <v>1.0703754449067</v>
      </c>
      <c r="H143" s="4">
        <f t="shared" ca="1" si="56"/>
        <v>1.06496182744265</v>
      </c>
      <c r="I143" s="4">
        <f t="shared" ca="1" si="49"/>
        <v>1.00508339</v>
      </c>
      <c r="J143" s="14">
        <f t="shared" si="57"/>
        <v>1E-3</v>
      </c>
      <c r="K143" s="6">
        <f t="shared" si="58"/>
        <v>42731</v>
      </c>
      <c r="L143" s="2">
        <f t="shared" si="59"/>
        <v>10</v>
      </c>
      <c r="M143" s="23">
        <f t="shared" si="60"/>
        <v>10</v>
      </c>
      <c r="N143" s="12">
        <f t="shared" si="50"/>
        <v>1.0000396629999999</v>
      </c>
      <c r="O143" s="12">
        <f t="shared" ca="1" si="51"/>
        <v>1.005123255</v>
      </c>
      <c r="P143" s="23">
        <f t="shared" si="61"/>
        <v>0</v>
      </c>
      <c r="Q143" s="4">
        <f t="shared" ca="1" si="52"/>
        <v>5.1232549900000004</v>
      </c>
      <c r="R143" s="4">
        <f t="shared" si="53"/>
        <v>0</v>
      </c>
      <c r="S143" s="5" t="str">
        <f t="shared" si="62"/>
        <v>J=</v>
      </c>
      <c r="T143" s="6">
        <f t="shared" si="63"/>
        <v>42760</v>
      </c>
      <c r="U143" s="9">
        <f t="shared" si="54"/>
        <v>0</v>
      </c>
      <c r="V143" s="9"/>
      <c r="W143" s="24"/>
      <c r="X143" s="25"/>
      <c r="Y143" s="33"/>
      <c r="Z143" s="28"/>
      <c r="AA143" s="27"/>
      <c r="AB143" s="33"/>
      <c r="AC143" s="29"/>
      <c r="AD143" s="27"/>
      <c r="AE143" s="24"/>
      <c r="AF143" s="30"/>
      <c r="AG143" s="2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</row>
    <row r="144" spans="1:184" ht="12.75" x14ac:dyDescent="0.15">
      <c r="A144" s="124">
        <f t="shared" si="64"/>
        <v>42746</v>
      </c>
      <c r="B144" s="135">
        <f t="shared" ca="1" si="65"/>
        <v>1005.637024</v>
      </c>
      <c r="C144" s="4">
        <f t="shared" si="55"/>
        <v>1000</v>
      </c>
      <c r="D144" s="134">
        <f t="shared" si="66"/>
        <v>42744</v>
      </c>
      <c r="E144" s="14">
        <f ca="1">IF(D144&lt;$B$1,VLOOKUP(D144,[1]DI!$A$4:$B$15000,2),0)</f>
        <v>0.1363</v>
      </c>
      <c r="F144" s="4">
        <f t="shared" ca="1" si="48"/>
        <v>1.0005071800000001</v>
      </c>
      <c r="G144" s="4">
        <f ca="1">(TRUNC(PRODUCT($F$12:$F143),16))</f>
        <v>1.07091831792485</v>
      </c>
      <c r="H144" s="4">
        <f t="shared" ca="1" si="56"/>
        <v>1.06496182744265</v>
      </c>
      <c r="I144" s="4">
        <f t="shared" ca="1" si="49"/>
        <v>1.0055931499999999</v>
      </c>
      <c r="J144" s="14">
        <f t="shared" si="57"/>
        <v>1E-3</v>
      </c>
      <c r="K144" s="6">
        <f t="shared" si="58"/>
        <v>42731</v>
      </c>
      <c r="L144" s="2">
        <f t="shared" si="59"/>
        <v>11</v>
      </c>
      <c r="M144" s="23">
        <f t="shared" si="60"/>
        <v>11</v>
      </c>
      <c r="N144" s="12">
        <f t="shared" si="50"/>
        <v>1.00004363</v>
      </c>
      <c r="O144" s="12">
        <f t="shared" ca="1" si="51"/>
        <v>1.0056370240000001</v>
      </c>
      <c r="P144" s="23">
        <f t="shared" si="61"/>
        <v>0</v>
      </c>
      <c r="Q144" s="4">
        <f t="shared" ca="1" si="52"/>
        <v>5.6370240000000003</v>
      </c>
      <c r="R144" s="4">
        <f t="shared" si="53"/>
        <v>0</v>
      </c>
      <c r="S144" s="5" t="str">
        <f t="shared" si="62"/>
        <v>J=</v>
      </c>
      <c r="T144" s="6">
        <f t="shared" si="63"/>
        <v>42760</v>
      </c>
      <c r="U144" s="9">
        <f t="shared" si="54"/>
        <v>0</v>
      </c>
      <c r="V144" s="9"/>
      <c r="W144" s="24"/>
      <c r="X144" s="25"/>
      <c r="Y144" s="33"/>
      <c r="Z144" s="28"/>
      <c r="AA144" s="27"/>
      <c r="AB144" s="33"/>
      <c r="AC144" s="29"/>
      <c r="AD144" s="27"/>
      <c r="AE144" s="24"/>
      <c r="AF144" s="30"/>
      <c r="AG144" s="2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</row>
    <row r="145" spans="1:184" ht="12.75" x14ac:dyDescent="0.15">
      <c r="A145" s="124">
        <f t="shared" si="64"/>
        <v>42747</v>
      </c>
      <c r="B145" s="135">
        <f t="shared" ca="1" si="65"/>
        <v>1006.15105599</v>
      </c>
      <c r="C145" s="4">
        <f t="shared" si="55"/>
        <v>1000</v>
      </c>
      <c r="D145" s="134">
        <f t="shared" si="66"/>
        <v>42745</v>
      </c>
      <c r="E145" s="14">
        <f ca="1">IF(D145&lt;$B$1,VLOOKUP(D145,[1]DI!$A$4:$B$15000,2),0)</f>
        <v>0.1363</v>
      </c>
      <c r="F145" s="4">
        <f t="shared" ca="1" si="48"/>
        <v>1.0005071800000001</v>
      </c>
      <c r="G145" s="4">
        <f ca="1">(TRUNC(PRODUCT($F$12:$F144),16))</f>
        <v>1.0714614662773301</v>
      </c>
      <c r="H145" s="4">
        <f t="shared" ca="1" si="56"/>
        <v>1.06496182744265</v>
      </c>
      <c r="I145" s="4">
        <f t="shared" ca="1" si="49"/>
        <v>1.00610317</v>
      </c>
      <c r="J145" s="14">
        <f t="shared" si="57"/>
        <v>1E-3</v>
      </c>
      <c r="K145" s="6">
        <f t="shared" si="58"/>
        <v>42731</v>
      </c>
      <c r="L145" s="2">
        <f t="shared" si="59"/>
        <v>12</v>
      </c>
      <c r="M145" s="23">
        <f t="shared" si="60"/>
        <v>12</v>
      </c>
      <c r="N145" s="12">
        <f t="shared" si="50"/>
        <v>1.0000475959999999</v>
      </c>
      <c r="O145" s="12">
        <f t="shared" ca="1" si="51"/>
        <v>1.006151056</v>
      </c>
      <c r="P145" s="23">
        <f t="shared" si="61"/>
        <v>0</v>
      </c>
      <c r="Q145" s="4">
        <f t="shared" ca="1" si="52"/>
        <v>6.1510559899999997</v>
      </c>
      <c r="R145" s="4">
        <f t="shared" si="53"/>
        <v>0</v>
      </c>
      <c r="S145" s="5" t="str">
        <f t="shared" si="62"/>
        <v>J=</v>
      </c>
      <c r="T145" s="6">
        <f t="shared" si="63"/>
        <v>42760</v>
      </c>
      <c r="U145" s="9">
        <f t="shared" si="54"/>
        <v>0</v>
      </c>
      <c r="V145" s="9"/>
      <c r="W145" s="24"/>
      <c r="X145" s="25"/>
      <c r="Y145" s="33"/>
      <c r="Z145" s="28"/>
      <c r="AA145" s="27"/>
      <c r="AB145" s="33"/>
      <c r="AC145" s="29"/>
      <c r="AD145" s="27"/>
      <c r="AE145" s="24"/>
      <c r="AF145" s="30"/>
      <c r="AG145" s="2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</row>
    <row r="146" spans="1:184" ht="12.75" x14ac:dyDescent="0.15">
      <c r="A146" s="124">
        <f t="shared" si="64"/>
        <v>42748</v>
      </c>
      <c r="B146" s="135">
        <f t="shared" ca="1" si="65"/>
        <v>1006.66534399</v>
      </c>
      <c r="C146" s="4">
        <f t="shared" si="55"/>
        <v>1000</v>
      </c>
      <c r="D146" s="134">
        <f t="shared" si="66"/>
        <v>42746</v>
      </c>
      <c r="E146" s="14">
        <f ca="1">IF(D146&lt;$B$1,VLOOKUP(D146,[1]DI!$A$4:$B$15000,2),0)</f>
        <v>0.1363</v>
      </c>
      <c r="F146" s="4">
        <f t="shared" ca="1" si="48"/>
        <v>1.0005071800000001</v>
      </c>
      <c r="G146" s="4">
        <f ca="1">(TRUNC(PRODUCT($F$12:$F145),16))</f>
        <v>1.0720048901038</v>
      </c>
      <c r="H146" s="4">
        <f t="shared" ca="1" si="56"/>
        <v>1.06496182744265</v>
      </c>
      <c r="I146" s="4">
        <f t="shared" ca="1" si="49"/>
        <v>1.00661344</v>
      </c>
      <c r="J146" s="14">
        <f t="shared" si="57"/>
        <v>1E-3</v>
      </c>
      <c r="K146" s="6">
        <f t="shared" si="58"/>
        <v>42731</v>
      </c>
      <c r="L146" s="2">
        <f t="shared" si="59"/>
        <v>13</v>
      </c>
      <c r="M146" s="23">
        <f t="shared" si="60"/>
        <v>13</v>
      </c>
      <c r="N146" s="12">
        <f t="shared" si="50"/>
        <v>1.000051563</v>
      </c>
      <c r="O146" s="12">
        <f t="shared" ca="1" si="51"/>
        <v>1.006665344</v>
      </c>
      <c r="P146" s="23">
        <f t="shared" si="61"/>
        <v>0</v>
      </c>
      <c r="Q146" s="4">
        <f t="shared" ca="1" si="52"/>
        <v>6.6653439900000002</v>
      </c>
      <c r="R146" s="4">
        <f t="shared" si="53"/>
        <v>0</v>
      </c>
      <c r="S146" s="5" t="str">
        <f t="shared" si="62"/>
        <v>J=</v>
      </c>
      <c r="T146" s="6">
        <f t="shared" si="63"/>
        <v>42760</v>
      </c>
      <c r="U146" s="9">
        <f t="shared" si="54"/>
        <v>0</v>
      </c>
      <c r="V146" s="9"/>
      <c r="W146" s="24"/>
      <c r="X146" s="25"/>
      <c r="Y146" s="33"/>
      <c r="Z146" s="28"/>
      <c r="AA146" s="27"/>
      <c r="AB146" s="33"/>
      <c r="AC146" s="29"/>
      <c r="AD146" s="27"/>
      <c r="AE146" s="24"/>
      <c r="AF146" s="30"/>
      <c r="AG146" s="2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</row>
    <row r="147" spans="1:184" ht="12.75" x14ac:dyDescent="0.15">
      <c r="A147" s="124">
        <f t="shared" si="64"/>
        <v>42751</v>
      </c>
      <c r="B147" s="135">
        <f t="shared" ca="1" si="65"/>
        <v>1007.179905</v>
      </c>
      <c r="C147" s="4">
        <f t="shared" si="55"/>
        <v>1000</v>
      </c>
      <c r="D147" s="134">
        <f t="shared" si="66"/>
        <v>42747</v>
      </c>
      <c r="E147" s="14">
        <f ca="1">IF(D147&lt;$B$1,VLOOKUP(D147,[1]DI!$A$4:$B$15000,2),0)</f>
        <v>0.1288</v>
      </c>
      <c r="F147" s="4">
        <f t="shared" ca="1" si="48"/>
        <v>1.00048089</v>
      </c>
      <c r="G147" s="4">
        <f ca="1">(TRUNC(PRODUCT($F$12:$F146),16))</f>
        <v>1.0725485895439599</v>
      </c>
      <c r="H147" s="4">
        <f t="shared" ca="1" si="56"/>
        <v>1.06496182744265</v>
      </c>
      <c r="I147" s="4">
        <f t="shared" ca="1" si="49"/>
        <v>1.00712398</v>
      </c>
      <c r="J147" s="14">
        <f t="shared" si="57"/>
        <v>1E-3</v>
      </c>
      <c r="K147" s="6">
        <f t="shared" si="58"/>
        <v>42731</v>
      </c>
      <c r="L147" s="2">
        <f t="shared" si="59"/>
        <v>14</v>
      </c>
      <c r="M147" s="23">
        <f t="shared" si="60"/>
        <v>14</v>
      </c>
      <c r="N147" s="12">
        <f t="shared" si="50"/>
        <v>1.0000555289999999</v>
      </c>
      <c r="O147" s="12">
        <f t="shared" ca="1" si="51"/>
        <v>1.0071799050000001</v>
      </c>
      <c r="P147" s="23">
        <f t="shared" si="61"/>
        <v>0</v>
      </c>
      <c r="Q147" s="4">
        <f t="shared" ca="1" si="52"/>
        <v>7.1799049999999998</v>
      </c>
      <c r="R147" s="4">
        <f t="shared" si="53"/>
        <v>0</v>
      </c>
      <c r="S147" s="5" t="str">
        <f t="shared" si="62"/>
        <v>J=</v>
      </c>
      <c r="T147" s="6">
        <f t="shared" si="63"/>
        <v>42760</v>
      </c>
      <c r="U147" s="9">
        <f t="shared" si="54"/>
        <v>0</v>
      </c>
      <c r="V147" s="9"/>
      <c r="W147" s="24"/>
      <c r="X147" s="25"/>
      <c r="Y147" s="33"/>
      <c r="Z147" s="28"/>
      <c r="AA147" s="27"/>
      <c r="AB147" s="33"/>
      <c r="AC147" s="29"/>
      <c r="AD147" s="27"/>
      <c r="AE147" s="24"/>
      <c r="AF147" s="30"/>
      <c r="AG147" s="2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</row>
    <row r="148" spans="1:184" ht="12.75" x14ac:dyDescent="0.15">
      <c r="A148" s="124">
        <f t="shared" si="64"/>
        <v>42752</v>
      </c>
      <c r="B148" s="135">
        <f t="shared" ca="1" si="65"/>
        <v>1007.668239</v>
      </c>
      <c r="C148" s="4">
        <f t="shared" si="55"/>
        <v>1000</v>
      </c>
      <c r="D148" s="134">
        <f t="shared" si="66"/>
        <v>42748</v>
      </c>
      <c r="E148" s="14">
        <f ca="1">IF(D148&lt;$B$1,VLOOKUP(D148,[1]DI!$A$4:$B$15000,2),0)</f>
        <v>0.1288</v>
      </c>
      <c r="F148" s="4">
        <f t="shared" ca="1" si="48"/>
        <v>1.00048089</v>
      </c>
      <c r="G148" s="4">
        <f ca="1">(TRUNC(PRODUCT($F$12:$F147),16))</f>
        <v>1.0730643674351901</v>
      </c>
      <c r="H148" s="4">
        <f t="shared" ca="1" si="56"/>
        <v>1.06496182744265</v>
      </c>
      <c r="I148" s="4">
        <f t="shared" ca="1" si="49"/>
        <v>1.0076082900000001</v>
      </c>
      <c r="J148" s="14">
        <f t="shared" si="57"/>
        <v>1E-3</v>
      </c>
      <c r="K148" s="6">
        <f t="shared" si="58"/>
        <v>42731</v>
      </c>
      <c r="L148" s="2">
        <f t="shared" si="59"/>
        <v>15</v>
      </c>
      <c r="M148" s="23">
        <f t="shared" si="60"/>
        <v>15</v>
      </c>
      <c r="N148" s="12">
        <f t="shared" si="50"/>
        <v>1.000059496</v>
      </c>
      <c r="O148" s="12">
        <f t="shared" ca="1" si="51"/>
        <v>1.007668239</v>
      </c>
      <c r="P148" s="23">
        <f t="shared" si="61"/>
        <v>0</v>
      </c>
      <c r="Q148" s="4">
        <f t="shared" ca="1" si="52"/>
        <v>7.6682389999999998</v>
      </c>
      <c r="R148" s="4">
        <f t="shared" si="53"/>
        <v>0</v>
      </c>
      <c r="S148" s="5" t="str">
        <f t="shared" si="62"/>
        <v>J=</v>
      </c>
      <c r="T148" s="6">
        <f t="shared" si="63"/>
        <v>42760</v>
      </c>
      <c r="U148" s="9">
        <f t="shared" si="54"/>
        <v>0</v>
      </c>
      <c r="V148" s="9"/>
      <c r="W148" s="24"/>
      <c r="X148" s="25"/>
      <c r="Y148" s="33"/>
      <c r="Z148" s="28"/>
      <c r="AA148" s="27"/>
      <c r="AB148" s="33"/>
      <c r="AC148" s="29"/>
      <c r="AD148" s="27"/>
      <c r="AE148" s="24"/>
      <c r="AF148" s="30"/>
      <c r="AG148" s="2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</row>
    <row r="149" spans="1:184" ht="12.75" x14ac:dyDescent="0.15">
      <c r="A149" s="124">
        <f t="shared" si="64"/>
        <v>42753</v>
      </c>
      <c r="B149" s="135">
        <f t="shared" ca="1" si="65"/>
        <v>1008.156816</v>
      </c>
      <c r="C149" s="4">
        <f t="shared" si="55"/>
        <v>1000</v>
      </c>
      <c r="D149" s="134">
        <f t="shared" si="66"/>
        <v>42751</v>
      </c>
      <c r="E149" s="14">
        <f ca="1">IF(D149&lt;$B$1,VLOOKUP(D149,[1]DI!$A$4:$B$15000,2),0)</f>
        <v>0.1288</v>
      </c>
      <c r="F149" s="4">
        <f t="shared" ca="1" si="48"/>
        <v>1.00048089</v>
      </c>
      <c r="G149" s="4">
        <f ca="1">(TRUNC(PRODUCT($F$12:$F148),16))</f>
        <v>1.0735803933588399</v>
      </c>
      <c r="H149" s="4">
        <f t="shared" ca="1" si="56"/>
        <v>1.06496182744265</v>
      </c>
      <c r="I149" s="4">
        <f t="shared" ca="1" si="49"/>
        <v>1.00809284</v>
      </c>
      <c r="J149" s="14">
        <f t="shared" si="57"/>
        <v>1E-3</v>
      </c>
      <c r="K149" s="6">
        <f t="shared" si="58"/>
        <v>42731</v>
      </c>
      <c r="L149" s="2">
        <f t="shared" si="59"/>
        <v>16</v>
      </c>
      <c r="M149" s="23">
        <f t="shared" si="60"/>
        <v>16</v>
      </c>
      <c r="N149" s="12">
        <f t="shared" si="50"/>
        <v>1.000063462</v>
      </c>
      <c r="O149" s="12">
        <f t="shared" ca="1" si="51"/>
        <v>1.0081568160000001</v>
      </c>
      <c r="P149" s="23">
        <f t="shared" si="61"/>
        <v>0</v>
      </c>
      <c r="Q149" s="4">
        <f t="shared" ca="1" si="52"/>
        <v>8.1568159999999992</v>
      </c>
      <c r="R149" s="4">
        <f t="shared" si="53"/>
        <v>0</v>
      </c>
      <c r="S149" s="5" t="str">
        <f t="shared" si="62"/>
        <v>J=</v>
      </c>
      <c r="T149" s="6">
        <f t="shared" si="63"/>
        <v>42760</v>
      </c>
      <c r="U149" s="9">
        <f t="shared" si="54"/>
        <v>0</v>
      </c>
      <c r="V149" s="9"/>
      <c r="W149" s="24"/>
      <c r="X149" s="25"/>
      <c r="Y149" s="33"/>
      <c r="Z149" s="28"/>
      <c r="AA149" s="27"/>
      <c r="AB149" s="33"/>
      <c r="AC149" s="29"/>
      <c r="AD149" s="27"/>
      <c r="AE149" s="24"/>
      <c r="AF149" s="30"/>
      <c r="AG149" s="2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</row>
    <row r="150" spans="1:184" ht="12.75" x14ac:dyDescent="0.15">
      <c r="A150" s="124">
        <f t="shared" si="64"/>
        <v>42754</v>
      </c>
      <c r="B150" s="135">
        <f t="shared" ca="1" si="65"/>
        <v>1008.64562699</v>
      </c>
      <c r="C150" s="4">
        <f t="shared" si="55"/>
        <v>1000</v>
      </c>
      <c r="D150" s="134">
        <f t="shared" si="66"/>
        <v>42752</v>
      </c>
      <c r="E150" s="14">
        <f ca="1">IF(D150&lt;$B$1,VLOOKUP(D150,[1]DI!$A$4:$B$15000,2),0)</f>
        <v>0.1288</v>
      </c>
      <c r="F150" s="4">
        <f t="shared" ca="1" si="48"/>
        <v>1.00048089</v>
      </c>
      <c r="G150" s="4">
        <f ca="1">(TRUNC(PRODUCT($F$12:$F149),16))</f>
        <v>1.0740966674342101</v>
      </c>
      <c r="H150" s="4">
        <f t="shared" ca="1" si="56"/>
        <v>1.06496182744265</v>
      </c>
      <c r="I150" s="4">
        <f t="shared" ca="1" si="49"/>
        <v>1.0085776200000001</v>
      </c>
      <c r="J150" s="14">
        <f t="shared" si="57"/>
        <v>1E-3</v>
      </c>
      <c r="K150" s="6">
        <f t="shared" si="58"/>
        <v>42731</v>
      </c>
      <c r="L150" s="2">
        <f t="shared" si="59"/>
        <v>17</v>
      </c>
      <c r="M150" s="23">
        <f t="shared" si="60"/>
        <v>17</v>
      </c>
      <c r="N150" s="12">
        <f t="shared" si="50"/>
        <v>1.000067429</v>
      </c>
      <c r="O150" s="12">
        <f t="shared" ca="1" si="51"/>
        <v>1.0086456269999999</v>
      </c>
      <c r="P150" s="23">
        <f t="shared" si="61"/>
        <v>0</v>
      </c>
      <c r="Q150" s="4">
        <f t="shared" ca="1" si="52"/>
        <v>8.6456269900000002</v>
      </c>
      <c r="R150" s="4">
        <f t="shared" si="53"/>
        <v>0</v>
      </c>
      <c r="S150" s="5" t="str">
        <f t="shared" si="62"/>
        <v>J=</v>
      </c>
      <c r="T150" s="6">
        <f t="shared" si="63"/>
        <v>42760</v>
      </c>
      <c r="U150" s="9">
        <f t="shared" si="54"/>
        <v>0</v>
      </c>
      <c r="V150" s="9"/>
      <c r="W150" s="24"/>
      <c r="X150" s="25"/>
      <c r="Y150" s="33"/>
      <c r="Z150" s="28"/>
      <c r="AA150" s="27"/>
      <c r="AB150" s="33"/>
      <c r="AC150" s="29"/>
      <c r="AD150" s="27"/>
      <c r="AE150" s="24"/>
      <c r="AF150" s="30"/>
      <c r="AG150" s="2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</row>
    <row r="151" spans="1:184" ht="12.75" x14ac:dyDescent="0.15">
      <c r="A151" s="124">
        <f t="shared" si="64"/>
        <v>42755</v>
      </c>
      <c r="B151" s="135">
        <f t="shared" ca="1" si="65"/>
        <v>1009.134682</v>
      </c>
      <c r="C151" s="4">
        <f t="shared" si="55"/>
        <v>1000</v>
      </c>
      <c r="D151" s="134">
        <f t="shared" si="66"/>
        <v>42753</v>
      </c>
      <c r="E151" s="14">
        <f ca="1">IF(D151&lt;$B$1,VLOOKUP(D151,[1]DI!$A$4:$B$15000,2),0)</f>
        <v>0.1288</v>
      </c>
      <c r="F151" s="4">
        <f t="shared" ca="1" si="48"/>
        <v>1.00048089</v>
      </c>
      <c r="G151" s="4">
        <f ca="1">(TRUNC(PRODUCT($F$12:$F150),16))</f>
        <v>1.0746131897806099</v>
      </c>
      <c r="H151" s="4">
        <f t="shared" ca="1" si="56"/>
        <v>1.06496182744265</v>
      </c>
      <c r="I151" s="4">
        <f t="shared" ca="1" si="49"/>
        <v>1.00906264</v>
      </c>
      <c r="J151" s="14">
        <f t="shared" si="57"/>
        <v>1E-3</v>
      </c>
      <c r="K151" s="6">
        <f t="shared" si="58"/>
        <v>42731</v>
      </c>
      <c r="L151" s="2">
        <f t="shared" si="59"/>
        <v>18</v>
      </c>
      <c r="M151" s="23">
        <f t="shared" si="60"/>
        <v>18</v>
      </c>
      <c r="N151" s="12">
        <f t="shared" si="50"/>
        <v>1.000071395</v>
      </c>
      <c r="O151" s="12">
        <f t="shared" ca="1" si="51"/>
        <v>1.009134682</v>
      </c>
      <c r="P151" s="23">
        <f t="shared" si="61"/>
        <v>0</v>
      </c>
      <c r="Q151" s="4">
        <f t="shared" ca="1" si="52"/>
        <v>9.1346819999999997</v>
      </c>
      <c r="R151" s="4">
        <f t="shared" si="53"/>
        <v>0</v>
      </c>
      <c r="S151" s="5" t="str">
        <f t="shared" si="62"/>
        <v>J=</v>
      </c>
      <c r="T151" s="6">
        <f t="shared" si="63"/>
        <v>42760</v>
      </c>
      <c r="U151" s="9">
        <f t="shared" si="54"/>
        <v>0</v>
      </c>
      <c r="V151" s="9"/>
      <c r="W151" s="24"/>
      <c r="X151" s="25"/>
      <c r="Y151" s="33"/>
      <c r="Z151" s="28"/>
      <c r="AA151" s="27"/>
      <c r="AB151" s="33"/>
      <c r="AC151" s="29"/>
      <c r="AD151" s="27"/>
      <c r="AE151" s="24"/>
      <c r="AF151" s="30"/>
      <c r="AG151" s="25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</row>
    <row r="152" spans="1:184" ht="12.75" x14ac:dyDescent="0.15">
      <c r="A152" s="124">
        <f t="shared" si="64"/>
        <v>42758</v>
      </c>
      <c r="B152" s="135">
        <f t="shared" ca="1" si="65"/>
        <v>1009.62397199</v>
      </c>
      <c r="C152" s="4">
        <f t="shared" si="55"/>
        <v>1000</v>
      </c>
      <c r="D152" s="134">
        <f t="shared" si="66"/>
        <v>42754</v>
      </c>
      <c r="E152" s="14">
        <f ca="1">IF(D152&lt;$B$1,VLOOKUP(D152,[1]DI!$A$4:$B$15000,2),0)</f>
        <v>0.1288</v>
      </c>
      <c r="F152" s="4">
        <f t="shared" ca="1" si="48"/>
        <v>1.00048089</v>
      </c>
      <c r="G152" s="4">
        <f ca="1">(TRUNC(PRODUCT($F$12:$F151),16))</f>
        <v>1.07512996051744</v>
      </c>
      <c r="H152" s="4">
        <f t="shared" ca="1" si="56"/>
        <v>1.06496182744265</v>
      </c>
      <c r="I152" s="4">
        <f t="shared" ca="1" si="49"/>
        <v>1.0095478899999999</v>
      </c>
      <c r="J152" s="14">
        <f t="shared" si="57"/>
        <v>1E-3</v>
      </c>
      <c r="K152" s="6">
        <f t="shared" si="58"/>
        <v>42731</v>
      </c>
      <c r="L152" s="2">
        <f t="shared" si="59"/>
        <v>19</v>
      </c>
      <c r="M152" s="23">
        <f t="shared" si="60"/>
        <v>19</v>
      </c>
      <c r="N152" s="12">
        <f t="shared" si="50"/>
        <v>1.000075362</v>
      </c>
      <c r="O152" s="12">
        <f t="shared" ca="1" si="51"/>
        <v>1.009623972</v>
      </c>
      <c r="P152" s="23">
        <f t="shared" si="61"/>
        <v>0</v>
      </c>
      <c r="Q152" s="4">
        <f t="shared" ca="1" si="52"/>
        <v>9.6239719899999994</v>
      </c>
      <c r="R152" s="4">
        <f t="shared" si="53"/>
        <v>0</v>
      </c>
      <c r="S152" s="5" t="str">
        <f t="shared" si="62"/>
        <v>J=</v>
      </c>
      <c r="T152" s="6">
        <f t="shared" si="63"/>
        <v>42760</v>
      </c>
      <c r="U152" s="9">
        <f t="shared" si="54"/>
        <v>0</v>
      </c>
      <c r="V152" s="9"/>
      <c r="W152" s="24"/>
      <c r="X152" s="25"/>
      <c r="Y152" s="33"/>
      <c r="Z152" s="28"/>
      <c r="AA152" s="27"/>
      <c r="AB152" s="33"/>
      <c r="AC152" s="29"/>
      <c r="AD152" s="27"/>
      <c r="AE152" s="24"/>
      <c r="AF152" s="30"/>
      <c r="AG152" s="25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</row>
    <row r="153" spans="1:184" ht="12.75" x14ac:dyDescent="0.15">
      <c r="A153" s="124">
        <f t="shared" si="64"/>
        <v>42759</v>
      </c>
      <c r="B153" s="135">
        <f t="shared" ca="1" si="65"/>
        <v>1010.11349499</v>
      </c>
      <c r="C153" s="4">
        <f t="shared" si="55"/>
        <v>1000</v>
      </c>
      <c r="D153" s="134">
        <f t="shared" si="66"/>
        <v>42755</v>
      </c>
      <c r="E153" s="14">
        <f ca="1">IF(D153&lt;$B$1,VLOOKUP(D153,[1]DI!$A$4:$B$15000,2),0)</f>
        <v>0.1288</v>
      </c>
      <c r="F153" s="4">
        <f t="shared" ca="1" si="48"/>
        <v>1.00048089</v>
      </c>
      <c r="G153" s="4">
        <f ca="1">(TRUNC(PRODUCT($F$12:$F152),16))</f>
        <v>1.0756469797641599</v>
      </c>
      <c r="H153" s="4">
        <f t="shared" ca="1" si="56"/>
        <v>1.06496182744265</v>
      </c>
      <c r="I153" s="4">
        <f t="shared" ca="1" si="49"/>
        <v>1.0100333699999999</v>
      </c>
      <c r="J153" s="14">
        <f t="shared" si="57"/>
        <v>1E-3</v>
      </c>
      <c r="K153" s="6">
        <f t="shared" si="58"/>
        <v>42731</v>
      </c>
      <c r="L153" s="2">
        <f t="shared" si="59"/>
        <v>20</v>
      </c>
      <c r="M153" s="23">
        <f t="shared" si="60"/>
        <v>20</v>
      </c>
      <c r="N153" s="12">
        <f t="shared" si="50"/>
        <v>1.0000793290000001</v>
      </c>
      <c r="O153" s="12">
        <f t="shared" ca="1" si="51"/>
        <v>1.0101134949999999</v>
      </c>
      <c r="P153" s="23">
        <f t="shared" si="61"/>
        <v>0</v>
      </c>
      <c r="Q153" s="4">
        <f t="shared" ca="1" si="52"/>
        <v>10.11349499</v>
      </c>
      <c r="R153" s="4">
        <f t="shared" si="53"/>
        <v>0</v>
      </c>
      <c r="S153" s="5" t="str">
        <f t="shared" si="62"/>
        <v>J=</v>
      </c>
      <c r="T153" s="6">
        <f t="shared" si="63"/>
        <v>42760</v>
      </c>
      <c r="U153" s="9">
        <f t="shared" si="54"/>
        <v>0</v>
      </c>
      <c r="V153" s="9"/>
      <c r="W153" s="24"/>
      <c r="X153" s="25"/>
      <c r="Y153" s="33"/>
      <c r="Z153" s="28"/>
      <c r="AA153" s="27"/>
      <c r="AB153" s="33"/>
      <c r="AC153" s="29"/>
      <c r="AD153" s="27"/>
      <c r="AE153" s="24"/>
      <c r="AF153" s="30"/>
      <c r="AG153" s="25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</row>
    <row r="154" spans="1:184" ht="12.75" x14ac:dyDescent="0.15">
      <c r="A154" s="124">
        <f t="shared" si="64"/>
        <v>42760</v>
      </c>
      <c r="B154" s="135">
        <f t="shared" ca="1" si="65"/>
        <v>1010.603251</v>
      </c>
      <c r="C154" s="34">
        <f t="shared" si="55"/>
        <v>1000</v>
      </c>
      <c r="D154" s="134">
        <f t="shared" si="66"/>
        <v>42758</v>
      </c>
      <c r="E154" s="14">
        <f ca="1">IF(D154&lt;$B$1,VLOOKUP(D154,[1]DI!$A$4:$B$15000,2),0)</f>
        <v>0.1288</v>
      </c>
      <c r="F154" s="34">
        <f t="shared" ca="1" si="48"/>
        <v>1.00048089</v>
      </c>
      <c r="G154" s="34">
        <f ca="1">(TRUNC(PRODUCT($F$12:$F153),16))</f>
        <v>1.07616424764025</v>
      </c>
      <c r="H154" s="34">
        <f t="shared" ca="1" si="56"/>
        <v>1.06496182744265</v>
      </c>
      <c r="I154" s="34">
        <f t="shared" ca="1" si="49"/>
        <v>1.0105190799999999</v>
      </c>
      <c r="J154" s="21">
        <f t="shared" si="57"/>
        <v>1E-3</v>
      </c>
      <c r="K154" s="22">
        <f t="shared" si="58"/>
        <v>42731</v>
      </c>
      <c r="L154" s="35">
        <f t="shared" si="59"/>
        <v>21</v>
      </c>
      <c r="M154" s="36">
        <f t="shared" si="60"/>
        <v>21</v>
      </c>
      <c r="N154" s="37">
        <f t="shared" si="50"/>
        <v>1.000083295</v>
      </c>
      <c r="O154" s="37">
        <f t="shared" ca="1" si="51"/>
        <v>1.010603251</v>
      </c>
      <c r="P154" s="36">
        <f t="shared" si="61"/>
        <v>7</v>
      </c>
      <c r="Q154" s="34">
        <f t="shared" ca="1" si="52"/>
        <v>10.603251</v>
      </c>
      <c r="R154" s="34">
        <f t="shared" si="53"/>
        <v>0</v>
      </c>
      <c r="S154" s="38" t="str">
        <f t="shared" si="62"/>
        <v>J=</v>
      </c>
      <c r="T154" s="22">
        <f t="shared" si="63"/>
        <v>42760</v>
      </c>
      <c r="U154" s="39">
        <f t="shared" ca="1" si="54"/>
        <v>1060325.1000000001</v>
      </c>
      <c r="V154" s="9"/>
      <c r="W154" s="24"/>
      <c r="X154" s="25"/>
      <c r="Y154" s="33"/>
      <c r="Z154" s="28"/>
      <c r="AA154" s="27"/>
      <c r="AB154" s="33"/>
      <c r="AC154" s="29"/>
      <c r="AD154" s="27"/>
      <c r="AE154" s="24"/>
      <c r="AF154" s="30"/>
      <c r="AG154" s="25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</row>
    <row r="155" spans="1:184" ht="12.75" x14ac:dyDescent="0.15">
      <c r="A155" s="124">
        <f t="shared" si="64"/>
        <v>42761</v>
      </c>
      <c r="B155" s="135">
        <f t="shared" ca="1" si="65"/>
        <v>1000.484858</v>
      </c>
      <c r="C155" s="4">
        <f t="shared" si="55"/>
        <v>1000</v>
      </c>
      <c r="D155" s="134">
        <f t="shared" si="66"/>
        <v>42759</v>
      </c>
      <c r="E155" s="14">
        <f ca="1">IF(D155&lt;$B$1,VLOOKUP(D155,[1]DI!$A$4:$B$15000,2),0)</f>
        <v>0.1288</v>
      </c>
      <c r="F155" s="4">
        <f t="shared" ca="1" si="48"/>
        <v>1.00048089</v>
      </c>
      <c r="G155" s="4">
        <f ca="1">(TRUNC(PRODUCT($F$12:$F154),16))</f>
        <v>1.0766817642652999</v>
      </c>
      <c r="H155" s="4">
        <f t="shared" ca="1" si="56"/>
        <v>1.07616424764025</v>
      </c>
      <c r="I155" s="4">
        <f t="shared" ca="1" si="49"/>
        <v>1.00048089</v>
      </c>
      <c r="J155" s="14">
        <f t="shared" si="57"/>
        <v>1E-3</v>
      </c>
      <c r="K155" s="6">
        <f t="shared" si="58"/>
        <v>42760</v>
      </c>
      <c r="L155" s="2">
        <f t="shared" si="59"/>
        <v>1</v>
      </c>
      <c r="M155" s="23">
        <f t="shared" si="60"/>
        <v>1</v>
      </c>
      <c r="N155" s="12">
        <f t="shared" si="50"/>
        <v>1.000003966</v>
      </c>
      <c r="O155" s="12">
        <f t="shared" ca="1" si="51"/>
        <v>1.0004848580000001</v>
      </c>
      <c r="P155" s="23">
        <f t="shared" si="61"/>
        <v>0</v>
      </c>
      <c r="Q155" s="4">
        <f t="shared" ca="1" si="52"/>
        <v>0.48485800000000001</v>
      </c>
      <c r="R155" s="4">
        <f t="shared" si="53"/>
        <v>0</v>
      </c>
      <c r="S155" s="5" t="str">
        <f t="shared" si="62"/>
        <v>J=</v>
      </c>
      <c r="T155" s="6">
        <f t="shared" si="63"/>
        <v>42795</v>
      </c>
      <c r="U155" s="9">
        <f t="shared" si="54"/>
        <v>0</v>
      </c>
      <c r="V155" s="9"/>
      <c r="W155" s="24"/>
      <c r="X155" s="25"/>
      <c r="Y155" s="33"/>
      <c r="Z155" s="28"/>
      <c r="AA155" s="27"/>
      <c r="AB155" s="33"/>
      <c r="AC155" s="29"/>
      <c r="AD155" s="27"/>
      <c r="AE155" s="24"/>
      <c r="AF155" s="30"/>
      <c r="AG155" s="25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</row>
    <row r="156" spans="1:184" ht="12.75" x14ac:dyDescent="0.15">
      <c r="A156" s="124">
        <f t="shared" si="64"/>
        <v>42762</v>
      </c>
      <c r="B156" s="135">
        <f t="shared" ca="1" si="65"/>
        <v>1000.969951</v>
      </c>
      <c r="C156" s="4">
        <f t="shared" si="55"/>
        <v>1000</v>
      </c>
      <c r="D156" s="134">
        <f t="shared" si="66"/>
        <v>42760</v>
      </c>
      <c r="E156" s="14">
        <f ca="1">IF(D156&lt;$B$1,VLOOKUP(D156,[1]DI!$A$4:$B$15000,2),0)</f>
        <v>0.1288</v>
      </c>
      <c r="F156" s="4">
        <f t="shared" ca="1" si="48"/>
        <v>1.00048089</v>
      </c>
      <c r="G156" s="4">
        <f ca="1">(TRUNC(PRODUCT($F$12:$F155),16))</f>
        <v>1.0771995297589201</v>
      </c>
      <c r="H156" s="4">
        <f t="shared" ca="1" si="56"/>
        <v>1.07616424764025</v>
      </c>
      <c r="I156" s="4">
        <f t="shared" ca="1" si="49"/>
        <v>1.0009620100000001</v>
      </c>
      <c r="J156" s="14">
        <f t="shared" si="57"/>
        <v>1E-3</v>
      </c>
      <c r="K156" s="6">
        <f t="shared" si="58"/>
        <v>42760</v>
      </c>
      <c r="L156" s="2">
        <f t="shared" si="59"/>
        <v>2</v>
      </c>
      <c r="M156" s="23">
        <f t="shared" si="60"/>
        <v>2</v>
      </c>
      <c r="N156" s="12">
        <f t="shared" si="50"/>
        <v>1.000007933</v>
      </c>
      <c r="O156" s="12">
        <f t="shared" ca="1" si="51"/>
        <v>1.0009699510000001</v>
      </c>
      <c r="P156" s="23">
        <f t="shared" si="61"/>
        <v>0</v>
      </c>
      <c r="Q156" s="4">
        <f t="shared" ca="1" si="52"/>
        <v>0.96995100000000001</v>
      </c>
      <c r="R156" s="4">
        <f t="shared" si="53"/>
        <v>0</v>
      </c>
      <c r="S156" s="5" t="str">
        <f t="shared" si="62"/>
        <v>J=</v>
      </c>
      <c r="T156" s="6">
        <f t="shared" si="63"/>
        <v>42795</v>
      </c>
      <c r="U156" s="9">
        <f t="shared" si="54"/>
        <v>0</v>
      </c>
      <c r="V156" s="9"/>
      <c r="W156" s="24"/>
      <c r="X156" s="25"/>
      <c r="Y156" s="33"/>
      <c r="Z156" s="28"/>
      <c r="AA156" s="27"/>
      <c r="AB156" s="33"/>
      <c r="AC156" s="29"/>
      <c r="AD156" s="27"/>
      <c r="AE156" s="24"/>
      <c r="AF156" s="30"/>
      <c r="AG156" s="25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</row>
    <row r="157" spans="1:184" ht="12.75" x14ac:dyDescent="0.15">
      <c r="A157" s="124">
        <f t="shared" si="64"/>
        <v>42765</v>
      </c>
      <c r="B157" s="135">
        <f t="shared" ca="1" si="65"/>
        <v>1001.45527599</v>
      </c>
      <c r="C157" s="4">
        <f t="shared" si="55"/>
        <v>1000</v>
      </c>
      <c r="D157" s="134">
        <f t="shared" si="66"/>
        <v>42761</v>
      </c>
      <c r="E157" s="14">
        <f ca="1">IF(D157&lt;$B$1,VLOOKUP(D157,[1]DI!$A$4:$B$15000,2),0)</f>
        <v>0.1288</v>
      </c>
      <c r="F157" s="4">
        <f t="shared" ca="1" si="48"/>
        <v>1.00048089</v>
      </c>
      <c r="G157" s="4">
        <f ca="1">(TRUNC(PRODUCT($F$12:$F156),16))</f>
        <v>1.07771754424078</v>
      </c>
      <c r="H157" s="4">
        <f t="shared" ca="1" si="56"/>
        <v>1.07616424764025</v>
      </c>
      <c r="I157" s="4">
        <f t="shared" ca="1" si="49"/>
        <v>1.0014433599999999</v>
      </c>
      <c r="J157" s="14">
        <f t="shared" si="57"/>
        <v>1E-3</v>
      </c>
      <c r="K157" s="6">
        <f t="shared" si="58"/>
        <v>42760</v>
      </c>
      <c r="L157" s="2">
        <f t="shared" si="59"/>
        <v>3</v>
      </c>
      <c r="M157" s="23">
        <f t="shared" si="60"/>
        <v>3</v>
      </c>
      <c r="N157" s="12">
        <f t="shared" si="50"/>
        <v>1.000011899</v>
      </c>
      <c r="O157" s="12">
        <f t="shared" ca="1" si="51"/>
        <v>1.0014552759999999</v>
      </c>
      <c r="P157" s="23">
        <f t="shared" si="61"/>
        <v>0</v>
      </c>
      <c r="Q157" s="4">
        <f t="shared" ca="1" si="52"/>
        <v>1.4552759900000001</v>
      </c>
      <c r="R157" s="4">
        <f t="shared" si="53"/>
        <v>0</v>
      </c>
      <c r="S157" s="5" t="str">
        <f t="shared" si="62"/>
        <v>J=</v>
      </c>
      <c r="T157" s="6">
        <f t="shared" si="63"/>
        <v>42795</v>
      </c>
      <c r="U157" s="9">
        <f t="shared" si="54"/>
        <v>0</v>
      </c>
      <c r="V157" s="9"/>
      <c r="W157" s="24"/>
      <c r="X157" s="25"/>
      <c r="Y157" s="33"/>
      <c r="Z157" s="28"/>
      <c r="AA157" s="27"/>
      <c r="AB157" s="33"/>
      <c r="AC157" s="41"/>
      <c r="AD157" s="27"/>
      <c r="AE157" s="24"/>
      <c r="AF157" s="30"/>
      <c r="AG157" s="25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</row>
    <row r="158" spans="1:184" ht="12.75" x14ac:dyDescent="0.15">
      <c r="A158" s="124">
        <f t="shared" si="64"/>
        <v>42766</v>
      </c>
      <c r="B158" s="135">
        <f t="shared" ca="1" si="65"/>
        <v>1001.940846</v>
      </c>
      <c r="C158" s="4">
        <f t="shared" si="55"/>
        <v>1000</v>
      </c>
      <c r="D158" s="134">
        <f t="shared" si="66"/>
        <v>42762</v>
      </c>
      <c r="E158" s="14">
        <f ca="1">IF(D158&lt;$B$1,VLOOKUP(D158,[1]DI!$A$4:$B$15000,2),0)</f>
        <v>0.1288</v>
      </c>
      <c r="F158" s="4">
        <f t="shared" ca="1" si="48"/>
        <v>1.00048089</v>
      </c>
      <c r="G158" s="4">
        <f ca="1">(TRUNC(PRODUCT($F$12:$F157),16))</f>
        <v>1.07823580783063</v>
      </c>
      <c r="H158" s="4">
        <f t="shared" ca="1" si="56"/>
        <v>1.07616424764025</v>
      </c>
      <c r="I158" s="4">
        <f t="shared" ca="1" si="49"/>
        <v>1.00192495</v>
      </c>
      <c r="J158" s="14">
        <f t="shared" si="57"/>
        <v>1E-3</v>
      </c>
      <c r="K158" s="6">
        <f t="shared" si="58"/>
        <v>42760</v>
      </c>
      <c r="L158" s="2">
        <f t="shared" si="59"/>
        <v>4</v>
      </c>
      <c r="M158" s="23">
        <f t="shared" si="60"/>
        <v>4</v>
      </c>
      <c r="N158" s="12">
        <f t="shared" si="50"/>
        <v>1.0000158649999999</v>
      </c>
      <c r="O158" s="12">
        <f t="shared" ca="1" si="51"/>
        <v>1.0019408460000001</v>
      </c>
      <c r="P158" s="23">
        <f t="shared" si="61"/>
        <v>0</v>
      </c>
      <c r="Q158" s="4">
        <f t="shared" ca="1" si="52"/>
        <v>1.9408460000000001</v>
      </c>
      <c r="R158" s="4">
        <f t="shared" si="53"/>
        <v>0</v>
      </c>
      <c r="S158" s="5" t="str">
        <f t="shared" si="62"/>
        <v>J=</v>
      </c>
      <c r="T158" s="6">
        <f t="shared" si="63"/>
        <v>42795</v>
      </c>
      <c r="U158" s="9">
        <f t="shared" si="54"/>
        <v>0</v>
      </c>
      <c r="V158" s="9"/>
      <c r="W158" s="24"/>
      <c r="X158" s="25"/>
      <c r="Y158" s="33"/>
      <c r="Z158" s="28"/>
      <c r="AA158" s="27"/>
      <c r="AB158" s="33"/>
      <c r="AC158" s="41"/>
      <c r="AD158" s="27"/>
      <c r="AE158" s="24"/>
      <c r="AF158" s="30"/>
      <c r="AG158" s="25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</row>
    <row r="159" spans="1:184" ht="12.75" x14ac:dyDescent="0.15">
      <c r="A159" s="124">
        <f t="shared" si="64"/>
        <v>42767</v>
      </c>
      <c r="B159" s="135">
        <f t="shared" ca="1" si="65"/>
        <v>1002.42663999</v>
      </c>
      <c r="C159" s="4">
        <f t="shared" si="55"/>
        <v>1000</v>
      </c>
      <c r="D159" s="134">
        <f t="shared" si="66"/>
        <v>42765</v>
      </c>
      <c r="E159" s="14">
        <f ca="1">IF(D159&lt;$B$1,VLOOKUP(D159,[1]DI!$A$4:$B$15000,2),0)</f>
        <v>0.1288</v>
      </c>
      <c r="F159" s="4">
        <f t="shared" ca="1" si="48"/>
        <v>1.00048089</v>
      </c>
      <c r="G159" s="4">
        <f ca="1">(TRUNC(PRODUCT($F$12:$F158),16))</f>
        <v>1.0787543206482599</v>
      </c>
      <c r="H159" s="4">
        <f t="shared" ca="1" si="56"/>
        <v>1.07616424764025</v>
      </c>
      <c r="I159" s="4">
        <f t="shared" ca="1" si="49"/>
        <v>1.00240676</v>
      </c>
      <c r="J159" s="14">
        <f t="shared" si="57"/>
        <v>1E-3</v>
      </c>
      <c r="K159" s="6">
        <f t="shared" si="58"/>
        <v>42760</v>
      </c>
      <c r="L159" s="2">
        <f t="shared" si="59"/>
        <v>5</v>
      </c>
      <c r="M159" s="23">
        <f t="shared" si="60"/>
        <v>5</v>
      </c>
      <c r="N159" s="12">
        <f t="shared" si="50"/>
        <v>1.000019832</v>
      </c>
      <c r="O159" s="12">
        <f t="shared" ca="1" si="51"/>
        <v>1.0024266399999999</v>
      </c>
      <c r="P159" s="23">
        <f t="shared" si="61"/>
        <v>0</v>
      </c>
      <c r="Q159" s="4">
        <f t="shared" ca="1" si="52"/>
        <v>2.42663999</v>
      </c>
      <c r="R159" s="4">
        <f t="shared" si="53"/>
        <v>0</v>
      </c>
      <c r="S159" s="5" t="str">
        <f t="shared" si="62"/>
        <v>J=</v>
      </c>
      <c r="T159" s="6">
        <f t="shared" si="63"/>
        <v>42795</v>
      </c>
      <c r="U159" s="9">
        <f t="shared" si="54"/>
        <v>0</v>
      </c>
      <c r="V159" s="9"/>
      <c r="W159" s="24"/>
      <c r="X159" s="25"/>
      <c r="Y159" s="33"/>
      <c r="Z159" s="28"/>
      <c r="AA159" s="27"/>
      <c r="AB159" s="33"/>
      <c r="AC159" s="41"/>
      <c r="AD159" s="27"/>
      <c r="AE159" s="24"/>
      <c r="AF159" s="30"/>
      <c r="AG159" s="25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</row>
    <row r="160" spans="1:184" ht="12.75" x14ac:dyDescent="0.15">
      <c r="A160" s="124">
        <f t="shared" si="64"/>
        <v>42768</v>
      </c>
      <c r="B160" s="135">
        <f t="shared" ca="1" si="65"/>
        <v>1002.912677</v>
      </c>
      <c r="C160" s="4">
        <f t="shared" si="55"/>
        <v>1000</v>
      </c>
      <c r="D160" s="134">
        <f t="shared" si="66"/>
        <v>42766</v>
      </c>
      <c r="E160" s="14">
        <f ca="1">IF(D160&lt;$B$1,VLOOKUP(D160,[1]DI!$A$4:$B$15000,2),0)</f>
        <v>0.1288</v>
      </c>
      <c r="F160" s="4">
        <f t="shared" ca="1" si="48"/>
        <v>1.00048089</v>
      </c>
      <c r="G160" s="4">
        <f ca="1">(TRUNC(PRODUCT($F$12:$F159),16))</f>
        <v>1.07927308281352</v>
      </c>
      <c r="H160" s="4">
        <f t="shared" ca="1" si="56"/>
        <v>1.07616424764025</v>
      </c>
      <c r="I160" s="4">
        <f t="shared" ca="1" si="49"/>
        <v>1.00288881</v>
      </c>
      <c r="J160" s="14">
        <f t="shared" si="57"/>
        <v>1E-3</v>
      </c>
      <c r="K160" s="6">
        <f t="shared" si="58"/>
        <v>42760</v>
      </c>
      <c r="L160" s="2">
        <f t="shared" si="59"/>
        <v>6</v>
      </c>
      <c r="M160" s="23">
        <f t="shared" si="60"/>
        <v>6</v>
      </c>
      <c r="N160" s="12">
        <f t="shared" si="50"/>
        <v>1.000023798</v>
      </c>
      <c r="O160" s="12">
        <f t="shared" ca="1" si="51"/>
        <v>1.0029126770000001</v>
      </c>
      <c r="P160" s="23">
        <f t="shared" si="61"/>
        <v>0</v>
      </c>
      <c r="Q160" s="4">
        <f t="shared" ca="1" si="52"/>
        <v>2.912677</v>
      </c>
      <c r="R160" s="4">
        <f t="shared" si="53"/>
        <v>0</v>
      </c>
      <c r="S160" s="5" t="str">
        <f t="shared" si="62"/>
        <v>J=</v>
      </c>
      <c r="T160" s="6">
        <f t="shared" si="63"/>
        <v>42795</v>
      </c>
      <c r="U160" s="9">
        <f t="shared" si="54"/>
        <v>0</v>
      </c>
      <c r="V160" s="9"/>
      <c r="W160" s="24"/>
      <c r="X160" s="25"/>
      <c r="Y160" s="33"/>
      <c r="Z160" s="28"/>
      <c r="AA160" s="27"/>
      <c r="AB160" s="33"/>
      <c r="AC160" s="41"/>
      <c r="AD160" s="27"/>
      <c r="AE160" s="24"/>
      <c r="AF160" s="30"/>
      <c r="AG160" s="25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</row>
    <row r="161" spans="1:184" ht="12.75" x14ac:dyDescent="0.15">
      <c r="A161" s="124">
        <f t="shared" si="64"/>
        <v>42769</v>
      </c>
      <c r="B161" s="135">
        <f t="shared" ca="1" si="65"/>
        <v>1003.398948</v>
      </c>
      <c r="C161" s="4">
        <f t="shared" si="55"/>
        <v>1000</v>
      </c>
      <c r="D161" s="134">
        <f t="shared" si="66"/>
        <v>42767</v>
      </c>
      <c r="E161" s="14">
        <f ca="1">IF(D161&lt;$B$1,VLOOKUP(D161,[1]DI!$A$4:$B$15000,2),0)</f>
        <v>0.1288</v>
      </c>
      <c r="F161" s="4">
        <f t="shared" ca="1" si="48"/>
        <v>1.00048089</v>
      </c>
      <c r="G161" s="4">
        <f ca="1">(TRUNC(PRODUCT($F$12:$F160),16))</f>
        <v>1.07979209444631</v>
      </c>
      <c r="H161" s="4">
        <f t="shared" ca="1" si="56"/>
        <v>1.07616424764025</v>
      </c>
      <c r="I161" s="4">
        <f t="shared" ca="1" si="49"/>
        <v>1.0033710899999999</v>
      </c>
      <c r="J161" s="14">
        <f t="shared" si="57"/>
        <v>1E-3</v>
      </c>
      <c r="K161" s="6">
        <f t="shared" si="58"/>
        <v>42760</v>
      </c>
      <c r="L161" s="2">
        <f t="shared" si="59"/>
        <v>7</v>
      </c>
      <c r="M161" s="23">
        <f t="shared" si="60"/>
        <v>7</v>
      </c>
      <c r="N161" s="12">
        <f t="shared" si="50"/>
        <v>1.0000277639999999</v>
      </c>
      <c r="O161" s="12">
        <f t="shared" ca="1" si="51"/>
        <v>1.0033989480000001</v>
      </c>
      <c r="P161" s="23">
        <f t="shared" si="61"/>
        <v>0</v>
      </c>
      <c r="Q161" s="4">
        <f t="shared" ca="1" si="52"/>
        <v>3.3989479999999999</v>
      </c>
      <c r="R161" s="4">
        <f t="shared" si="53"/>
        <v>0</v>
      </c>
      <c r="S161" s="5" t="str">
        <f t="shared" si="62"/>
        <v>J=</v>
      </c>
      <c r="T161" s="6">
        <f t="shared" si="63"/>
        <v>42795</v>
      </c>
      <c r="U161" s="9">
        <f t="shared" si="54"/>
        <v>0</v>
      </c>
      <c r="V161" s="9"/>
      <c r="W161" s="24"/>
      <c r="X161" s="25"/>
      <c r="Y161" s="33"/>
      <c r="Z161" s="28"/>
      <c r="AA161" s="27"/>
      <c r="AB161" s="33"/>
      <c r="AC161" s="41"/>
      <c r="AD161" s="27"/>
      <c r="AE161" s="24"/>
      <c r="AF161" s="30"/>
      <c r="AG161" s="25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</row>
    <row r="162" spans="1:184" ht="12.75" x14ac:dyDescent="0.15">
      <c r="A162" s="124">
        <f t="shared" si="64"/>
        <v>42772</v>
      </c>
      <c r="B162" s="135">
        <f t="shared" ca="1" si="65"/>
        <v>1003.885453</v>
      </c>
      <c r="C162" s="4">
        <f t="shared" si="55"/>
        <v>1000</v>
      </c>
      <c r="D162" s="134">
        <f t="shared" si="66"/>
        <v>42768</v>
      </c>
      <c r="E162" s="14">
        <f ca="1">IF(D162&lt;$B$1,VLOOKUP(D162,[1]DI!$A$4:$B$15000,2),0)</f>
        <v>0.1288</v>
      </c>
      <c r="F162" s="4">
        <f t="shared" ca="1" si="48"/>
        <v>1.00048089</v>
      </c>
      <c r="G162" s="4">
        <f ca="1">(TRUNC(PRODUCT($F$12:$F161),16))</f>
        <v>1.08031135566661</v>
      </c>
      <c r="H162" s="4">
        <f t="shared" ca="1" si="56"/>
        <v>1.07616424764025</v>
      </c>
      <c r="I162" s="4">
        <f t="shared" ca="1" si="49"/>
        <v>1.0038536</v>
      </c>
      <c r="J162" s="14">
        <f t="shared" si="57"/>
        <v>1E-3</v>
      </c>
      <c r="K162" s="6">
        <f t="shared" si="58"/>
        <v>42760</v>
      </c>
      <c r="L162" s="2">
        <f t="shared" si="59"/>
        <v>8</v>
      </c>
      <c r="M162" s="23">
        <f t="shared" si="60"/>
        <v>8</v>
      </c>
      <c r="N162" s="12">
        <f t="shared" si="50"/>
        <v>1.000031731</v>
      </c>
      <c r="O162" s="12">
        <f t="shared" ca="1" si="51"/>
        <v>1.0038854530000001</v>
      </c>
      <c r="P162" s="23">
        <f t="shared" si="61"/>
        <v>0</v>
      </c>
      <c r="Q162" s="4">
        <f t="shared" ca="1" si="52"/>
        <v>3.885453</v>
      </c>
      <c r="R162" s="4">
        <f t="shared" si="53"/>
        <v>0</v>
      </c>
      <c r="S162" s="5" t="str">
        <f t="shared" si="62"/>
        <v>J=</v>
      </c>
      <c r="T162" s="6">
        <f t="shared" si="63"/>
        <v>42795</v>
      </c>
      <c r="U162" s="9">
        <f t="shared" si="54"/>
        <v>0</v>
      </c>
      <c r="V162" s="9"/>
      <c r="W162" s="24"/>
      <c r="X162" s="25"/>
      <c r="Y162" s="33"/>
      <c r="Z162" s="28"/>
      <c r="AA162" s="27"/>
      <c r="AB162" s="33"/>
      <c r="AC162" s="41"/>
      <c r="AD162" s="27"/>
      <c r="AE162" s="24"/>
      <c r="AF162" s="30"/>
      <c r="AG162" s="25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</row>
    <row r="163" spans="1:184" ht="12.75" x14ac:dyDescent="0.15">
      <c r="A163" s="124">
        <f t="shared" si="64"/>
        <v>42773</v>
      </c>
      <c r="B163" s="135">
        <f t="shared" ca="1" si="65"/>
        <v>1004.37219199</v>
      </c>
      <c r="C163" s="4">
        <f t="shared" si="55"/>
        <v>1000</v>
      </c>
      <c r="D163" s="134">
        <f t="shared" si="66"/>
        <v>42769</v>
      </c>
      <c r="E163" s="14">
        <f ca="1">IF(D163&lt;$B$1,VLOOKUP(D163,[1]DI!$A$4:$B$15000,2),0)</f>
        <v>0.1288</v>
      </c>
      <c r="F163" s="4">
        <f t="shared" ca="1" si="48"/>
        <v>1.00048089</v>
      </c>
      <c r="G163" s="4">
        <f ca="1">(TRUNC(PRODUCT($F$12:$F162),16))</f>
        <v>1.0808308665944399</v>
      </c>
      <c r="H163" s="4">
        <f t="shared" ca="1" si="56"/>
        <v>1.07616424764025</v>
      </c>
      <c r="I163" s="4">
        <f t="shared" ca="1" si="49"/>
        <v>1.00433634</v>
      </c>
      <c r="J163" s="14">
        <f t="shared" si="57"/>
        <v>1E-3</v>
      </c>
      <c r="K163" s="6">
        <f t="shared" si="58"/>
        <v>42760</v>
      </c>
      <c r="L163" s="2">
        <f t="shared" si="59"/>
        <v>9</v>
      </c>
      <c r="M163" s="23">
        <f t="shared" si="60"/>
        <v>9</v>
      </c>
      <c r="N163" s="12">
        <f t="shared" si="50"/>
        <v>1.0000356969999999</v>
      </c>
      <c r="O163" s="12">
        <f t="shared" ca="1" si="51"/>
        <v>1.0043721919999999</v>
      </c>
      <c r="P163" s="23">
        <f t="shared" si="61"/>
        <v>0</v>
      </c>
      <c r="Q163" s="4">
        <f t="shared" ca="1" si="52"/>
        <v>4.3721919900000001</v>
      </c>
      <c r="R163" s="4">
        <f t="shared" si="53"/>
        <v>0</v>
      </c>
      <c r="S163" s="5" t="str">
        <f t="shared" si="62"/>
        <v>J=</v>
      </c>
      <c r="T163" s="6">
        <f t="shared" si="63"/>
        <v>42795</v>
      </c>
      <c r="U163" s="9">
        <f t="shared" si="54"/>
        <v>0</v>
      </c>
      <c r="V163" s="39"/>
      <c r="W163" s="24"/>
      <c r="X163" s="25"/>
      <c r="Y163" s="33"/>
      <c r="Z163" s="28"/>
      <c r="AA163" s="27"/>
      <c r="AB163" s="33"/>
      <c r="AC163" s="41"/>
      <c r="AD163" s="27"/>
      <c r="AE163" s="24"/>
      <c r="AF163" s="30"/>
      <c r="AG163" s="2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</row>
    <row r="164" spans="1:184" ht="12.75" x14ac:dyDescent="0.15">
      <c r="A164" s="124">
        <f t="shared" si="64"/>
        <v>42774</v>
      </c>
      <c r="B164" s="135">
        <f t="shared" ca="1" si="65"/>
        <v>1004.85917399</v>
      </c>
      <c r="C164" s="4">
        <f t="shared" si="55"/>
        <v>1000</v>
      </c>
      <c r="D164" s="134">
        <f t="shared" si="66"/>
        <v>42772</v>
      </c>
      <c r="E164" s="14">
        <f ca="1">IF(D164&lt;$B$1,VLOOKUP(D164,[1]DI!$A$4:$B$15000,2),0)</f>
        <v>0.1288</v>
      </c>
      <c r="F164" s="4">
        <f t="shared" ca="1" si="48"/>
        <v>1.00048089</v>
      </c>
      <c r="G164" s="4">
        <f ca="1">(TRUNC(PRODUCT($F$12:$F163),16))</f>
        <v>1.0813506273498701</v>
      </c>
      <c r="H164" s="4">
        <f t="shared" ca="1" si="56"/>
        <v>1.07616424764025</v>
      </c>
      <c r="I164" s="4">
        <f t="shared" ca="1" si="49"/>
        <v>1.00481932</v>
      </c>
      <c r="J164" s="14">
        <f t="shared" si="57"/>
        <v>1E-3</v>
      </c>
      <c r="K164" s="6">
        <f t="shared" si="58"/>
        <v>42760</v>
      </c>
      <c r="L164" s="2">
        <f t="shared" si="59"/>
        <v>10</v>
      </c>
      <c r="M164" s="23">
        <f t="shared" si="60"/>
        <v>10</v>
      </c>
      <c r="N164" s="12">
        <f t="shared" si="50"/>
        <v>1.0000396629999999</v>
      </c>
      <c r="O164" s="12">
        <f t="shared" ca="1" si="51"/>
        <v>1.0048591739999999</v>
      </c>
      <c r="P164" s="23">
        <f t="shared" si="61"/>
        <v>0</v>
      </c>
      <c r="Q164" s="4">
        <f t="shared" ca="1" si="52"/>
        <v>4.8591739900000004</v>
      </c>
      <c r="R164" s="4">
        <f t="shared" si="53"/>
        <v>0</v>
      </c>
      <c r="S164" s="5" t="str">
        <f t="shared" si="62"/>
        <v>J=</v>
      </c>
      <c r="T164" s="6">
        <f t="shared" si="63"/>
        <v>42795</v>
      </c>
      <c r="U164" s="9">
        <f t="shared" si="54"/>
        <v>0</v>
      </c>
      <c r="V164" s="9"/>
      <c r="W164" s="24"/>
      <c r="X164" s="25"/>
      <c r="Y164" s="33"/>
      <c r="Z164" s="28"/>
      <c r="AA164" s="27"/>
      <c r="AB164" s="33"/>
      <c r="AC164" s="41"/>
      <c r="AD164" s="27"/>
      <c r="AE164" s="24"/>
      <c r="AF164" s="30"/>
      <c r="AG164" s="25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</row>
    <row r="165" spans="1:184" ht="12.75" x14ac:dyDescent="0.15">
      <c r="A165" s="124">
        <f t="shared" si="64"/>
        <v>42775</v>
      </c>
      <c r="B165" s="135">
        <f t="shared" ca="1" si="65"/>
        <v>1005.346391</v>
      </c>
      <c r="C165" s="4">
        <f t="shared" si="55"/>
        <v>1000</v>
      </c>
      <c r="D165" s="134">
        <f t="shared" si="66"/>
        <v>42773</v>
      </c>
      <c r="E165" s="14">
        <f ca="1">IF(D165&lt;$B$1,VLOOKUP(D165,[1]DI!$A$4:$B$15000,2),0)</f>
        <v>0.1288</v>
      </c>
      <c r="F165" s="4">
        <f t="shared" ca="1" si="48"/>
        <v>1.00048089</v>
      </c>
      <c r="G165" s="4">
        <f ca="1">(TRUNC(PRODUCT($F$12:$F164),16))</f>
        <v>1.0818706380530601</v>
      </c>
      <c r="H165" s="4">
        <f t="shared" ca="1" si="56"/>
        <v>1.07616424764025</v>
      </c>
      <c r="I165" s="4">
        <f t="shared" ca="1" si="49"/>
        <v>1.00530253</v>
      </c>
      <c r="J165" s="14">
        <f t="shared" si="57"/>
        <v>1E-3</v>
      </c>
      <c r="K165" s="6">
        <f t="shared" si="58"/>
        <v>42760</v>
      </c>
      <c r="L165" s="2">
        <f t="shared" si="59"/>
        <v>11</v>
      </c>
      <c r="M165" s="23">
        <f t="shared" si="60"/>
        <v>11</v>
      </c>
      <c r="N165" s="12">
        <f t="shared" si="50"/>
        <v>1.00004363</v>
      </c>
      <c r="O165" s="12">
        <f t="shared" ca="1" si="51"/>
        <v>1.005346391</v>
      </c>
      <c r="P165" s="23">
        <f t="shared" si="61"/>
        <v>0</v>
      </c>
      <c r="Q165" s="4">
        <f t="shared" ca="1" si="52"/>
        <v>5.3463909999999997</v>
      </c>
      <c r="R165" s="4">
        <f t="shared" si="53"/>
        <v>0</v>
      </c>
      <c r="S165" s="5" t="str">
        <f t="shared" si="62"/>
        <v>J=</v>
      </c>
      <c r="T165" s="6">
        <f t="shared" si="63"/>
        <v>42795</v>
      </c>
      <c r="U165" s="9">
        <f t="shared" si="54"/>
        <v>0</v>
      </c>
      <c r="V165" s="9"/>
      <c r="W165" s="24"/>
      <c r="X165" s="25"/>
      <c r="Y165" s="33"/>
      <c r="Z165" s="28"/>
      <c r="AA165" s="27"/>
      <c r="AB165" s="33"/>
      <c r="AC165" s="41"/>
      <c r="AD165" s="27"/>
      <c r="AE165" s="24"/>
      <c r="AF165" s="30"/>
      <c r="AG165" s="25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</row>
    <row r="166" spans="1:184" ht="12.75" x14ac:dyDescent="0.15">
      <c r="A166" s="124">
        <f t="shared" si="64"/>
        <v>42776</v>
      </c>
      <c r="B166" s="135">
        <f t="shared" ca="1" si="65"/>
        <v>1005.833841</v>
      </c>
      <c r="C166" s="4">
        <f t="shared" si="55"/>
        <v>1000</v>
      </c>
      <c r="D166" s="134">
        <f t="shared" si="66"/>
        <v>42774</v>
      </c>
      <c r="E166" s="14">
        <f ca="1">IF(D166&lt;$B$1,VLOOKUP(D166,[1]DI!$A$4:$B$15000,2),0)</f>
        <v>0.1288</v>
      </c>
      <c r="F166" s="4">
        <f t="shared" ca="1" si="48"/>
        <v>1.00048089</v>
      </c>
      <c r="G166" s="4">
        <f ca="1">(TRUNC(PRODUCT($F$12:$F165),16))</f>
        <v>1.0823908988241899</v>
      </c>
      <c r="H166" s="4">
        <f t="shared" ca="1" si="56"/>
        <v>1.07616424764025</v>
      </c>
      <c r="I166" s="4">
        <f t="shared" ca="1" si="49"/>
        <v>1.00578597</v>
      </c>
      <c r="J166" s="14">
        <f t="shared" si="57"/>
        <v>1E-3</v>
      </c>
      <c r="K166" s="6">
        <f t="shared" si="58"/>
        <v>42760</v>
      </c>
      <c r="L166" s="2">
        <f t="shared" si="59"/>
        <v>12</v>
      </c>
      <c r="M166" s="23">
        <f t="shared" si="60"/>
        <v>12</v>
      </c>
      <c r="N166" s="12">
        <f t="shared" si="50"/>
        <v>1.0000475959999999</v>
      </c>
      <c r="O166" s="12">
        <f t="shared" ca="1" si="51"/>
        <v>1.0058338410000001</v>
      </c>
      <c r="P166" s="23">
        <f t="shared" si="61"/>
        <v>0</v>
      </c>
      <c r="Q166" s="4">
        <f t="shared" ca="1" si="52"/>
        <v>5.8338409999999996</v>
      </c>
      <c r="R166" s="4">
        <f t="shared" si="53"/>
        <v>0</v>
      </c>
      <c r="S166" s="5" t="str">
        <f t="shared" si="62"/>
        <v>J=</v>
      </c>
      <c r="T166" s="6">
        <f t="shared" si="63"/>
        <v>42795</v>
      </c>
      <c r="U166" s="9">
        <f t="shared" si="54"/>
        <v>0</v>
      </c>
      <c r="V166" s="9"/>
      <c r="W166" s="24"/>
      <c r="X166" s="25"/>
      <c r="Y166" s="33"/>
      <c r="Z166" s="28"/>
      <c r="AA166" s="27"/>
      <c r="AB166" s="33"/>
      <c r="AC166" s="41"/>
      <c r="AD166" s="27"/>
      <c r="AE166" s="24"/>
      <c r="AF166" s="30"/>
      <c r="AG166" s="25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</row>
    <row r="167" spans="1:184" ht="12.75" x14ac:dyDescent="0.15">
      <c r="A167" s="124">
        <f t="shared" si="64"/>
        <v>42779</v>
      </c>
      <c r="B167" s="135">
        <f t="shared" ca="1" si="65"/>
        <v>1006.3215259999999</v>
      </c>
      <c r="C167" s="4">
        <f t="shared" si="55"/>
        <v>1000</v>
      </c>
      <c r="D167" s="134">
        <f t="shared" si="66"/>
        <v>42775</v>
      </c>
      <c r="E167" s="14">
        <f ca="1">IF(D167&lt;$B$1,VLOOKUP(D167,[1]DI!$A$4:$B$15000,2),0)</f>
        <v>0.1288</v>
      </c>
      <c r="F167" s="4">
        <f t="shared" ca="1" si="48"/>
        <v>1.00048089</v>
      </c>
      <c r="G167" s="4">
        <f ca="1">(TRUNC(PRODUCT($F$12:$F166),16))</f>
        <v>1.08291140978353</v>
      </c>
      <c r="H167" s="4">
        <f t="shared" ca="1" si="56"/>
        <v>1.07616424764025</v>
      </c>
      <c r="I167" s="4">
        <f t="shared" ca="1" si="49"/>
        <v>1.00626964</v>
      </c>
      <c r="J167" s="14">
        <f t="shared" si="57"/>
        <v>1E-3</v>
      </c>
      <c r="K167" s="6">
        <f t="shared" si="58"/>
        <v>42760</v>
      </c>
      <c r="L167" s="2">
        <f t="shared" si="59"/>
        <v>13</v>
      </c>
      <c r="M167" s="23">
        <f t="shared" si="60"/>
        <v>13</v>
      </c>
      <c r="N167" s="12">
        <f t="shared" si="50"/>
        <v>1.000051563</v>
      </c>
      <c r="O167" s="12">
        <f t="shared" ca="1" si="51"/>
        <v>1.006321526</v>
      </c>
      <c r="P167" s="23">
        <f t="shared" si="61"/>
        <v>0</v>
      </c>
      <c r="Q167" s="4">
        <f t="shared" ca="1" si="52"/>
        <v>6.3215260000000004</v>
      </c>
      <c r="R167" s="4">
        <f t="shared" si="53"/>
        <v>0</v>
      </c>
      <c r="S167" s="5" t="str">
        <f t="shared" si="62"/>
        <v>J=</v>
      </c>
      <c r="T167" s="6">
        <f t="shared" si="63"/>
        <v>42795</v>
      </c>
      <c r="U167" s="9">
        <f t="shared" si="54"/>
        <v>0</v>
      </c>
      <c r="V167" s="9"/>
      <c r="W167" s="24"/>
      <c r="X167" s="25"/>
      <c r="Y167" s="33"/>
      <c r="Z167" s="28"/>
      <c r="AA167" s="27"/>
      <c r="AB167" s="33"/>
      <c r="AC167" s="41"/>
      <c r="AD167" s="27"/>
      <c r="AE167" s="24"/>
      <c r="AF167" s="30"/>
      <c r="AG167" s="25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</row>
    <row r="168" spans="1:184" ht="12.75" x14ac:dyDescent="0.15">
      <c r="A168" s="124">
        <f t="shared" si="64"/>
        <v>42780</v>
      </c>
      <c r="B168" s="135">
        <f t="shared" ca="1" si="65"/>
        <v>1006.80944399</v>
      </c>
      <c r="C168" s="4">
        <f t="shared" si="55"/>
        <v>1000</v>
      </c>
      <c r="D168" s="134">
        <f t="shared" si="66"/>
        <v>42776</v>
      </c>
      <c r="E168" s="14">
        <f ca="1">IF(D168&lt;$B$1,VLOOKUP(D168,[1]DI!$A$4:$B$15000,2),0)</f>
        <v>0.1288</v>
      </c>
      <c r="F168" s="4">
        <f t="shared" ca="1" si="48"/>
        <v>1.00048089</v>
      </c>
      <c r="G168" s="4">
        <f ca="1">(TRUNC(PRODUCT($F$12:$F167),16))</f>
        <v>1.0834321710513799</v>
      </c>
      <c r="H168" s="4">
        <f t="shared" ca="1" si="56"/>
        <v>1.07616424764025</v>
      </c>
      <c r="I168" s="4">
        <f t="shared" ca="1" si="49"/>
        <v>1.0067535400000001</v>
      </c>
      <c r="J168" s="14">
        <f t="shared" si="57"/>
        <v>1E-3</v>
      </c>
      <c r="K168" s="6">
        <f t="shared" si="58"/>
        <v>42760</v>
      </c>
      <c r="L168" s="2">
        <f t="shared" si="59"/>
        <v>14</v>
      </c>
      <c r="M168" s="23">
        <f t="shared" si="60"/>
        <v>14</v>
      </c>
      <c r="N168" s="12">
        <f t="shared" si="50"/>
        <v>1.0000555289999999</v>
      </c>
      <c r="O168" s="12">
        <f t="shared" ca="1" si="51"/>
        <v>1.0068094439999999</v>
      </c>
      <c r="P168" s="23">
        <f t="shared" si="61"/>
        <v>0</v>
      </c>
      <c r="Q168" s="4">
        <f t="shared" ca="1" si="52"/>
        <v>6.8094439900000001</v>
      </c>
      <c r="R168" s="4">
        <f t="shared" si="53"/>
        <v>0</v>
      </c>
      <c r="S168" s="5" t="str">
        <f t="shared" si="62"/>
        <v>J=</v>
      </c>
      <c r="T168" s="6">
        <f t="shared" si="63"/>
        <v>42795</v>
      </c>
      <c r="U168" s="9">
        <f t="shared" si="54"/>
        <v>0</v>
      </c>
      <c r="V168" s="9"/>
      <c r="W168" s="24"/>
      <c r="X168" s="25"/>
      <c r="Y168" s="33"/>
      <c r="Z168" s="28"/>
      <c r="AA168" s="27"/>
      <c r="AB168" s="33"/>
      <c r="AC168" s="41"/>
      <c r="AD168" s="27"/>
      <c r="AE168" s="24"/>
      <c r="AF168" s="30"/>
      <c r="AG168" s="25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</row>
    <row r="169" spans="1:184" ht="12.75" x14ac:dyDescent="0.15">
      <c r="A169" s="124">
        <f t="shared" si="64"/>
        <v>42781</v>
      </c>
      <c r="B169" s="135">
        <f t="shared" ca="1" si="65"/>
        <v>1007.29760699</v>
      </c>
      <c r="C169" s="4">
        <f t="shared" si="55"/>
        <v>1000</v>
      </c>
      <c r="D169" s="134">
        <f t="shared" si="66"/>
        <v>42779</v>
      </c>
      <c r="E169" s="14">
        <f ca="1">IF(D169&lt;$B$1,VLOOKUP(D169,[1]DI!$A$4:$B$15000,2),0)</f>
        <v>0.1288</v>
      </c>
      <c r="F169" s="4">
        <f t="shared" ca="1" si="48"/>
        <v>1.00048089</v>
      </c>
      <c r="G169" s="4">
        <f ca="1">(TRUNC(PRODUCT($F$12:$F168),16))</f>
        <v>1.0839531827481199</v>
      </c>
      <c r="H169" s="4">
        <f t="shared" ca="1" si="56"/>
        <v>1.07616424764025</v>
      </c>
      <c r="I169" s="4">
        <f t="shared" ca="1" si="49"/>
        <v>1.00723768</v>
      </c>
      <c r="J169" s="14">
        <f t="shared" si="57"/>
        <v>1E-3</v>
      </c>
      <c r="K169" s="6">
        <f t="shared" si="58"/>
        <v>42760</v>
      </c>
      <c r="L169" s="2">
        <f t="shared" si="59"/>
        <v>15</v>
      </c>
      <c r="M169" s="23">
        <f t="shared" si="60"/>
        <v>15</v>
      </c>
      <c r="N169" s="12">
        <f t="shared" si="50"/>
        <v>1.000059496</v>
      </c>
      <c r="O169" s="12">
        <f t="shared" ca="1" si="51"/>
        <v>1.0072976069999999</v>
      </c>
      <c r="P169" s="23">
        <f t="shared" si="61"/>
        <v>0</v>
      </c>
      <c r="Q169" s="4">
        <f t="shared" ca="1" si="52"/>
        <v>7.2976069900000002</v>
      </c>
      <c r="R169" s="4">
        <f t="shared" si="53"/>
        <v>0</v>
      </c>
      <c r="S169" s="5" t="str">
        <f t="shared" si="62"/>
        <v>J=</v>
      </c>
      <c r="T169" s="6">
        <f t="shared" si="63"/>
        <v>42795</v>
      </c>
      <c r="U169" s="9">
        <f t="shared" si="54"/>
        <v>0</v>
      </c>
      <c r="V169" s="9"/>
      <c r="W169" s="24"/>
      <c r="X169" s="25"/>
      <c r="Y169" s="33"/>
      <c r="Z169" s="28"/>
      <c r="AA169" s="27"/>
      <c r="AB169" s="33"/>
      <c r="AC169" s="41"/>
      <c r="AD169" s="27"/>
      <c r="AE169" s="24"/>
      <c r="AF169" s="30"/>
      <c r="AG169" s="25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</row>
    <row r="170" spans="1:184" ht="12.75" x14ac:dyDescent="0.15">
      <c r="A170" s="124">
        <f t="shared" si="64"/>
        <v>42782</v>
      </c>
      <c r="B170" s="135">
        <f t="shared" ca="1" si="65"/>
        <v>1007.7860020000001</v>
      </c>
      <c r="C170" s="4">
        <f t="shared" si="55"/>
        <v>1000</v>
      </c>
      <c r="D170" s="134">
        <f t="shared" si="66"/>
        <v>42780</v>
      </c>
      <c r="E170" s="14">
        <f ca="1">IF(D170&lt;$B$1,VLOOKUP(D170,[1]DI!$A$4:$B$15000,2),0)</f>
        <v>0.1288</v>
      </c>
      <c r="F170" s="4">
        <f t="shared" ca="1" si="48"/>
        <v>1.00048089</v>
      </c>
      <c r="G170" s="4">
        <f ca="1">(TRUNC(PRODUCT($F$12:$F169),16))</f>
        <v>1.0844744449941699</v>
      </c>
      <c r="H170" s="4">
        <f t="shared" ca="1" si="56"/>
        <v>1.07616424764025</v>
      </c>
      <c r="I170" s="4">
        <f t="shared" ca="1" si="49"/>
        <v>1.0077220499999999</v>
      </c>
      <c r="J170" s="14">
        <f t="shared" si="57"/>
        <v>1E-3</v>
      </c>
      <c r="K170" s="6">
        <f t="shared" si="58"/>
        <v>42760</v>
      </c>
      <c r="L170" s="2">
        <f t="shared" si="59"/>
        <v>16</v>
      </c>
      <c r="M170" s="23">
        <f t="shared" si="60"/>
        <v>16</v>
      </c>
      <c r="N170" s="12">
        <f t="shared" si="50"/>
        <v>1.000063462</v>
      </c>
      <c r="O170" s="12">
        <f t="shared" ca="1" si="51"/>
        <v>1.007786002</v>
      </c>
      <c r="P170" s="23">
        <f t="shared" si="61"/>
        <v>0</v>
      </c>
      <c r="Q170" s="4">
        <f t="shared" ca="1" si="52"/>
        <v>7.7860019999999999</v>
      </c>
      <c r="R170" s="4">
        <f t="shared" si="53"/>
        <v>0</v>
      </c>
      <c r="S170" s="5" t="str">
        <f t="shared" si="62"/>
        <v>J=</v>
      </c>
      <c r="T170" s="6">
        <f t="shared" si="63"/>
        <v>42795</v>
      </c>
      <c r="U170" s="9">
        <f t="shared" si="54"/>
        <v>0</v>
      </c>
      <c r="V170" s="9"/>
      <c r="W170" s="24"/>
      <c r="X170" s="25"/>
      <c r="Y170" s="33"/>
      <c r="Z170" s="28"/>
      <c r="AA170" s="27"/>
      <c r="AB170" s="33"/>
      <c r="AC170" s="41"/>
      <c r="AD170" s="27"/>
      <c r="AE170" s="24"/>
      <c r="AF170" s="30"/>
      <c r="AG170" s="25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</row>
    <row r="171" spans="1:184" ht="12.75" x14ac:dyDescent="0.15">
      <c r="A171" s="124">
        <f t="shared" si="64"/>
        <v>42783</v>
      </c>
      <c r="B171" s="135">
        <f t="shared" ca="1" si="65"/>
        <v>1008.27464199</v>
      </c>
      <c r="C171" s="4">
        <f t="shared" si="55"/>
        <v>1000</v>
      </c>
      <c r="D171" s="134">
        <f t="shared" si="66"/>
        <v>42781</v>
      </c>
      <c r="E171" s="14">
        <f ca="1">IF(D171&lt;$B$1,VLOOKUP(D171,[1]DI!$A$4:$B$15000,2),0)</f>
        <v>0.1288</v>
      </c>
      <c r="F171" s="4">
        <f t="shared" ca="1" si="48"/>
        <v>1.00048089</v>
      </c>
      <c r="G171" s="4">
        <f ca="1">(TRUNC(PRODUCT($F$12:$F170),16))</f>
        <v>1.0849959579100199</v>
      </c>
      <c r="H171" s="4">
        <f t="shared" ca="1" si="56"/>
        <v>1.07616424764025</v>
      </c>
      <c r="I171" s="4">
        <f t="shared" ca="1" si="49"/>
        <v>1.0082066599999999</v>
      </c>
      <c r="J171" s="14">
        <f t="shared" si="57"/>
        <v>1E-3</v>
      </c>
      <c r="K171" s="6">
        <f t="shared" si="58"/>
        <v>42760</v>
      </c>
      <c r="L171" s="2">
        <f t="shared" si="59"/>
        <v>17</v>
      </c>
      <c r="M171" s="23">
        <f t="shared" si="60"/>
        <v>17</v>
      </c>
      <c r="N171" s="12">
        <f t="shared" si="50"/>
        <v>1.000067429</v>
      </c>
      <c r="O171" s="12">
        <f t="shared" ca="1" si="51"/>
        <v>1.0082746419999999</v>
      </c>
      <c r="P171" s="23">
        <f t="shared" si="61"/>
        <v>0</v>
      </c>
      <c r="Q171" s="4">
        <f t="shared" ca="1" si="52"/>
        <v>8.2746419899999992</v>
      </c>
      <c r="R171" s="4">
        <f t="shared" si="53"/>
        <v>0</v>
      </c>
      <c r="S171" s="5" t="str">
        <f t="shared" si="62"/>
        <v>J=</v>
      </c>
      <c r="T171" s="6">
        <f t="shared" si="63"/>
        <v>42795</v>
      </c>
      <c r="U171" s="9">
        <f t="shared" si="54"/>
        <v>0</v>
      </c>
      <c r="V171" s="9"/>
      <c r="W171" s="24"/>
      <c r="X171" s="25"/>
      <c r="Y171" s="33"/>
      <c r="Z171" s="28"/>
      <c r="AA171" s="27"/>
      <c r="AB171" s="33"/>
      <c r="AC171" s="41"/>
      <c r="AD171" s="27"/>
      <c r="AE171" s="24"/>
      <c r="AF171" s="30"/>
      <c r="AG171" s="25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</row>
    <row r="172" spans="1:184" ht="12.75" x14ac:dyDescent="0.15">
      <c r="A172" s="124">
        <f t="shared" si="64"/>
        <v>42786</v>
      </c>
      <c r="B172" s="135">
        <f t="shared" ca="1" si="65"/>
        <v>1008.76350599</v>
      </c>
      <c r="C172" s="4">
        <f t="shared" si="55"/>
        <v>1000</v>
      </c>
      <c r="D172" s="134">
        <f t="shared" si="66"/>
        <v>42782</v>
      </c>
      <c r="E172" s="14">
        <f ca="1">IF(D172&lt;$B$1,VLOOKUP(D172,[1]DI!$A$4:$B$15000,2),0)</f>
        <v>0.1288</v>
      </c>
      <c r="F172" s="4">
        <f t="shared" ca="1" si="48"/>
        <v>1.00048089</v>
      </c>
      <c r="G172" s="4">
        <f ca="1">(TRUNC(PRODUCT($F$12:$F171),16))</f>
        <v>1.08551772161622</v>
      </c>
      <c r="H172" s="4">
        <f t="shared" ca="1" si="56"/>
        <v>1.07616424764025</v>
      </c>
      <c r="I172" s="4">
        <f t="shared" ca="1" si="49"/>
        <v>1.0086914899999999</v>
      </c>
      <c r="J172" s="14">
        <f t="shared" si="57"/>
        <v>1E-3</v>
      </c>
      <c r="K172" s="6">
        <f t="shared" si="58"/>
        <v>42760</v>
      </c>
      <c r="L172" s="2">
        <f t="shared" si="59"/>
        <v>18</v>
      </c>
      <c r="M172" s="23">
        <f t="shared" si="60"/>
        <v>18</v>
      </c>
      <c r="N172" s="12">
        <f t="shared" si="50"/>
        <v>1.000071395</v>
      </c>
      <c r="O172" s="12">
        <f t="shared" ca="1" si="51"/>
        <v>1.008763506</v>
      </c>
      <c r="P172" s="23">
        <f t="shared" si="61"/>
        <v>0</v>
      </c>
      <c r="Q172" s="4">
        <f t="shared" ca="1" si="52"/>
        <v>8.7635059900000005</v>
      </c>
      <c r="R172" s="4">
        <f t="shared" si="53"/>
        <v>0</v>
      </c>
      <c r="S172" s="5" t="str">
        <f t="shared" si="62"/>
        <v>J=</v>
      </c>
      <c r="T172" s="6">
        <f t="shared" si="63"/>
        <v>42795</v>
      </c>
      <c r="U172" s="9">
        <f t="shared" si="54"/>
        <v>0</v>
      </c>
      <c r="V172" s="9"/>
      <c r="W172" s="24"/>
      <c r="X172" s="25"/>
      <c r="Y172" s="33"/>
      <c r="Z172" s="28"/>
      <c r="AA172" s="27"/>
      <c r="AB172" s="33"/>
      <c r="AC172" s="41"/>
      <c r="AD172" s="27"/>
      <c r="AE172" s="24"/>
      <c r="AF172" s="30"/>
      <c r="AG172" s="25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</row>
    <row r="173" spans="1:184" ht="12.75" x14ac:dyDescent="0.15">
      <c r="A173" s="124">
        <f t="shared" si="64"/>
        <v>42787</v>
      </c>
      <c r="B173" s="135">
        <f t="shared" ca="1" si="65"/>
        <v>1009.25261399</v>
      </c>
      <c r="C173" s="4">
        <f t="shared" si="55"/>
        <v>1000</v>
      </c>
      <c r="D173" s="134">
        <f t="shared" si="66"/>
        <v>42783</v>
      </c>
      <c r="E173" s="14">
        <f ca="1">IF(D173&lt;$B$1,VLOOKUP(D173,[1]DI!$A$4:$B$15000,2),0)</f>
        <v>0.1288</v>
      </c>
      <c r="F173" s="4">
        <f t="shared" ca="1" si="48"/>
        <v>1.00048089</v>
      </c>
      <c r="G173" s="4">
        <f ca="1">(TRUNC(PRODUCT($F$12:$F172),16))</f>
        <v>1.08603973623337</v>
      </c>
      <c r="H173" s="4">
        <f t="shared" ca="1" si="56"/>
        <v>1.07616424764025</v>
      </c>
      <c r="I173" s="4">
        <f t="shared" ca="1" si="49"/>
        <v>1.00917656</v>
      </c>
      <c r="J173" s="14">
        <f t="shared" si="57"/>
        <v>1E-3</v>
      </c>
      <c r="K173" s="6">
        <f t="shared" si="58"/>
        <v>42760</v>
      </c>
      <c r="L173" s="2">
        <f t="shared" si="59"/>
        <v>19</v>
      </c>
      <c r="M173" s="23">
        <f t="shared" si="60"/>
        <v>19</v>
      </c>
      <c r="N173" s="12">
        <f t="shared" si="50"/>
        <v>1.000075362</v>
      </c>
      <c r="O173" s="12">
        <f t="shared" ca="1" si="51"/>
        <v>1.009252614</v>
      </c>
      <c r="P173" s="23">
        <f t="shared" si="61"/>
        <v>0</v>
      </c>
      <c r="Q173" s="4">
        <f t="shared" ca="1" si="52"/>
        <v>9.2526139900000004</v>
      </c>
      <c r="R173" s="4">
        <f t="shared" si="53"/>
        <v>0</v>
      </c>
      <c r="S173" s="5" t="str">
        <f t="shared" si="62"/>
        <v>J=</v>
      </c>
      <c r="T173" s="6">
        <f t="shared" si="63"/>
        <v>42795</v>
      </c>
      <c r="U173" s="9">
        <f t="shared" si="54"/>
        <v>0</v>
      </c>
      <c r="V173" s="9"/>
      <c r="W173" s="24"/>
      <c r="X173" s="25"/>
      <c r="Y173" s="33"/>
      <c r="Z173" s="28"/>
      <c r="AA173" s="27"/>
      <c r="AB173" s="33"/>
      <c r="AC173" s="41"/>
      <c r="AD173" s="27"/>
      <c r="AE173" s="24"/>
      <c r="AF173" s="30"/>
      <c r="AG173" s="25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</row>
    <row r="174" spans="1:184" ht="12.75" x14ac:dyDescent="0.15">
      <c r="A174" s="124">
        <f t="shared" si="64"/>
        <v>42788</v>
      </c>
      <c r="B174" s="135">
        <f t="shared" ca="1" si="65"/>
        <v>1009.74196499</v>
      </c>
      <c r="C174" s="4">
        <f t="shared" si="55"/>
        <v>1000</v>
      </c>
      <c r="D174" s="134">
        <f t="shared" si="66"/>
        <v>42786</v>
      </c>
      <c r="E174" s="14">
        <f ca="1">IF(D174&lt;$B$1,VLOOKUP(D174,[1]DI!$A$4:$B$15000,2),0)</f>
        <v>0.1288</v>
      </c>
      <c r="F174" s="4">
        <f t="shared" ca="1" si="48"/>
        <v>1.00048089</v>
      </c>
      <c r="G174" s="4">
        <f ca="1">(TRUNC(PRODUCT($F$12:$F173),16))</f>
        <v>1.08656200188213</v>
      </c>
      <c r="H174" s="4">
        <f t="shared" ca="1" si="56"/>
        <v>1.07616424764025</v>
      </c>
      <c r="I174" s="4">
        <f t="shared" ca="1" si="49"/>
        <v>1.00966187</v>
      </c>
      <c r="J174" s="14">
        <f t="shared" si="57"/>
        <v>1E-3</v>
      </c>
      <c r="K174" s="6">
        <f t="shared" si="58"/>
        <v>42760</v>
      </c>
      <c r="L174" s="2">
        <f t="shared" si="59"/>
        <v>20</v>
      </c>
      <c r="M174" s="23">
        <f t="shared" si="60"/>
        <v>20</v>
      </c>
      <c r="N174" s="12">
        <f t="shared" si="50"/>
        <v>1.0000793290000001</v>
      </c>
      <c r="O174" s="12">
        <f t="shared" ca="1" si="51"/>
        <v>1.0097419649999999</v>
      </c>
      <c r="P174" s="23">
        <f t="shared" si="61"/>
        <v>0</v>
      </c>
      <c r="Q174" s="4">
        <f t="shared" ca="1" si="52"/>
        <v>9.7419649899999996</v>
      </c>
      <c r="R174" s="4">
        <f t="shared" si="53"/>
        <v>0</v>
      </c>
      <c r="S174" s="5" t="str">
        <f t="shared" si="62"/>
        <v>J=</v>
      </c>
      <c r="T174" s="6">
        <f t="shared" si="63"/>
        <v>42795</v>
      </c>
      <c r="U174" s="9">
        <f t="shared" si="54"/>
        <v>0</v>
      </c>
      <c r="V174" s="9"/>
      <c r="W174" s="24"/>
      <c r="X174" s="25"/>
      <c r="Y174" s="33"/>
      <c r="Z174" s="28"/>
      <c r="AA174" s="27"/>
      <c r="AB174" s="33"/>
      <c r="AC174" s="41"/>
      <c r="AD174" s="27"/>
      <c r="AE174" s="24"/>
      <c r="AF174" s="30"/>
      <c r="AG174" s="25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</row>
    <row r="175" spans="1:184" ht="12.75" x14ac:dyDescent="0.15">
      <c r="A175" s="124">
        <f t="shared" si="64"/>
        <v>42789</v>
      </c>
      <c r="B175" s="135">
        <f t="shared" ca="1" si="65"/>
        <v>1010.23153999</v>
      </c>
      <c r="C175" s="4">
        <f t="shared" si="55"/>
        <v>1000</v>
      </c>
      <c r="D175" s="134">
        <f t="shared" si="66"/>
        <v>42787</v>
      </c>
      <c r="E175" s="14">
        <f ca="1">IF(D175&lt;$B$1,VLOOKUP(D175,[1]DI!$A$4:$B$15000,2),0)</f>
        <v>0.1288</v>
      </c>
      <c r="F175" s="4">
        <f t="shared" ca="1" si="48"/>
        <v>1.00048089</v>
      </c>
      <c r="G175" s="4">
        <f ca="1">(TRUNC(PRODUCT($F$12:$F174),16))</f>
        <v>1.0870845186832101</v>
      </c>
      <c r="H175" s="4">
        <f t="shared" ca="1" si="56"/>
        <v>1.07616424764025</v>
      </c>
      <c r="I175" s="4">
        <f t="shared" ca="1" si="49"/>
        <v>1.0101473999999999</v>
      </c>
      <c r="J175" s="14">
        <f t="shared" si="57"/>
        <v>1E-3</v>
      </c>
      <c r="K175" s="6">
        <f t="shared" si="58"/>
        <v>42760</v>
      </c>
      <c r="L175" s="2">
        <f t="shared" si="59"/>
        <v>21</v>
      </c>
      <c r="M175" s="23">
        <f t="shared" si="60"/>
        <v>21</v>
      </c>
      <c r="N175" s="12">
        <f t="shared" si="50"/>
        <v>1.000083295</v>
      </c>
      <c r="O175" s="12">
        <f t="shared" ca="1" si="51"/>
        <v>1.0102315399999999</v>
      </c>
      <c r="P175" s="23">
        <f t="shared" si="61"/>
        <v>0</v>
      </c>
      <c r="Q175" s="4">
        <f t="shared" ca="1" si="52"/>
        <v>10.23153999</v>
      </c>
      <c r="R175" s="4">
        <f t="shared" si="53"/>
        <v>0</v>
      </c>
      <c r="S175" s="5" t="str">
        <f t="shared" si="62"/>
        <v>J=</v>
      </c>
      <c r="T175" s="6">
        <f t="shared" si="63"/>
        <v>42795</v>
      </c>
      <c r="U175" s="9">
        <f t="shared" si="54"/>
        <v>0</v>
      </c>
      <c r="V175" s="9"/>
      <c r="W175" s="24"/>
      <c r="X175" s="25"/>
      <c r="Y175" s="33"/>
      <c r="Z175" s="28"/>
      <c r="AA175" s="27"/>
      <c r="AB175" s="33"/>
      <c r="AC175" s="41"/>
      <c r="AD175" s="27"/>
      <c r="AE175" s="24"/>
      <c r="AF175" s="30"/>
      <c r="AG175" s="25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</row>
    <row r="176" spans="1:184" ht="12.75" x14ac:dyDescent="0.15">
      <c r="A176" s="124">
        <f t="shared" si="64"/>
        <v>42790</v>
      </c>
      <c r="B176" s="135">
        <f t="shared" ca="1" si="65"/>
        <v>1010.72136</v>
      </c>
      <c r="C176" s="4">
        <f t="shared" si="55"/>
        <v>1000</v>
      </c>
      <c r="D176" s="134">
        <f t="shared" si="66"/>
        <v>42788</v>
      </c>
      <c r="E176" s="14">
        <f ca="1">IF(D176&lt;$B$1,VLOOKUP(D176,[1]DI!$A$4:$B$15000,2),0)</f>
        <v>0.1288</v>
      </c>
      <c r="F176" s="4">
        <f t="shared" ca="1" si="48"/>
        <v>1.00048089</v>
      </c>
      <c r="G176" s="4">
        <f ca="1">(TRUNC(PRODUCT($F$12:$F175),16))</f>
        <v>1.0876072867574</v>
      </c>
      <c r="H176" s="4">
        <f t="shared" ca="1" si="56"/>
        <v>1.07616424764025</v>
      </c>
      <c r="I176" s="4">
        <f t="shared" ca="1" si="49"/>
        <v>1.01063317</v>
      </c>
      <c r="J176" s="14">
        <f t="shared" si="57"/>
        <v>1E-3</v>
      </c>
      <c r="K176" s="6">
        <f t="shared" si="58"/>
        <v>42760</v>
      </c>
      <c r="L176" s="2">
        <f t="shared" si="59"/>
        <v>22</v>
      </c>
      <c r="M176" s="23">
        <f t="shared" si="60"/>
        <v>22</v>
      </c>
      <c r="N176" s="12">
        <f t="shared" si="50"/>
        <v>1.0000872620000001</v>
      </c>
      <c r="O176" s="12">
        <f t="shared" ca="1" si="51"/>
        <v>1.01072136</v>
      </c>
      <c r="P176" s="23">
        <f t="shared" si="61"/>
        <v>0</v>
      </c>
      <c r="Q176" s="4">
        <f t="shared" ca="1" si="52"/>
        <v>10.721360000000001</v>
      </c>
      <c r="R176" s="4">
        <f t="shared" si="53"/>
        <v>0</v>
      </c>
      <c r="S176" s="5" t="str">
        <f t="shared" si="62"/>
        <v>J=</v>
      </c>
      <c r="T176" s="6">
        <f t="shared" si="63"/>
        <v>42795</v>
      </c>
      <c r="U176" s="9">
        <f t="shared" si="54"/>
        <v>0</v>
      </c>
      <c r="V176" s="9"/>
      <c r="W176" s="24"/>
      <c r="X176" s="25"/>
      <c r="Y176" s="33"/>
      <c r="Z176" s="28"/>
      <c r="AA176" s="27"/>
      <c r="AB176" s="33"/>
      <c r="AC176" s="41"/>
      <c r="AD176" s="27"/>
      <c r="AE176" s="24"/>
      <c r="AF176" s="30"/>
      <c r="AG176" s="25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</row>
    <row r="177" spans="1:184" ht="12.75" x14ac:dyDescent="0.15">
      <c r="A177" s="124">
        <f t="shared" si="64"/>
        <v>42795</v>
      </c>
      <c r="B177" s="135">
        <f t="shared" ca="1" si="65"/>
        <v>1011.211412</v>
      </c>
      <c r="C177" s="4">
        <f t="shared" si="55"/>
        <v>1000</v>
      </c>
      <c r="D177" s="134">
        <f t="shared" si="66"/>
        <v>42789</v>
      </c>
      <c r="E177" s="14">
        <f ca="1">IF(D177&lt;$B$1,VLOOKUP(D177,[1]DI!$A$4:$B$15000,2),0)</f>
        <v>0.12130000000000001</v>
      </c>
      <c r="F177" s="4">
        <f t="shared" ca="1" si="48"/>
        <v>1.0004544200000001</v>
      </c>
      <c r="G177" s="4">
        <f ca="1">(TRUNC(PRODUCT($F$12:$F176),16))</f>
        <v>1.0881303062255301</v>
      </c>
      <c r="H177" s="4">
        <f t="shared" ca="1" si="56"/>
        <v>1.07616424764025</v>
      </c>
      <c r="I177" s="4">
        <f t="shared" ca="1" si="49"/>
        <v>1.01111917</v>
      </c>
      <c r="J177" s="14">
        <f t="shared" si="57"/>
        <v>1E-3</v>
      </c>
      <c r="K177" s="6">
        <f t="shared" si="58"/>
        <v>42760</v>
      </c>
      <c r="L177" s="2">
        <f t="shared" si="59"/>
        <v>23</v>
      </c>
      <c r="M177" s="23">
        <f t="shared" si="60"/>
        <v>23</v>
      </c>
      <c r="N177" s="12">
        <f t="shared" si="50"/>
        <v>1.0000912280000001</v>
      </c>
      <c r="O177" s="12">
        <f t="shared" ca="1" si="51"/>
        <v>1.011211412</v>
      </c>
      <c r="P177" s="23">
        <f t="shared" si="61"/>
        <v>8</v>
      </c>
      <c r="Q177" s="4">
        <f t="shared" ca="1" si="52"/>
        <v>11.211411999999999</v>
      </c>
      <c r="R177" s="4">
        <f t="shared" si="53"/>
        <v>0</v>
      </c>
      <c r="S177" s="5" t="str">
        <f t="shared" si="62"/>
        <v>J=</v>
      </c>
      <c r="T177" s="6">
        <f t="shared" si="63"/>
        <v>42795</v>
      </c>
      <c r="U177" s="9">
        <f t="shared" ca="1" si="54"/>
        <v>1121141.2</v>
      </c>
      <c r="V177" s="9"/>
      <c r="W177" s="24"/>
      <c r="X177" s="25"/>
      <c r="Y177" s="33"/>
      <c r="Z177" s="28"/>
      <c r="AA177" s="27"/>
      <c r="AB177" s="33"/>
      <c r="AC177" s="41"/>
      <c r="AD177" s="27"/>
      <c r="AE177" s="24"/>
      <c r="AF177" s="30"/>
      <c r="AG177" s="25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</row>
    <row r="178" spans="1:184" ht="12.75" x14ac:dyDescent="0.15">
      <c r="A178" s="124">
        <f t="shared" si="64"/>
        <v>42796</v>
      </c>
      <c r="B178" s="135">
        <f t="shared" ca="1" si="65"/>
        <v>1000.45838799</v>
      </c>
      <c r="C178" s="4">
        <f t="shared" si="55"/>
        <v>1000</v>
      </c>
      <c r="D178" s="134">
        <f t="shared" si="66"/>
        <v>42790</v>
      </c>
      <c r="E178" s="14">
        <f ca="1">IF(D178&lt;$B$1,VLOOKUP(D178,[1]DI!$A$4:$B$15000,2),0)</f>
        <v>0.12130000000000001</v>
      </c>
      <c r="F178" s="4">
        <f t="shared" ca="1" si="48"/>
        <v>1.0004544200000001</v>
      </c>
      <c r="G178" s="4">
        <f ca="1">(TRUNC(PRODUCT($F$12:$F177),16))</f>
        <v>1.0886247743992801</v>
      </c>
      <c r="H178" s="4">
        <f t="shared" ca="1" si="56"/>
        <v>1.0881303062255301</v>
      </c>
      <c r="I178" s="4">
        <f t="shared" ca="1" si="49"/>
        <v>1.0004544200000001</v>
      </c>
      <c r="J178" s="14">
        <f t="shared" si="57"/>
        <v>1E-3</v>
      </c>
      <c r="K178" s="6">
        <f t="shared" si="58"/>
        <v>42795</v>
      </c>
      <c r="L178" s="2">
        <f t="shared" si="59"/>
        <v>1</v>
      </c>
      <c r="M178" s="23">
        <f t="shared" si="60"/>
        <v>1</v>
      </c>
      <c r="N178" s="12">
        <f t="shared" si="50"/>
        <v>1.000003966</v>
      </c>
      <c r="O178" s="12">
        <f t="shared" ca="1" si="51"/>
        <v>1.000458388</v>
      </c>
      <c r="P178" s="23">
        <f t="shared" si="61"/>
        <v>0</v>
      </c>
      <c r="Q178" s="4">
        <f t="shared" ca="1" si="52"/>
        <v>0.45838799000000002</v>
      </c>
      <c r="R178" s="4">
        <f t="shared" si="53"/>
        <v>0</v>
      </c>
      <c r="S178" s="5" t="str">
        <f t="shared" si="62"/>
        <v>J=</v>
      </c>
      <c r="T178" s="6">
        <f t="shared" si="63"/>
        <v>42821</v>
      </c>
      <c r="U178" s="9">
        <f t="shared" si="54"/>
        <v>0</v>
      </c>
      <c r="V178" s="9"/>
      <c r="W178" s="24"/>
      <c r="X178" s="25"/>
      <c r="Y178" s="33"/>
      <c r="Z178" s="28"/>
      <c r="AA178" s="27"/>
      <c r="AB178" s="33"/>
      <c r="AC178" s="41"/>
      <c r="AD178" s="27"/>
      <c r="AE178" s="24"/>
      <c r="AF178" s="30"/>
      <c r="AG178" s="25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</row>
    <row r="179" spans="1:184" ht="12.75" x14ac:dyDescent="0.15">
      <c r="A179" s="124">
        <f t="shared" si="64"/>
        <v>42797</v>
      </c>
      <c r="B179" s="135">
        <f t="shared" ca="1" si="65"/>
        <v>1000.91698999</v>
      </c>
      <c r="C179" s="4">
        <f t="shared" si="55"/>
        <v>1000</v>
      </c>
      <c r="D179" s="134">
        <f t="shared" si="66"/>
        <v>42795</v>
      </c>
      <c r="E179" s="14">
        <f ca="1">IF(D179&lt;$B$1,VLOOKUP(D179,[1]DI!$A$4:$B$15000,2),0)</f>
        <v>0.12130000000000001</v>
      </c>
      <c r="F179" s="4">
        <f t="shared" ca="1" si="48"/>
        <v>1.0004544200000001</v>
      </c>
      <c r="G179" s="4">
        <f ca="1">(TRUNC(PRODUCT($F$12:$F178),16))</f>
        <v>1.0891194672692699</v>
      </c>
      <c r="H179" s="4">
        <f t="shared" ca="1" si="56"/>
        <v>1.0881303062255301</v>
      </c>
      <c r="I179" s="4">
        <f t="shared" ca="1" si="49"/>
        <v>1.00090905</v>
      </c>
      <c r="J179" s="14">
        <f t="shared" si="57"/>
        <v>1E-3</v>
      </c>
      <c r="K179" s="6">
        <f t="shared" si="58"/>
        <v>42795</v>
      </c>
      <c r="L179" s="2">
        <f t="shared" si="59"/>
        <v>2</v>
      </c>
      <c r="M179" s="23">
        <f t="shared" si="60"/>
        <v>2</v>
      </c>
      <c r="N179" s="12">
        <f t="shared" si="50"/>
        <v>1.000007933</v>
      </c>
      <c r="O179" s="12">
        <f t="shared" ca="1" si="51"/>
        <v>1.0009169899999999</v>
      </c>
      <c r="P179" s="23">
        <f t="shared" si="61"/>
        <v>0</v>
      </c>
      <c r="Q179" s="4">
        <f t="shared" ca="1" si="52"/>
        <v>0.91698999000000003</v>
      </c>
      <c r="R179" s="4">
        <f t="shared" si="53"/>
        <v>0</v>
      </c>
      <c r="S179" s="5" t="str">
        <f t="shared" si="62"/>
        <v>J=</v>
      </c>
      <c r="T179" s="6">
        <f t="shared" si="63"/>
        <v>42821</v>
      </c>
      <c r="U179" s="9">
        <f t="shared" si="54"/>
        <v>0</v>
      </c>
      <c r="V179" s="9"/>
      <c r="W179" s="24"/>
      <c r="X179" s="25"/>
      <c r="Y179" s="33"/>
      <c r="Z179" s="28"/>
      <c r="AA179" s="27"/>
      <c r="AB179" s="33"/>
      <c r="AC179" s="41"/>
      <c r="AD179" s="27"/>
      <c r="AE179" s="24"/>
      <c r="AF179" s="30"/>
      <c r="AG179" s="25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</row>
    <row r="180" spans="1:184" ht="12.75" x14ac:dyDescent="0.15">
      <c r="A180" s="124">
        <f t="shared" si="64"/>
        <v>42800</v>
      </c>
      <c r="B180" s="135">
        <f t="shared" ca="1" si="65"/>
        <v>1001.37579499</v>
      </c>
      <c r="C180" s="4">
        <f t="shared" si="55"/>
        <v>1000</v>
      </c>
      <c r="D180" s="134">
        <f t="shared" si="66"/>
        <v>42796</v>
      </c>
      <c r="E180" s="14">
        <f ca="1">IF(D180&lt;$B$1,VLOOKUP(D180,[1]DI!$A$4:$B$15000,2),0)</f>
        <v>0.12130000000000001</v>
      </c>
      <c r="F180" s="4">
        <f t="shared" ca="1" si="48"/>
        <v>1.0004544200000001</v>
      </c>
      <c r="G180" s="4">
        <f ca="1">(TRUNC(PRODUCT($F$12:$F179),16))</f>
        <v>1.0896143849375799</v>
      </c>
      <c r="H180" s="4">
        <f t="shared" ca="1" si="56"/>
        <v>1.0881303062255301</v>
      </c>
      <c r="I180" s="4">
        <f t="shared" ca="1" si="49"/>
        <v>1.00136388</v>
      </c>
      <c r="J180" s="14">
        <f t="shared" si="57"/>
        <v>1E-3</v>
      </c>
      <c r="K180" s="6">
        <f t="shared" si="58"/>
        <v>42795</v>
      </c>
      <c r="L180" s="2">
        <f t="shared" si="59"/>
        <v>3</v>
      </c>
      <c r="M180" s="23">
        <f t="shared" si="60"/>
        <v>3</v>
      </c>
      <c r="N180" s="12">
        <f t="shared" si="50"/>
        <v>1.000011899</v>
      </c>
      <c r="O180" s="12">
        <f t="shared" ca="1" si="51"/>
        <v>1.001375795</v>
      </c>
      <c r="P180" s="23">
        <f t="shared" si="61"/>
        <v>0</v>
      </c>
      <c r="Q180" s="4">
        <f t="shared" ca="1" si="52"/>
        <v>1.3757949899999999</v>
      </c>
      <c r="R180" s="4">
        <f t="shared" si="53"/>
        <v>0</v>
      </c>
      <c r="S180" s="5" t="str">
        <f t="shared" si="62"/>
        <v>J=</v>
      </c>
      <c r="T180" s="6">
        <f t="shared" si="63"/>
        <v>42821</v>
      </c>
      <c r="U180" s="9">
        <f t="shared" si="54"/>
        <v>0</v>
      </c>
      <c r="V180" s="9"/>
      <c r="W180" s="24"/>
      <c r="X180" s="25"/>
      <c r="Y180" s="33"/>
      <c r="Z180" s="28"/>
      <c r="AA180" s="27"/>
      <c r="AB180" s="33"/>
      <c r="AC180" s="41"/>
      <c r="AD180" s="27"/>
      <c r="AE180" s="24"/>
      <c r="AF180" s="30"/>
      <c r="AG180" s="25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</row>
    <row r="181" spans="1:184" ht="12.75" x14ac:dyDescent="0.15">
      <c r="A181" s="124">
        <f t="shared" si="64"/>
        <v>42801</v>
      </c>
      <c r="B181" s="135">
        <f t="shared" ca="1" si="65"/>
        <v>1001.83481399</v>
      </c>
      <c r="C181" s="4">
        <f t="shared" si="55"/>
        <v>1000</v>
      </c>
      <c r="D181" s="134">
        <f t="shared" si="66"/>
        <v>42797</v>
      </c>
      <c r="E181" s="14">
        <f ca="1">IF(D181&lt;$B$1,VLOOKUP(D181,[1]DI!$A$4:$B$15000,2),0)</f>
        <v>0.12130000000000001</v>
      </c>
      <c r="F181" s="4">
        <f t="shared" ca="1" si="48"/>
        <v>1.0004544200000001</v>
      </c>
      <c r="G181" s="4">
        <f ca="1">(TRUNC(PRODUCT($F$12:$F180),16))</f>
        <v>1.0901095275063899</v>
      </c>
      <c r="H181" s="4">
        <f t="shared" ca="1" si="56"/>
        <v>1.0881303062255301</v>
      </c>
      <c r="I181" s="4">
        <f t="shared" ca="1" si="49"/>
        <v>1.0018189200000001</v>
      </c>
      <c r="J181" s="14">
        <f t="shared" si="57"/>
        <v>1E-3</v>
      </c>
      <c r="K181" s="6">
        <f t="shared" si="58"/>
        <v>42795</v>
      </c>
      <c r="L181" s="2">
        <f t="shared" si="59"/>
        <v>4</v>
      </c>
      <c r="M181" s="23">
        <f t="shared" si="60"/>
        <v>4</v>
      </c>
      <c r="N181" s="12">
        <f t="shared" si="50"/>
        <v>1.0000158649999999</v>
      </c>
      <c r="O181" s="12">
        <f t="shared" ca="1" si="51"/>
        <v>1.001834814</v>
      </c>
      <c r="P181" s="23">
        <f t="shared" si="61"/>
        <v>0</v>
      </c>
      <c r="Q181" s="4">
        <f t="shared" ca="1" si="52"/>
        <v>1.83481399</v>
      </c>
      <c r="R181" s="4">
        <f t="shared" si="53"/>
        <v>0</v>
      </c>
      <c r="S181" s="5" t="str">
        <f t="shared" si="62"/>
        <v>J=</v>
      </c>
      <c r="T181" s="6">
        <f t="shared" si="63"/>
        <v>42821</v>
      </c>
      <c r="U181" s="9">
        <f t="shared" si="54"/>
        <v>0</v>
      </c>
      <c r="V181" s="9"/>
      <c r="W181" s="24"/>
      <c r="X181" s="25"/>
      <c r="Y181" s="33"/>
      <c r="Z181" s="28"/>
      <c r="AA181" s="27"/>
      <c r="AB181" s="33"/>
      <c r="AC181" s="41"/>
      <c r="AD181" s="27"/>
      <c r="AE181" s="24"/>
      <c r="AF181" s="30"/>
      <c r="AG181" s="25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</row>
    <row r="182" spans="1:184" ht="12.75" x14ac:dyDescent="0.15">
      <c r="A182" s="124">
        <f t="shared" si="64"/>
        <v>42802</v>
      </c>
      <c r="B182" s="135">
        <f t="shared" ca="1" si="65"/>
        <v>1002.29404699</v>
      </c>
      <c r="C182" s="4">
        <f t="shared" si="55"/>
        <v>1000</v>
      </c>
      <c r="D182" s="134">
        <f t="shared" si="66"/>
        <v>42800</v>
      </c>
      <c r="E182" s="14">
        <f ca="1">IF(D182&lt;$B$1,VLOOKUP(D182,[1]DI!$A$4:$B$15000,2),0)</f>
        <v>0.12130000000000001</v>
      </c>
      <c r="F182" s="4">
        <f t="shared" ca="1" si="48"/>
        <v>1.0004544200000001</v>
      </c>
      <c r="G182" s="4">
        <f ca="1">(TRUNC(PRODUCT($F$12:$F181),16))</f>
        <v>1.0906048950778799</v>
      </c>
      <c r="H182" s="4">
        <f t="shared" ca="1" si="56"/>
        <v>1.0881303062255301</v>
      </c>
      <c r="I182" s="4">
        <f t="shared" ca="1" si="49"/>
        <v>1.00227417</v>
      </c>
      <c r="J182" s="14">
        <f t="shared" si="57"/>
        <v>1E-3</v>
      </c>
      <c r="K182" s="6">
        <f t="shared" si="58"/>
        <v>42795</v>
      </c>
      <c r="L182" s="2">
        <f t="shared" si="59"/>
        <v>5</v>
      </c>
      <c r="M182" s="23">
        <f t="shared" si="60"/>
        <v>5</v>
      </c>
      <c r="N182" s="12">
        <f t="shared" si="50"/>
        <v>1.000019832</v>
      </c>
      <c r="O182" s="12">
        <f t="shared" ca="1" si="51"/>
        <v>1.0022940469999999</v>
      </c>
      <c r="P182" s="23">
        <f t="shared" si="61"/>
        <v>0</v>
      </c>
      <c r="Q182" s="4">
        <f t="shared" ca="1" si="52"/>
        <v>2.29404699</v>
      </c>
      <c r="R182" s="4">
        <f t="shared" si="53"/>
        <v>0</v>
      </c>
      <c r="S182" s="5" t="str">
        <f t="shared" si="62"/>
        <v>J=</v>
      </c>
      <c r="T182" s="6">
        <f t="shared" si="63"/>
        <v>42821</v>
      </c>
      <c r="U182" s="9">
        <f t="shared" si="54"/>
        <v>0</v>
      </c>
      <c r="V182" s="9"/>
      <c r="W182" s="24"/>
      <c r="X182" s="25"/>
      <c r="Y182" s="33"/>
      <c r="Z182" s="28"/>
      <c r="AA182" s="27"/>
      <c r="AB182" s="33"/>
      <c r="AC182" s="41"/>
      <c r="AD182" s="27"/>
      <c r="AE182" s="24"/>
      <c r="AF182" s="30"/>
      <c r="AG182" s="25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</row>
    <row r="183" spans="1:184" ht="12.75" x14ac:dyDescent="0.15">
      <c r="A183" s="124">
        <f t="shared" si="64"/>
        <v>42803</v>
      </c>
      <c r="B183" s="135">
        <f t="shared" ca="1" si="65"/>
        <v>1002.753483</v>
      </c>
      <c r="C183" s="4">
        <f t="shared" si="55"/>
        <v>1000</v>
      </c>
      <c r="D183" s="134">
        <f t="shared" si="66"/>
        <v>42801</v>
      </c>
      <c r="E183" s="14">
        <f ca="1">IF(D183&lt;$B$1,VLOOKUP(D183,[1]DI!$A$4:$B$15000,2),0)</f>
        <v>0.12130000000000001</v>
      </c>
      <c r="F183" s="4">
        <f t="shared" ca="1" si="48"/>
        <v>1.0004544200000001</v>
      </c>
      <c r="G183" s="4">
        <f ca="1">(TRUNC(PRODUCT($F$12:$F182),16))</f>
        <v>1.0911004877543</v>
      </c>
      <c r="H183" s="4">
        <f t="shared" ca="1" si="56"/>
        <v>1.0881303062255301</v>
      </c>
      <c r="I183" s="4">
        <f t="shared" ca="1" si="49"/>
        <v>1.00272962</v>
      </c>
      <c r="J183" s="14">
        <f t="shared" si="57"/>
        <v>1E-3</v>
      </c>
      <c r="K183" s="6">
        <f t="shared" si="58"/>
        <v>42795</v>
      </c>
      <c r="L183" s="2">
        <f t="shared" si="59"/>
        <v>6</v>
      </c>
      <c r="M183" s="23">
        <f t="shared" si="60"/>
        <v>6</v>
      </c>
      <c r="N183" s="12">
        <f t="shared" si="50"/>
        <v>1.000023798</v>
      </c>
      <c r="O183" s="12">
        <f t="shared" ca="1" si="51"/>
        <v>1.002753483</v>
      </c>
      <c r="P183" s="23">
        <f t="shared" si="61"/>
        <v>0</v>
      </c>
      <c r="Q183" s="4">
        <f t="shared" ca="1" si="52"/>
        <v>2.7534830000000001</v>
      </c>
      <c r="R183" s="4">
        <f t="shared" si="53"/>
        <v>0</v>
      </c>
      <c r="S183" s="5" t="str">
        <f t="shared" si="62"/>
        <v>J=</v>
      </c>
      <c r="T183" s="6">
        <f t="shared" si="63"/>
        <v>42821</v>
      </c>
      <c r="U183" s="9">
        <f t="shared" si="54"/>
        <v>0</v>
      </c>
      <c r="V183" s="9"/>
      <c r="W183" s="24"/>
      <c r="X183" s="25"/>
      <c r="Y183" s="33"/>
      <c r="Z183" s="28"/>
      <c r="AA183" s="27"/>
      <c r="AB183" s="33"/>
      <c r="AC183" s="41"/>
      <c r="AD183" s="27"/>
      <c r="AE183" s="24"/>
      <c r="AF183" s="30"/>
      <c r="AG183" s="25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</row>
    <row r="184" spans="1:184" ht="12.75" x14ac:dyDescent="0.15">
      <c r="A184" s="124">
        <f t="shared" si="64"/>
        <v>42804</v>
      </c>
      <c r="B184" s="135">
        <f t="shared" ca="1" si="65"/>
        <v>1003.21313199</v>
      </c>
      <c r="C184" s="4">
        <f t="shared" si="55"/>
        <v>1000</v>
      </c>
      <c r="D184" s="134">
        <f t="shared" si="66"/>
        <v>42802</v>
      </c>
      <c r="E184" s="14">
        <f ca="1">IF(D184&lt;$B$1,VLOOKUP(D184,[1]DI!$A$4:$B$15000,2),0)</f>
        <v>0.12130000000000001</v>
      </c>
      <c r="F184" s="4">
        <f t="shared" ca="1" si="48"/>
        <v>1.0004544200000001</v>
      </c>
      <c r="G184" s="4">
        <f ca="1">(TRUNC(PRODUCT($F$12:$F183),16))</f>
        <v>1.0915963056379401</v>
      </c>
      <c r="H184" s="4">
        <f t="shared" ca="1" si="56"/>
        <v>1.0881303062255301</v>
      </c>
      <c r="I184" s="4">
        <f t="shared" ca="1" si="49"/>
        <v>1.0031852800000001</v>
      </c>
      <c r="J184" s="14">
        <f t="shared" si="57"/>
        <v>1E-3</v>
      </c>
      <c r="K184" s="6">
        <f t="shared" si="58"/>
        <v>42795</v>
      </c>
      <c r="L184" s="2">
        <f t="shared" si="59"/>
        <v>7</v>
      </c>
      <c r="M184" s="23">
        <f t="shared" si="60"/>
        <v>7</v>
      </c>
      <c r="N184" s="12">
        <f t="shared" si="50"/>
        <v>1.0000277639999999</v>
      </c>
      <c r="O184" s="12">
        <f t="shared" ca="1" si="51"/>
        <v>1.003213132</v>
      </c>
      <c r="P184" s="23">
        <f t="shared" si="61"/>
        <v>0</v>
      </c>
      <c r="Q184" s="4">
        <f t="shared" ca="1" si="52"/>
        <v>3.2131319899999999</v>
      </c>
      <c r="R184" s="4">
        <f t="shared" si="53"/>
        <v>0</v>
      </c>
      <c r="S184" s="5" t="str">
        <f t="shared" si="62"/>
        <v>J=</v>
      </c>
      <c r="T184" s="6">
        <f t="shared" si="63"/>
        <v>42821</v>
      </c>
      <c r="U184" s="9">
        <f t="shared" si="54"/>
        <v>0</v>
      </c>
      <c r="V184" s="9"/>
      <c r="W184" s="24"/>
      <c r="X184" s="25"/>
      <c r="Y184" s="33"/>
      <c r="Z184" s="28"/>
      <c r="AA184" s="27"/>
      <c r="AB184" s="33"/>
      <c r="AC184" s="41"/>
      <c r="AD184" s="27"/>
      <c r="AE184" s="24"/>
      <c r="AF184" s="30"/>
      <c r="AG184" s="25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</row>
    <row r="185" spans="1:184" ht="12.75" x14ac:dyDescent="0.15">
      <c r="A185" s="124">
        <f t="shared" si="64"/>
        <v>42807</v>
      </c>
      <c r="B185" s="135">
        <f t="shared" ca="1" si="65"/>
        <v>1003.672997</v>
      </c>
      <c r="C185" s="4">
        <f t="shared" si="55"/>
        <v>1000</v>
      </c>
      <c r="D185" s="134">
        <f t="shared" si="66"/>
        <v>42803</v>
      </c>
      <c r="E185" s="14">
        <f ca="1">IF(D185&lt;$B$1,VLOOKUP(D185,[1]DI!$A$4:$B$15000,2),0)</f>
        <v>0.12130000000000001</v>
      </c>
      <c r="F185" s="4">
        <f t="shared" ca="1" si="48"/>
        <v>1.0004544200000001</v>
      </c>
      <c r="G185" s="4">
        <f ca="1">(TRUNC(PRODUCT($F$12:$F184),16))</f>
        <v>1.09209234883115</v>
      </c>
      <c r="H185" s="4">
        <f t="shared" ca="1" si="56"/>
        <v>1.0881303062255301</v>
      </c>
      <c r="I185" s="4">
        <f t="shared" ca="1" si="49"/>
        <v>1.00364115</v>
      </c>
      <c r="J185" s="14">
        <f t="shared" si="57"/>
        <v>1E-3</v>
      </c>
      <c r="K185" s="6">
        <f t="shared" si="58"/>
        <v>42795</v>
      </c>
      <c r="L185" s="2">
        <f t="shared" si="59"/>
        <v>8</v>
      </c>
      <c r="M185" s="23">
        <f t="shared" si="60"/>
        <v>8</v>
      </c>
      <c r="N185" s="12">
        <f t="shared" si="50"/>
        <v>1.000031731</v>
      </c>
      <c r="O185" s="12">
        <f t="shared" ca="1" si="51"/>
        <v>1.003672997</v>
      </c>
      <c r="P185" s="23">
        <f t="shared" si="61"/>
        <v>0</v>
      </c>
      <c r="Q185" s="4">
        <f t="shared" ca="1" si="52"/>
        <v>3.6729970000000001</v>
      </c>
      <c r="R185" s="4">
        <f t="shared" si="53"/>
        <v>0</v>
      </c>
      <c r="S185" s="5" t="str">
        <f t="shared" si="62"/>
        <v>J=</v>
      </c>
      <c r="T185" s="6">
        <f t="shared" si="63"/>
        <v>42821</v>
      </c>
      <c r="U185" s="9">
        <f t="shared" si="54"/>
        <v>0</v>
      </c>
      <c r="V185" s="9"/>
      <c r="W185" s="24"/>
      <c r="X185" s="25"/>
      <c r="Y185" s="33"/>
      <c r="Z185" s="28"/>
      <c r="AA185" s="27"/>
      <c r="AB185" s="33"/>
      <c r="AC185" s="41"/>
      <c r="AD185" s="27"/>
      <c r="AE185" s="24"/>
      <c r="AF185" s="30"/>
      <c r="AG185" s="25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</row>
    <row r="186" spans="1:184" ht="12.75" x14ac:dyDescent="0.15">
      <c r="A186" s="124">
        <f t="shared" si="64"/>
        <v>42808</v>
      </c>
      <c r="B186" s="135">
        <f t="shared" ca="1" si="65"/>
        <v>1004.133063</v>
      </c>
      <c r="C186" s="4">
        <f t="shared" si="55"/>
        <v>1000</v>
      </c>
      <c r="D186" s="134">
        <f t="shared" si="66"/>
        <v>42804</v>
      </c>
      <c r="E186" s="14">
        <f ca="1">IF(D186&lt;$B$1,VLOOKUP(D186,[1]DI!$A$4:$B$15000,2),0)</f>
        <v>0.12130000000000001</v>
      </c>
      <c r="F186" s="4">
        <f t="shared" ca="1" si="48"/>
        <v>1.0004544200000001</v>
      </c>
      <c r="G186" s="4">
        <f ca="1">(TRUNC(PRODUCT($F$12:$F185),16))</f>
        <v>1.09258861743631</v>
      </c>
      <c r="H186" s="4">
        <f t="shared" ca="1" si="56"/>
        <v>1.0881303062255301</v>
      </c>
      <c r="I186" s="4">
        <f t="shared" ca="1" si="49"/>
        <v>1.00409722</v>
      </c>
      <c r="J186" s="14">
        <f t="shared" si="57"/>
        <v>1E-3</v>
      </c>
      <c r="K186" s="6">
        <f t="shared" si="58"/>
        <v>42795</v>
      </c>
      <c r="L186" s="2">
        <f t="shared" si="59"/>
        <v>9</v>
      </c>
      <c r="M186" s="23">
        <f t="shared" si="60"/>
        <v>9</v>
      </c>
      <c r="N186" s="12">
        <f t="shared" si="50"/>
        <v>1.0000356969999999</v>
      </c>
      <c r="O186" s="12">
        <f t="shared" ca="1" si="51"/>
        <v>1.004133063</v>
      </c>
      <c r="P186" s="23">
        <f t="shared" si="61"/>
        <v>0</v>
      </c>
      <c r="Q186" s="4">
        <f t="shared" ca="1" si="52"/>
        <v>4.1330629999999999</v>
      </c>
      <c r="R186" s="4">
        <f t="shared" si="53"/>
        <v>0</v>
      </c>
      <c r="S186" s="5" t="str">
        <f t="shared" si="62"/>
        <v>J=</v>
      </c>
      <c r="T186" s="6">
        <f t="shared" si="63"/>
        <v>42821</v>
      </c>
      <c r="U186" s="9">
        <f t="shared" si="54"/>
        <v>0</v>
      </c>
      <c r="V186" s="9"/>
      <c r="W186" s="24"/>
      <c r="X186" s="25"/>
      <c r="Y186" s="33"/>
      <c r="Z186" s="28"/>
      <c r="AA186" s="27"/>
      <c r="AB186" s="33"/>
      <c r="AC186" s="41"/>
      <c r="AD186" s="27"/>
      <c r="AE186" s="24"/>
      <c r="AF186" s="30"/>
      <c r="AG186" s="25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</row>
    <row r="187" spans="1:184" ht="12.75" x14ac:dyDescent="0.15">
      <c r="A187" s="124">
        <f t="shared" si="64"/>
        <v>42809</v>
      </c>
      <c r="B187" s="135">
        <f t="shared" ca="1" si="65"/>
        <v>1004.593344</v>
      </c>
      <c r="C187" s="4">
        <f t="shared" si="55"/>
        <v>1000</v>
      </c>
      <c r="D187" s="134">
        <f t="shared" si="66"/>
        <v>42807</v>
      </c>
      <c r="E187" s="14">
        <f ca="1">IF(D187&lt;$B$1,VLOOKUP(D187,[1]DI!$A$4:$B$15000,2),0)</f>
        <v>0.12130000000000001</v>
      </c>
      <c r="F187" s="4">
        <f t="shared" ca="1" si="48"/>
        <v>1.0004544200000001</v>
      </c>
      <c r="G187" s="4">
        <f ca="1">(TRUNC(PRODUCT($F$12:$F186),16))</f>
        <v>1.09308511155584</v>
      </c>
      <c r="H187" s="4">
        <f t="shared" ca="1" si="56"/>
        <v>1.0881303062255301</v>
      </c>
      <c r="I187" s="4">
        <f t="shared" ca="1" si="49"/>
        <v>1.0045535000000001</v>
      </c>
      <c r="J187" s="14">
        <f t="shared" si="57"/>
        <v>1E-3</v>
      </c>
      <c r="K187" s="6">
        <f t="shared" si="58"/>
        <v>42795</v>
      </c>
      <c r="L187" s="2">
        <f t="shared" si="59"/>
        <v>10</v>
      </c>
      <c r="M187" s="23">
        <f t="shared" si="60"/>
        <v>10</v>
      </c>
      <c r="N187" s="12">
        <f t="shared" si="50"/>
        <v>1.0000396629999999</v>
      </c>
      <c r="O187" s="12">
        <f t="shared" ca="1" si="51"/>
        <v>1.0045933440000001</v>
      </c>
      <c r="P187" s="23">
        <f t="shared" si="61"/>
        <v>0</v>
      </c>
      <c r="Q187" s="4">
        <f t="shared" ca="1" si="52"/>
        <v>4.5933440000000001</v>
      </c>
      <c r="R187" s="4">
        <f t="shared" si="53"/>
        <v>0</v>
      </c>
      <c r="S187" s="5" t="str">
        <f t="shared" si="62"/>
        <v>J=</v>
      </c>
      <c r="T187" s="6">
        <f t="shared" si="63"/>
        <v>42821</v>
      </c>
      <c r="U187" s="9">
        <f t="shared" si="54"/>
        <v>0</v>
      </c>
      <c r="V187" s="9"/>
      <c r="W187" s="24"/>
      <c r="X187" s="25"/>
      <c r="Y187" s="33"/>
      <c r="Z187" s="28"/>
      <c r="AA187" s="27"/>
      <c r="AB187" s="33"/>
      <c r="AC187" s="41"/>
      <c r="AD187" s="27"/>
      <c r="AE187" s="24"/>
      <c r="AF187" s="30"/>
      <c r="AG187" s="25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</row>
    <row r="188" spans="1:184" ht="12.75" x14ac:dyDescent="0.15">
      <c r="A188" s="124">
        <f t="shared" si="64"/>
        <v>42810</v>
      </c>
      <c r="B188" s="135">
        <f t="shared" ca="1" si="65"/>
        <v>1005.05383899</v>
      </c>
      <c r="C188" s="4">
        <f t="shared" si="55"/>
        <v>1000</v>
      </c>
      <c r="D188" s="134">
        <f t="shared" si="66"/>
        <v>42808</v>
      </c>
      <c r="E188" s="14">
        <f ca="1">IF(D188&lt;$B$1,VLOOKUP(D188,[1]DI!$A$4:$B$15000,2),0)</f>
        <v>0.12130000000000001</v>
      </c>
      <c r="F188" s="4">
        <f t="shared" ca="1" si="48"/>
        <v>1.0004544200000001</v>
      </c>
      <c r="G188" s="4">
        <f ca="1">(TRUNC(PRODUCT($F$12:$F187),16))</f>
        <v>1.0935818312922401</v>
      </c>
      <c r="H188" s="4">
        <f t="shared" ca="1" si="56"/>
        <v>1.0881303062255301</v>
      </c>
      <c r="I188" s="4">
        <f t="shared" ca="1" si="49"/>
        <v>1.00500999</v>
      </c>
      <c r="J188" s="14">
        <f t="shared" si="57"/>
        <v>1E-3</v>
      </c>
      <c r="K188" s="6">
        <f t="shared" si="58"/>
        <v>42795</v>
      </c>
      <c r="L188" s="2">
        <f t="shared" si="59"/>
        <v>11</v>
      </c>
      <c r="M188" s="23">
        <f t="shared" si="60"/>
        <v>11</v>
      </c>
      <c r="N188" s="12">
        <f t="shared" si="50"/>
        <v>1.00004363</v>
      </c>
      <c r="O188" s="12">
        <f t="shared" ca="1" si="51"/>
        <v>1.0050538389999999</v>
      </c>
      <c r="P188" s="23">
        <f t="shared" si="61"/>
        <v>0</v>
      </c>
      <c r="Q188" s="4">
        <f t="shared" ca="1" si="52"/>
        <v>5.05383899</v>
      </c>
      <c r="R188" s="4">
        <f t="shared" si="53"/>
        <v>0</v>
      </c>
      <c r="S188" s="5" t="str">
        <f t="shared" si="62"/>
        <v>J=</v>
      </c>
      <c r="T188" s="6">
        <f t="shared" si="63"/>
        <v>42821</v>
      </c>
      <c r="U188" s="9">
        <f t="shared" si="54"/>
        <v>0</v>
      </c>
      <c r="V188" s="9"/>
      <c r="W188" s="24"/>
      <c r="X188" s="25"/>
      <c r="Y188" s="33"/>
      <c r="Z188" s="28"/>
      <c r="AA188" s="27"/>
      <c r="AB188" s="33"/>
      <c r="AC188" s="41"/>
      <c r="AD188" s="27"/>
      <c r="AE188" s="24"/>
      <c r="AF188" s="30"/>
      <c r="AG188" s="25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</row>
    <row r="189" spans="1:184" ht="12.75" x14ac:dyDescent="0.15">
      <c r="A189" s="124">
        <f t="shared" si="64"/>
        <v>42811</v>
      </c>
      <c r="B189" s="135">
        <f t="shared" ca="1" si="65"/>
        <v>1005.51454599</v>
      </c>
      <c r="C189" s="4">
        <f t="shared" si="55"/>
        <v>1000</v>
      </c>
      <c r="D189" s="134">
        <f t="shared" si="66"/>
        <v>42809</v>
      </c>
      <c r="E189" s="14">
        <f ca="1">IF(D189&lt;$B$1,VLOOKUP(D189,[1]DI!$A$4:$B$15000,2),0)</f>
        <v>0.12130000000000001</v>
      </c>
      <c r="F189" s="4">
        <f t="shared" ca="1" si="48"/>
        <v>1.0004544200000001</v>
      </c>
      <c r="G189" s="4">
        <f ca="1">(TRUNC(PRODUCT($F$12:$F188),16))</f>
        <v>1.09407877674801</v>
      </c>
      <c r="H189" s="4">
        <f t="shared" ca="1" si="56"/>
        <v>1.0881303062255301</v>
      </c>
      <c r="I189" s="4">
        <f t="shared" ca="1" si="49"/>
        <v>1.00546669</v>
      </c>
      <c r="J189" s="14">
        <f t="shared" si="57"/>
        <v>1E-3</v>
      </c>
      <c r="K189" s="6">
        <f t="shared" si="58"/>
        <v>42795</v>
      </c>
      <c r="L189" s="2">
        <f t="shared" si="59"/>
        <v>12</v>
      </c>
      <c r="M189" s="23">
        <f t="shared" si="60"/>
        <v>12</v>
      </c>
      <c r="N189" s="12">
        <f t="shared" si="50"/>
        <v>1.0000475959999999</v>
      </c>
      <c r="O189" s="12">
        <f t="shared" ca="1" si="51"/>
        <v>1.0055145459999999</v>
      </c>
      <c r="P189" s="23">
        <f t="shared" si="61"/>
        <v>0</v>
      </c>
      <c r="Q189" s="4">
        <f t="shared" ca="1" si="52"/>
        <v>5.5145459900000002</v>
      </c>
      <c r="R189" s="4">
        <f t="shared" si="53"/>
        <v>0</v>
      </c>
      <c r="S189" s="5" t="str">
        <f t="shared" si="62"/>
        <v>J=</v>
      </c>
      <c r="T189" s="6">
        <f t="shared" si="63"/>
        <v>42821</v>
      </c>
      <c r="U189" s="9">
        <f t="shared" si="54"/>
        <v>0</v>
      </c>
      <c r="V189" s="9"/>
      <c r="W189" s="24"/>
      <c r="X189" s="25"/>
      <c r="Y189" s="33"/>
      <c r="Z189" s="28"/>
      <c r="AA189" s="27"/>
      <c r="AB189" s="33"/>
      <c r="AC189" s="41"/>
      <c r="AD189" s="27"/>
      <c r="AE189" s="24"/>
      <c r="AF189" s="30"/>
      <c r="AG189" s="25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</row>
    <row r="190" spans="1:184" ht="12.75" x14ac:dyDescent="0.15">
      <c r="A190" s="124">
        <f t="shared" si="64"/>
        <v>42814</v>
      </c>
      <c r="B190" s="135">
        <f t="shared" ca="1" si="65"/>
        <v>1005.97545799</v>
      </c>
      <c r="C190" s="4">
        <f t="shared" si="55"/>
        <v>1000</v>
      </c>
      <c r="D190" s="134">
        <f t="shared" si="66"/>
        <v>42810</v>
      </c>
      <c r="E190" s="14">
        <f ca="1">IF(D190&lt;$B$1,VLOOKUP(D190,[1]DI!$A$4:$B$15000,2),0)</f>
        <v>0.12130000000000001</v>
      </c>
      <c r="F190" s="4">
        <f t="shared" ca="1" si="48"/>
        <v>1.0004544200000001</v>
      </c>
      <c r="G190" s="4">
        <f ca="1">(TRUNC(PRODUCT($F$12:$F189),16))</f>
        <v>1.09457594802574</v>
      </c>
      <c r="H190" s="4">
        <f t="shared" ca="1" si="56"/>
        <v>1.0881303062255301</v>
      </c>
      <c r="I190" s="4">
        <f t="shared" ca="1" si="49"/>
        <v>1.0059235900000001</v>
      </c>
      <c r="J190" s="14">
        <f t="shared" si="57"/>
        <v>1E-3</v>
      </c>
      <c r="K190" s="6">
        <f t="shared" si="58"/>
        <v>42795</v>
      </c>
      <c r="L190" s="2">
        <f t="shared" si="59"/>
        <v>13</v>
      </c>
      <c r="M190" s="23">
        <f t="shared" si="60"/>
        <v>13</v>
      </c>
      <c r="N190" s="12">
        <f t="shared" si="50"/>
        <v>1.000051563</v>
      </c>
      <c r="O190" s="12">
        <f t="shared" ca="1" si="51"/>
        <v>1.005975458</v>
      </c>
      <c r="P190" s="23">
        <f t="shared" si="61"/>
        <v>0</v>
      </c>
      <c r="Q190" s="4">
        <f t="shared" ca="1" si="52"/>
        <v>5.9754579899999998</v>
      </c>
      <c r="R190" s="4">
        <f t="shared" si="53"/>
        <v>0</v>
      </c>
      <c r="S190" s="5" t="str">
        <f t="shared" si="62"/>
        <v>J=</v>
      </c>
      <c r="T190" s="6">
        <f t="shared" si="63"/>
        <v>42821</v>
      </c>
      <c r="U190" s="9">
        <f t="shared" si="54"/>
        <v>0</v>
      </c>
      <c r="V190" s="9"/>
      <c r="W190" s="24"/>
      <c r="X190" s="25"/>
      <c r="Y190" s="33"/>
      <c r="Z190" s="28"/>
      <c r="AA190" s="27"/>
      <c r="AB190" s="33"/>
      <c r="AC190" s="41"/>
      <c r="AD190" s="27"/>
      <c r="AE190" s="24"/>
      <c r="AF190" s="30"/>
      <c r="AG190" s="25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</row>
    <row r="191" spans="1:184" ht="12.75" x14ac:dyDescent="0.15">
      <c r="A191" s="124">
        <f t="shared" si="64"/>
        <v>42815</v>
      </c>
      <c r="B191" s="135">
        <f t="shared" ca="1" si="65"/>
        <v>1006.436593</v>
      </c>
      <c r="C191" s="4">
        <f t="shared" si="55"/>
        <v>1000</v>
      </c>
      <c r="D191" s="134">
        <f t="shared" si="66"/>
        <v>42811</v>
      </c>
      <c r="E191" s="14">
        <f ca="1">IF(D191&lt;$B$1,VLOOKUP(D191,[1]DI!$A$4:$B$15000,2),0)</f>
        <v>0.12130000000000001</v>
      </c>
      <c r="F191" s="4">
        <f t="shared" ca="1" si="48"/>
        <v>1.0004544200000001</v>
      </c>
      <c r="G191" s="4">
        <f ca="1">(TRUNC(PRODUCT($F$12:$F190),16))</f>
        <v>1.0950733452280399</v>
      </c>
      <c r="H191" s="4">
        <f t="shared" ca="1" si="56"/>
        <v>1.0881303062255301</v>
      </c>
      <c r="I191" s="4">
        <f t="shared" ca="1" si="49"/>
        <v>1.00638071</v>
      </c>
      <c r="J191" s="14">
        <f t="shared" si="57"/>
        <v>1E-3</v>
      </c>
      <c r="K191" s="6">
        <f t="shared" si="58"/>
        <v>42795</v>
      </c>
      <c r="L191" s="2">
        <f t="shared" si="59"/>
        <v>14</v>
      </c>
      <c r="M191" s="23">
        <f t="shared" si="60"/>
        <v>14</v>
      </c>
      <c r="N191" s="12">
        <f t="shared" si="50"/>
        <v>1.0000555289999999</v>
      </c>
      <c r="O191" s="12">
        <f t="shared" ca="1" si="51"/>
        <v>1.0064365930000001</v>
      </c>
      <c r="P191" s="23">
        <f t="shared" si="61"/>
        <v>0</v>
      </c>
      <c r="Q191" s="4">
        <f t="shared" ca="1" si="52"/>
        <v>6.4365930000000002</v>
      </c>
      <c r="R191" s="4">
        <f t="shared" si="53"/>
        <v>0</v>
      </c>
      <c r="S191" s="5" t="str">
        <f t="shared" si="62"/>
        <v>J=</v>
      </c>
      <c r="T191" s="6">
        <f t="shared" si="63"/>
        <v>42821</v>
      </c>
      <c r="U191" s="9">
        <f t="shared" si="54"/>
        <v>0</v>
      </c>
      <c r="V191" s="9"/>
      <c r="W191" s="24"/>
      <c r="X191" s="25"/>
      <c r="Y191" s="33"/>
      <c r="Z191" s="28"/>
      <c r="AA191" s="27"/>
      <c r="AB191" s="33"/>
      <c r="AC191" s="41"/>
      <c r="AD191" s="27"/>
      <c r="AE191" s="24"/>
      <c r="AF191" s="30"/>
      <c r="AG191" s="25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</row>
    <row r="192" spans="1:184" ht="12.75" x14ac:dyDescent="0.15">
      <c r="A192" s="124">
        <f t="shared" si="64"/>
        <v>42816</v>
      </c>
      <c r="B192" s="135">
        <f t="shared" ca="1" si="65"/>
        <v>1006.89792299</v>
      </c>
      <c r="C192" s="4">
        <f t="shared" si="55"/>
        <v>1000</v>
      </c>
      <c r="D192" s="134">
        <f t="shared" si="66"/>
        <v>42814</v>
      </c>
      <c r="E192" s="14">
        <f ca="1">IF(D192&lt;$B$1,VLOOKUP(D192,[1]DI!$A$4:$B$15000,2),0)</f>
        <v>0.12130000000000001</v>
      </c>
      <c r="F192" s="4">
        <f t="shared" ca="1" si="48"/>
        <v>1.0004544200000001</v>
      </c>
      <c r="G192" s="4">
        <f ca="1">(TRUNC(PRODUCT($F$12:$F191),16))</f>
        <v>1.0955709684575801</v>
      </c>
      <c r="H192" s="4">
        <f t="shared" ca="1" si="56"/>
        <v>1.0881303062255301</v>
      </c>
      <c r="I192" s="4">
        <f t="shared" ca="1" si="49"/>
        <v>1.00683802</v>
      </c>
      <c r="J192" s="14">
        <f t="shared" si="57"/>
        <v>1E-3</v>
      </c>
      <c r="K192" s="6">
        <f t="shared" si="58"/>
        <v>42795</v>
      </c>
      <c r="L192" s="2">
        <f t="shared" si="59"/>
        <v>15</v>
      </c>
      <c r="M192" s="23">
        <f t="shared" si="60"/>
        <v>15</v>
      </c>
      <c r="N192" s="12">
        <f t="shared" si="50"/>
        <v>1.000059496</v>
      </c>
      <c r="O192" s="12">
        <f t="shared" ca="1" si="51"/>
        <v>1.0068979229999999</v>
      </c>
      <c r="P192" s="23">
        <f t="shared" si="61"/>
        <v>0</v>
      </c>
      <c r="Q192" s="4">
        <f t="shared" ca="1" si="52"/>
        <v>6.8979229899999996</v>
      </c>
      <c r="R192" s="4">
        <f t="shared" si="53"/>
        <v>0</v>
      </c>
      <c r="S192" s="5" t="str">
        <f t="shared" si="62"/>
        <v>J=</v>
      </c>
      <c r="T192" s="6">
        <f t="shared" si="63"/>
        <v>42821</v>
      </c>
      <c r="U192" s="9">
        <f t="shared" si="54"/>
        <v>0</v>
      </c>
      <c r="V192" s="9"/>
      <c r="W192" s="24"/>
      <c r="X192" s="25"/>
      <c r="Y192" s="33"/>
      <c r="Z192" s="28"/>
      <c r="AA192" s="27"/>
      <c r="AB192" s="33"/>
      <c r="AC192" s="41"/>
      <c r="AD192" s="27"/>
      <c r="AE192" s="24"/>
      <c r="AF192" s="30"/>
      <c r="AG192" s="25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</row>
    <row r="193" spans="1:184" ht="12.75" x14ac:dyDescent="0.15">
      <c r="A193" s="124">
        <f t="shared" si="64"/>
        <v>42817</v>
      </c>
      <c r="B193" s="135">
        <f t="shared" ca="1" si="65"/>
        <v>1007.35947499</v>
      </c>
      <c r="C193" s="4">
        <f t="shared" si="55"/>
        <v>1000</v>
      </c>
      <c r="D193" s="134">
        <f t="shared" si="66"/>
        <v>42815</v>
      </c>
      <c r="E193" s="14">
        <f ca="1">IF(D193&lt;$B$1,VLOOKUP(D193,[1]DI!$A$4:$B$15000,2),0)</f>
        <v>0.12130000000000001</v>
      </c>
      <c r="F193" s="4">
        <f t="shared" ca="1" si="48"/>
        <v>1.0004544200000001</v>
      </c>
      <c r="G193" s="4">
        <f ca="1">(TRUNC(PRODUCT($F$12:$F192),16))</f>
        <v>1.0960688178170701</v>
      </c>
      <c r="H193" s="4">
        <f t="shared" ca="1" si="56"/>
        <v>1.0881303062255301</v>
      </c>
      <c r="I193" s="4">
        <f t="shared" ca="1" si="49"/>
        <v>1.00729555</v>
      </c>
      <c r="J193" s="14">
        <f t="shared" si="57"/>
        <v>1E-3</v>
      </c>
      <c r="K193" s="6">
        <f t="shared" si="58"/>
        <v>42795</v>
      </c>
      <c r="L193" s="2">
        <f t="shared" si="59"/>
        <v>16</v>
      </c>
      <c r="M193" s="23">
        <f t="shared" si="60"/>
        <v>16</v>
      </c>
      <c r="N193" s="12">
        <f t="shared" si="50"/>
        <v>1.000063462</v>
      </c>
      <c r="O193" s="12">
        <f t="shared" ca="1" si="51"/>
        <v>1.0073594749999999</v>
      </c>
      <c r="P193" s="23">
        <f t="shared" si="61"/>
        <v>0</v>
      </c>
      <c r="Q193" s="4">
        <f t="shared" ca="1" si="52"/>
        <v>7.3594749899999998</v>
      </c>
      <c r="R193" s="4">
        <f t="shared" si="53"/>
        <v>0</v>
      </c>
      <c r="S193" s="5" t="str">
        <f t="shared" si="62"/>
        <v>J=</v>
      </c>
      <c r="T193" s="6">
        <f t="shared" si="63"/>
        <v>42821</v>
      </c>
      <c r="U193" s="9">
        <f t="shared" si="54"/>
        <v>0</v>
      </c>
      <c r="V193" s="9"/>
      <c r="Z193" s="7"/>
      <c r="AE193" s="9"/>
      <c r="AF193" s="10"/>
      <c r="AG193" s="9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</row>
    <row r="194" spans="1:184" ht="12.75" x14ac:dyDescent="0.15">
      <c r="A194" s="124">
        <f t="shared" si="64"/>
        <v>42818</v>
      </c>
      <c r="B194" s="135">
        <f t="shared" ca="1" si="65"/>
        <v>1007.82124199</v>
      </c>
      <c r="C194" s="4">
        <f t="shared" si="55"/>
        <v>1000</v>
      </c>
      <c r="D194" s="134">
        <f t="shared" si="66"/>
        <v>42816</v>
      </c>
      <c r="E194" s="14">
        <f ca="1">IF(D194&lt;$B$1,VLOOKUP(D194,[1]DI!$A$4:$B$15000,2),0)</f>
        <v>0.12130000000000001</v>
      </c>
      <c r="F194" s="4">
        <f t="shared" ca="1" si="48"/>
        <v>1.0004544200000001</v>
      </c>
      <c r="G194" s="4">
        <f ca="1">(TRUNC(PRODUCT($F$12:$F193),16))</f>
        <v>1.0965668934092601</v>
      </c>
      <c r="H194" s="4">
        <f t="shared" ca="1" si="56"/>
        <v>1.0881303062255301</v>
      </c>
      <c r="I194" s="4">
        <f t="shared" ca="1" si="49"/>
        <v>1.0077532899999999</v>
      </c>
      <c r="J194" s="14">
        <f t="shared" si="57"/>
        <v>1E-3</v>
      </c>
      <c r="K194" s="6">
        <f t="shared" si="58"/>
        <v>42795</v>
      </c>
      <c r="L194" s="2">
        <f t="shared" si="59"/>
        <v>17</v>
      </c>
      <c r="M194" s="23">
        <f t="shared" si="60"/>
        <v>17</v>
      </c>
      <c r="N194" s="12">
        <f t="shared" si="50"/>
        <v>1.000067429</v>
      </c>
      <c r="O194" s="12">
        <f t="shared" ca="1" si="51"/>
        <v>1.0078212419999999</v>
      </c>
      <c r="P194" s="23">
        <f t="shared" si="61"/>
        <v>0</v>
      </c>
      <c r="Q194" s="4">
        <f t="shared" ca="1" si="52"/>
        <v>7.8212419899999999</v>
      </c>
      <c r="R194" s="4">
        <f t="shared" si="53"/>
        <v>0</v>
      </c>
      <c r="S194" s="5" t="str">
        <f t="shared" si="62"/>
        <v>J=</v>
      </c>
      <c r="T194" s="6">
        <f t="shared" si="63"/>
        <v>42821</v>
      </c>
      <c r="U194" s="9">
        <f t="shared" si="54"/>
        <v>0</v>
      </c>
      <c r="V194" s="39"/>
      <c r="Z194" s="40"/>
      <c r="AE194" s="39"/>
      <c r="AF194" s="42"/>
      <c r="AG194" s="39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</row>
    <row r="195" spans="1:184" ht="12.75" x14ac:dyDescent="0.15">
      <c r="A195" s="124">
        <f t="shared" si="64"/>
        <v>42821</v>
      </c>
      <c r="B195" s="135">
        <f t="shared" ca="1" si="65"/>
        <v>1008.28321099</v>
      </c>
      <c r="C195" s="4">
        <f t="shared" si="55"/>
        <v>1000</v>
      </c>
      <c r="D195" s="134">
        <f t="shared" si="66"/>
        <v>42817</v>
      </c>
      <c r="E195" s="14">
        <f ca="1">IF(D195&lt;$B$1,VLOOKUP(D195,[1]DI!$A$4:$B$15000,2),0)</f>
        <v>0.12130000000000001</v>
      </c>
      <c r="F195" s="4">
        <f t="shared" ca="1" si="48"/>
        <v>1.0004544200000001</v>
      </c>
      <c r="G195" s="4">
        <f ca="1">(TRUNC(PRODUCT($F$12:$F194),16))</f>
        <v>1.0970651953369699</v>
      </c>
      <c r="H195" s="4">
        <f t="shared" ca="1" si="56"/>
        <v>1.0881303062255301</v>
      </c>
      <c r="I195" s="4">
        <f t="shared" ca="1" si="49"/>
        <v>1.0082112299999999</v>
      </c>
      <c r="J195" s="14">
        <f t="shared" si="57"/>
        <v>1E-3</v>
      </c>
      <c r="K195" s="6">
        <f t="shared" si="58"/>
        <v>42795</v>
      </c>
      <c r="L195" s="2">
        <f t="shared" si="59"/>
        <v>18</v>
      </c>
      <c r="M195" s="23">
        <f t="shared" si="60"/>
        <v>18</v>
      </c>
      <c r="N195" s="12">
        <f t="shared" si="50"/>
        <v>1.000071395</v>
      </c>
      <c r="O195" s="12">
        <f t="shared" ca="1" si="51"/>
        <v>1.008283211</v>
      </c>
      <c r="P195" s="23">
        <f t="shared" si="61"/>
        <v>9</v>
      </c>
      <c r="Q195" s="4">
        <f t="shared" ca="1" si="52"/>
        <v>8.2832109900000006</v>
      </c>
      <c r="R195" s="4">
        <f t="shared" si="53"/>
        <v>0</v>
      </c>
      <c r="S195" s="5" t="str">
        <f t="shared" si="62"/>
        <v>J=</v>
      </c>
      <c r="T195" s="6">
        <f t="shared" si="63"/>
        <v>42821</v>
      </c>
      <c r="U195" s="9">
        <f t="shared" ca="1" si="54"/>
        <v>828321.09900000005</v>
      </c>
      <c r="V195" s="9"/>
      <c r="Z195" s="7"/>
      <c r="AE195" s="9"/>
      <c r="AF195" s="10"/>
      <c r="AG195" s="9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</row>
    <row r="196" spans="1:184" ht="12.75" x14ac:dyDescent="0.15">
      <c r="A196" s="124">
        <f t="shared" si="64"/>
        <v>42822</v>
      </c>
      <c r="B196" s="135">
        <f t="shared" ca="1" si="65"/>
        <v>1000.45838799</v>
      </c>
      <c r="C196" s="4">
        <f t="shared" si="55"/>
        <v>1000</v>
      </c>
      <c r="D196" s="134">
        <f t="shared" si="66"/>
        <v>42818</v>
      </c>
      <c r="E196" s="14">
        <f ca="1">IF(D196&lt;$B$1,VLOOKUP(D196,[1]DI!$A$4:$B$15000,2),0)</f>
        <v>0.12130000000000001</v>
      </c>
      <c r="F196" s="4">
        <f t="shared" ca="1" si="48"/>
        <v>1.0004544200000001</v>
      </c>
      <c r="G196" s="4">
        <f ca="1">(TRUNC(PRODUCT($F$12:$F195),16))</f>
        <v>1.09756372370303</v>
      </c>
      <c r="H196" s="4">
        <f t="shared" ca="1" si="56"/>
        <v>1.0970651953369699</v>
      </c>
      <c r="I196" s="4">
        <f t="shared" ca="1" si="49"/>
        <v>1.0004544200000001</v>
      </c>
      <c r="J196" s="14">
        <f t="shared" si="57"/>
        <v>1E-3</v>
      </c>
      <c r="K196" s="6">
        <f t="shared" si="58"/>
        <v>42821</v>
      </c>
      <c r="L196" s="2">
        <f t="shared" si="59"/>
        <v>1</v>
      </c>
      <c r="M196" s="23">
        <f t="shared" si="60"/>
        <v>1</v>
      </c>
      <c r="N196" s="12">
        <f t="shared" si="50"/>
        <v>1.000003966</v>
      </c>
      <c r="O196" s="12">
        <f t="shared" ca="1" si="51"/>
        <v>1.000458388</v>
      </c>
      <c r="P196" s="23">
        <f t="shared" si="61"/>
        <v>0</v>
      </c>
      <c r="Q196" s="4">
        <f t="shared" ca="1" si="52"/>
        <v>0.45838799000000002</v>
      </c>
      <c r="R196" s="4">
        <f t="shared" si="53"/>
        <v>0</v>
      </c>
      <c r="S196" s="5" t="str">
        <f t="shared" si="62"/>
        <v>J=</v>
      </c>
      <c r="T196" s="6">
        <f t="shared" si="63"/>
        <v>42851</v>
      </c>
      <c r="U196" s="9">
        <f t="shared" si="54"/>
        <v>0</v>
      </c>
      <c r="V196" s="9"/>
      <c r="Z196" s="7"/>
      <c r="AE196" s="9"/>
      <c r="AF196" s="10"/>
      <c r="AG196" s="9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</row>
    <row r="197" spans="1:184" ht="12.75" x14ac:dyDescent="0.15">
      <c r="A197" s="124">
        <f t="shared" si="64"/>
        <v>42823</v>
      </c>
      <c r="B197" s="135">
        <f t="shared" ca="1" si="65"/>
        <v>1000.91698999</v>
      </c>
      <c r="C197" s="4">
        <f t="shared" si="55"/>
        <v>1000</v>
      </c>
      <c r="D197" s="134">
        <f t="shared" si="66"/>
        <v>42821</v>
      </c>
      <c r="E197" s="14">
        <f ca="1">IF(D197&lt;$B$1,VLOOKUP(D197,[1]DI!$A$4:$B$15000,2),0)</f>
        <v>0.12130000000000001</v>
      </c>
      <c r="F197" s="4">
        <f t="shared" ca="1" si="48"/>
        <v>1.0004544200000001</v>
      </c>
      <c r="G197" s="4">
        <f ca="1">(TRUNC(PRODUCT($F$12:$F196),16))</f>
        <v>1.0980624786103601</v>
      </c>
      <c r="H197" s="4">
        <f t="shared" ca="1" si="56"/>
        <v>1.0970651953369699</v>
      </c>
      <c r="I197" s="4">
        <f t="shared" ca="1" si="49"/>
        <v>1.00090905</v>
      </c>
      <c r="J197" s="14">
        <f t="shared" si="57"/>
        <v>1E-3</v>
      </c>
      <c r="K197" s="6">
        <f t="shared" si="58"/>
        <v>42821</v>
      </c>
      <c r="L197" s="2">
        <f t="shared" si="59"/>
        <v>2</v>
      </c>
      <c r="M197" s="23">
        <f t="shared" si="60"/>
        <v>2</v>
      </c>
      <c r="N197" s="12">
        <f t="shared" si="50"/>
        <v>1.000007933</v>
      </c>
      <c r="O197" s="12">
        <f t="shared" ca="1" si="51"/>
        <v>1.0009169899999999</v>
      </c>
      <c r="P197" s="23">
        <f t="shared" si="61"/>
        <v>0</v>
      </c>
      <c r="Q197" s="4">
        <f t="shared" ca="1" si="52"/>
        <v>0.91698999000000003</v>
      </c>
      <c r="R197" s="4">
        <f t="shared" si="53"/>
        <v>0</v>
      </c>
      <c r="S197" s="5" t="str">
        <f t="shared" si="62"/>
        <v>J=</v>
      </c>
      <c r="T197" s="6">
        <f t="shared" si="63"/>
        <v>42851</v>
      </c>
      <c r="U197" s="9">
        <f t="shared" si="54"/>
        <v>0</v>
      </c>
      <c r="V197" s="39"/>
      <c r="Z197" s="40"/>
      <c r="AE197" s="39"/>
      <c r="AF197" s="42"/>
      <c r="AG197" s="39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</row>
    <row r="198" spans="1:184" ht="12.75" x14ac:dyDescent="0.15">
      <c r="A198" s="124">
        <f t="shared" si="64"/>
        <v>42824</v>
      </c>
      <c r="B198" s="135">
        <f t="shared" ca="1" si="65"/>
        <v>1001.37579499</v>
      </c>
      <c r="C198" s="4">
        <f t="shared" si="55"/>
        <v>1000</v>
      </c>
      <c r="D198" s="134">
        <f t="shared" si="66"/>
        <v>42822</v>
      </c>
      <c r="E198" s="14">
        <f ca="1">IF(D198&lt;$B$1,VLOOKUP(D198,[1]DI!$A$4:$B$15000,2),0)</f>
        <v>0.12130000000000001</v>
      </c>
      <c r="F198" s="4">
        <f t="shared" ca="1" si="48"/>
        <v>1.0004544200000001</v>
      </c>
      <c r="G198" s="4">
        <f ca="1">(TRUNC(PRODUCT($F$12:$F197),16))</f>
        <v>1.09856146016189</v>
      </c>
      <c r="H198" s="4">
        <f t="shared" ca="1" si="56"/>
        <v>1.0970651953369699</v>
      </c>
      <c r="I198" s="4">
        <f t="shared" ca="1" si="49"/>
        <v>1.00136388</v>
      </c>
      <c r="J198" s="14">
        <f t="shared" si="57"/>
        <v>1E-3</v>
      </c>
      <c r="K198" s="6">
        <f t="shared" si="58"/>
        <v>42821</v>
      </c>
      <c r="L198" s="2">
        <f t="shared" si="59"/>
        <v>3</v>
      </c>
      <c r="M198" s="23">
        <f t="shared" si="60"/>
        <v>3</v>
      </c>
      <c r="N198" s="12">
        <f t="shared" si="50"/>
        <v>1.000011899</v>
      </c>
      <c r="O198" s="12">
        <f t="shared" ca="1" si="51"/>
        <v>1.001375795</v>
      </c>
      <c r="P198" s="23">
        <f t="shared" si="61"/>
        <v>0</v>
      </c>
      <c r="Q198" s="4">
        <f t="shared" ca="1" si="52"/>
        <v>1.3757949899999999</v>
      </c>
      <c r="R198" s="4">
        <f t="shared" si="53"/>
        <v>0</v>
      </c>
      <c r="S198" s="5" t="str">
        <f t="shared" si="62"/>
        <v>J=</v>
      </c>
      <c r="T198" s="6">
        <f t="shared" si="63"/>
        <v>42851</v>
      </c>
      <c r="U198" s="9">
        <f t="shared" si="54"/>
        <v>0</v>
      </c>
      <c r="V198" s="9"/>
      <c r="Z198" s="7"/>
      <c r="AE198" s="9"/>
      <c r="AF198" s="10"/>
      <c r="AG198" s="9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</row>
    <row r="199" spans="1:184" ht="12.75" x14ac:dyDescent="0.15">
      <c r="A199" s="124">
        <f t="shared" si="64"/>
        <v>42825</v>
      </c>
      <c r="B199" s="135">
        <f t="shared" ca="1" si="65"/>
        <v>1001.83481399</v>
      </c>
      <c r="C199" s="4">
        <f t="shared" si="55"/>
        <v>1000</v>
      </c>
      <c r="D199" s="134">
        <f t="shared" si="66"/>
        <v>42823</v>
      </c>
      <c r="E199" s="14">
        <f ca="1">IF(D199&lt;$B$1,VLOOKUP(D199,[1]DI!$A$4:$B$15000,2),0)</f>
        <v>0.12130000000000001</v>
      </c>
      <c r="F199" s="4">
        <f t="shared" ca="1" si="48"/>
        <v>1.0004544200000001</v>
      </c>
      <c r="G199" s="4">
        <f ca="1">(TRUNC(PRODUCT($F$12:$F198),16))</f>
        <v>1.0990606684606099</v>
      </c>
      <c r="H199" s="4">
        <f t="shared" ca="1" si="56"/>
        <v>1.0970651953369699</v>
      </c>
      <c r="I199" s="4">
        <f t="shared" ca="1" si="49"/>
        <v>1.0018189200000001</v>
      </c>
      <c r="J199" s="14">
        <f t="shared" si="57"/>
        <v>1E-3</v>
      </c>
      <c r="K199" s="6">
        <f t="shared" si="58"/>
        <v>42821</v>
      </c>
      <c r="L199" s="2">
        <f t="shared" si="59"/>
        <v>4</v>
      </c>
      <c r="M199" s="23">
        <f t="shared" si="60"/>
        <v>4</v>
      </c>
      <c r="N199" s="12">
        <f t="shared" si="50"/>
        <v>1.0000158649999999</v>
      </c>
      <c r="O199" s="12">
        <f t="shared" ca="1" si="51"/>
        <v>1.001834814</v>
      </c>
      <c r="P199" s="23">
        <f t="shared" si="61"/>
        <v>0</v>
      </c>
      <c r="Q199" s="4">
        <f t="shared" ca="1" si="52"/>
        <v>1.83481399</v>
      </c>
      <c r="R199" s="4">
        <f t="shared" si="53"/>
        <v>0</v>
      </c>
      <c r="S199" s="5" t="str">
        <f t="shared" si="62"/>
        <v>J=</v>
      </c>
      <c r="T199" s="6">
        <f t="shared" si="63"/>
        <v>42851</v>
      </c>
      <c r="U199" s="9">
        <f t="shared" si="54"/>
        <v>0</v>
      </c>
      <c r="V199" s="9"/>
      <c r="Z199" s="7"/>
      <c r="AE199" s="9"/>
      <c r="AF199" s="10"/>
      <c r="AG199" s="9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</row>
    <row r="200" spans="1:184" ht="12.75" x14ac:dyDescent="0.15">
      <c r="A200" s="124">
        <f t="shared" si="64"/>
        <v>42828</v>
      </c>
      <c r="B200" s="135">
        <f t="shared" ca="1" si="65"/>
        <v>1002.29404699</v>
      </c>
      <c r="C200" s="4">
        <f t="shared" si="55"/>
        <v>1000</v>
      </c>
      <c r="D200" s="134">
        <f t="shared" si="66"/>
        <v>42824</v>
      </c>
      <c r="E200" s="14">
        <f ca="1">IF(D200&lt;$B$1,VLOOKUP(D200,[1]DI!$A$4:$B$15000,2),0)</f>
        <v>0.12130000000000001</v>
      </c>
      <c r="F200" s="4">
        <f t="shared" ca="1" si="48"/>
        <v>1.0004544200000001</v>
      </c>
      <c r="G200" s="4">
        <f ca="1">(TRUNC(PRODUCT($F$12:$F199),16))</f>
        <v>1.0995601036095699</v>
      </c>
      <c r="H200" s="4">
        <f t="shared" ca="1" si="56"/>
        <v>1.0970651953369699</v>
      </c>
      <c r="I200" s="4">
        <f t="shared" ca="1" si="49"/>
        <v>1.00227417</v>
      </c>
      <c r="J200" s="14">
        <f t="shared" si="57"/>
        <v>1E-3</v>
      </c>
      <c r="K200" s="6">
        <f t="shared" si="58"/>
        <v>42821</v>
      </c>
      <c r="L200" s="2">
        <f t="shared" si="59"/>
        <v>5</v>
      </c>
      <c r="M200" s="23">
        <f t="shared" si="60"/>
        <v>5</v>
      </c>
      <c r="N200" s="12">
        <f t="shared" si="50"/>
        <v>1.000019832</v>
      </c>
      <c r="O200" s="12">
        <f t="shared" ca="1" si="51"/>
        <v>1.0022940469999999</v>
      </c>
      <c r="P200" s="23">
        <f t="shared" si="61"/>
        <v>0</v>
      </c>
      <c r="Q200" s="4">
        <f t="shared" ca="1" si="52"/>
        <v>2.29404699</v>
      </c>
      <c r="R200" s="4">
        <f t="shared" si="53"/>
        <v>0</v>
      </c>
      <c r="S200" s="5" t="str">
        <f t="shared" si="62"/>
        <v>J=</v>
      </c>
      <c r="T200" s="6">
        <f t="shared" si="63"/>
        <v>42851</v>
      </c>
      <c r="U200" s="9">
        <f t="shared" si="54"/>
        <v>0</v>
      </c>
      <c r="V200" s="9"/>
      <c r="W200" s="18" t="s">
        <v>62</v>
      </c>
      <c r="X200" s="17"/>
      <c r="Y200" s="43"/>
      <c r="Z200" s="7"/>
      <c r="AA200" s="44"/>
      <c r="AB200" s="32" t="s">
        <v>63</v>
      </c>
      <c r="AC200" s="32" t="s">
        <v>64</v>
      </c>
      <c r="AD200" s="32" t="s">
        <v>65</v>
      </c>
      <c r="AE200" s="9"/>
      <c r="AF200" s="10"/>
      <c r="AG200" s="9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</row>
    <row r="201" spans="1:184" ht="12.75" x14ac:dyDescent="0.15">
      <c r="A201" s="124">
        <f t="shared" si="64"/>
        <v>42829</v>
      </c>
      <c r="B201" s="135">
        <f t="shared" ca="1" si="65"/>
        <v>1002.753483</v>
      </c>
      <c r="C201" s="4">
        <f t="shared" si="55"/>
        <v>1000</v>
      </c>
      <c r="D201" s="134">
        <f t="shared" si="66"/>
        <v>42825</v>
      </c>
      <c r="E201" s="14">
        <f ca="1">IF(D201&lt;$B$1,VLOOKUP(D201,[1]DI!$A$4:$B$15000,2),0)</f>
        <v>0.12130000000000001</v>
      </c>
      <c r="F201" s="4">
        <f t="shared" ca="1" si="48"/>
        <v>1.0004544200000001</v>
      </c>
      <c r="G201" s="4">
        <f ca="1">(TRUNC(PRODUCT($F$12:$F200),16))</f>
        <v>1.10005976571186</v>
      </c>
      <c r="H201" s="4">
        <f t="shared" ca="1" si="56"/>
        <v>1.0970651953369699</v>
      </c>
      <c r="I201" s="4">
        <f t="shared" ca="1" si="49"/>
        <v>1.00272962</v>
      </c>
      <c r="J201" s="14">
        <f t="shared" si="57"/>
        <v>1E-3</v>
      </c>
      <c r="K201" s="6">
        <f t="shared" si="58"/>
        <v>42821</v>
      </c>
      <c r="L201" s="2">
        <f t="shared" si="59"/>
        <v>6</v>
      </c>
      <c r="M201" s="23">
        <f t="shared" si="60"/>
        <v>6</v>
      </c>
      <c r="N201" s="12">
        <f t="shared" si="50"/>
        <v>1.000023798</v>
      </c>
      <c r="O201" s="12">
        <f t="shared" ca="1" si="51"/>
        <v>1.002753483</v>
      </c>
      <c r="P201" s="23">
        <f t="shared" si="61"/>
        <v>0</v>
      </c>
      <c r="Q201" s="4">
        <f t="shared" ca="1" si="52"/>
        <v>2.7534830000000001</v>
      </c>
      <c r="R201" s="4">
        <f t="shared" si="53"/>
        <v>0</v>
      </c>
      <c r="S201" s="5" t="str">
        <f t="shared" si="62"/>
        <v>J=</v>
      </c>
      <c r="T201" s="6">
        <f t="shared" si="63"/>
        <v>42851</v>
      </c>
      <c r="U201" s="9">
        <f t="shared" si="54"/>
        <v>0</v>
      </c>
      <c r="V201" s="9"/>
      <c r="W201" s="46">
        <v>42370</v>
      </c>
      <c r="X201" s="47" t="s">
        <v>75</v>
      </c>
      <c r="Y201" s="27"/>
      <c r="Z201" s="7"/>
      <c r="AA201" s="24"/>
      <c r="AB201" s="25">
        <f>WORKDAY(AC201,-1,W$201:W$585)</f>
        <v>42555</v>
      </c>
      <c r="AC201" s="25">
        <f>A10</f>
        <v>42556</v>
      </c>
      <c r="AD201" s="25">
        <f>WORKDAY(AB201,3,W$201:W$585)</f>
        <v>42558</v>
      </c>
      <c r="AE201" s="9"/>
      <c r="AF201" s="10"/>
      <c r="AG201" s="9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</row>
    <row r="202" spans="1:184" ht="12.75" x14ac:dyDescent="0.15">
      <c r="A202" s="124">
        <f t="shared" si="64"/>
        <v>42830</v>
      </c>
      <c r="B202" s="135">
        <f t="shared" ca="1" si="65"/>
        <v>1003.21313199</v>
      </c>
      <c r="C202" s="4">
        <f t="shared" si="55"/>
        <v>1000</v>
      </c>
      <c r="D202" s="134">
        <f t="shared" si="66"/>
        <v>42828</v>
      </c>
      <c r="E202" s="14">
        <f ca="1">IF(D202&lt;$B$1,VLOOKUP(D202,[1]DI!$A$4:$B$15000,2),0)</f>
        <v>0.12130000000000001</v>
      </c>
      <c r="F202" s="4">
        <f t="shared" ca="1" si="48"/>
        <v>1.0004544200000001</v>
      </c>
      <c r="G202" s="4">
        <f ca="1">(TRUNC(PRODUCT($F$12:$F201),16))</f>
        <v>1.10055965487059</v>
      </c>
      <c r="H202" s="4">
        <f t="shared" ca="1" si="56"/>
        <v>1.0970651953369699</v>
      </c>
      <c r="I202" s="4">
        <f t="shared" ca="1" si="49"/>
        <v>1.0031852800000001</v>
      </c>
      <c r="J202" s="14">
        <f t="shared" si="57"/>
        <v>1E-3</v>
      </c>
      <c r="K202" s="6">
        <f t="shared" si="58"/>
        <v>42821</v>
      </c>
      <c r="L202" s="2">
        <f t="shared" si="59"/>
        <v>7</v>
      </c>
      <c r="M202" s="23">
        <f t="shared" si="60"/>
        <v>7</v>
      </c>
      <c r="N202" s="12">
        <f t="shared" si="50"/>
        <v>1.0000277639999999</v>
      </c>
      <c r="O202" s="12">
        <f t="shared" ca="1" si="51"/>
        <v>1.003213132</v>
      </c>
      <c r="P202" s="23">
        <f t="shared" si="61"/>
        <v>0</v>
      </c>
      <c r="Q202" s="4">
        <f t="shared" ca="1" si="52"/>
        <v>3.2131319899999999</v>
      </c>
      <c r="R202" s="4">
        <f t="shared" si="53"/>
        <v>0</v>
      </c>
      <c r="S202" s="5" t="str">
        <f t="shared" si="62"/>
        <v>J=</v>
      </c>
      <c r="T202" s="6">
        <f t="shared" si="63"/>
        <v>42851</v>
      </c>
      <c r="U202" s="9">
        <f t="shared" si="54"/>
        <v>0</v>
      </c>
      <c r="V202" s="9"/>
      <c r="W202" s="46">
        <v>42408</v>
      </c>
      <c r="X202" s="47" t="s">
        <v>66</v>
      </c>
      <c r="Y202" s="27"/>
      <c r="Z202" s="7"/>
      <c r="AA202" s="24">
        <v>1</v>
      </c>
      <c r="AB202" s="25">
        <f t="shared" ref="AB202:AB265" si="67">WORKDAY(AC202,-1,W$201:W$585)</f>
        <v>42543</v>
      </c>
      <c r="AC202" s="25">
        <v>42544</v>
      </c>
      <c r="AD202" s="25">
        <f t="shared" ref="AD202:AD265" si="68">WORKDAY(AB202,3,W$201:W$585)</f>
        <v>42548</v>
      </c>
      <c r="AE202" s="9"/>
      <c r="AF202" s="10"/>
      <c r="AG202" s="9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</row>
    <row r="203" spans="1:184" ht="12.75" x14ac:dyDescent="0.15">
      <c r="A203" s="124">
        <f t="shared" si="64"/>
        <v>42831</v>
      </c>
      <c r="B203" s="135">
        <f t="shared" ca="1" si="65"/>
        <v>1003.672997</v>
      </c>
      <c r="C203" s="4">
        <f t="shared" si="55"/>
        <v>1000</v>
      </c>
      <c r="D203" s="134">
        <f t="shared" si="66"/>
        <v>42829</v>
      </c>
      <c r="E203" s="14">
        <f ca="1">IF(D203&lt;$B$1,VLOOKUP(D203,[1]DI!$A$4:$B$15000,2),0)</f>
        <v>0.12130000000000001</v>
      </c>
      <c r="F203" s="4">
        <f t="shared" ca="1" si="48"/>
        <v>1.0004544200000001</v>
      </c>
      <c r="G203" s="4">
        <f ca="1">(TRUNC(PRODUCT($F$12:$F202),16))</f>
        <v>1.10105977118896</v>
      </c>
      <c r="H203" s="4">
        <f t="shared" ca="1" si="56"/>
        <v>1.0970651953369699</v>
      </c>
      <c r="I203" s="4">
        <f t="shared" ca="1" si="49"/>
        <v>1.00364115</v>
      </c>
      <c r="J203" s="14">
        <f t="shared" si="57"/>
        <v>1E-3</v>
      </c>
      <c r="K203" s="6">
        <f t="shared" si="58"/>
        <v>42821</v>
      </c>
      <c r="L203" s="2">
        <f t="shared" si="59"/>
        <v>8</v>
      </c>
      <c r="M203" s="23">
        <f t="shared" si="60"/>
        <v>8</v>
      </c>
      <c r="N203" s="12">
        <f t="shared" si="50"/>
        <v>1.000031731</v>
      </c>
      <c r="O203" s="12">
        <f t="shared" ca="1" si="51"/>
        <v>1.003672997</v>
      </c>
      <c r="P203" s="23">
        <f t="shared" si="61"/>
        <v>0</v>
      </c>
      <c r="Q203" s="4">
        <f t="shared" ca="1" si="52"/>
        <v>3.6729970000000001</v>
      </c>
      <c r="R203" s="4">
        <f t="shared" si="53"/>
        <v>0</v>
      </c>
      <c r="S203" s="5" t="str">
        <f t="shared" si="62"/>
        <v>J=</v>
      </c>
      <c r="T203" s="6">
        <f t="shared" si="63"/>
        <v>42851</v>
      </c>
      <c r="U203" s="9">
        <f t="shared" si="54"/>
        <v>0</v>
      </c>
      <c r="V203" s="9"/>
      <c r="W203" s="46">
        <v>42409</v>
      </c>
      <c r="X203" s="47" t="s">
        <v>66</v>
      </c>
      <c r="Y203" s="27"/>
      <c r="Z203" s="7"/>
      <c r="AA203" s="24">
        <v>2</v>
      </c>
      <c r="AB203" s="25">
        <f t="shared" si="67"/>
        <v>42573</v>
      </c>
      <c r="AC203" s="25">
        <v>42576</v>
      </c>
      <c r="AD203" s="25">
        <f t="shared" si="68"/>
        <v>42578</v>
      </c>
      <c r="AE203" s="9"/>
      <c r="AF203" s="10"/>
      <c r="AG203" s="9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</row>
    <row r="204" spans="1:184" ht="12.75" x14ac:dyDescent="0.15">
      <c r="A204" s="124">
        <f t="shared" si="64"/>
        <v>42832</v>
      </c>
      <c r="B204" s="135">
        <f t="shared" ca="1" si="65"/>
        <v>1004.133063</v>
      </c>
      <c r="C204" s="4">
        <f t="shared" si="55"/>
        <v>1000</v>
      </c>
      <c r="D204" s="134">
        <f t="shared" si="66"/>
        <v>42830</v>
      </c>
      <c r="E204" s="14">
        <f ca="1">IF(D204&lt;$B$1,VLOOKUP(D204,[1]DI!$A$4:$B$15000,2),0)</f>
        <v>0.12130000000000001</v>
      </c>
      <c r="F204" s="4">
        <f t="shared" ref="F204:F267" ca="1" si="69">IF(A204&lt;A$10,1,ROUND(((1+E204)^(1/252)),8))</f>
        <v>1.0004544200000001</v>
      </c>
      <c r="G204" s="4">
        <f ca="1">(TRUNC(PRODUCT($F$12:$F203),16))</f>
        <v>1.1015601147701799</v>
      </c>
      <c r="H204" s="4">
        <f t="shared" ca="1" si="56"/>
        <v>1.0970651953369699</v>
      </c>
      <c r="I204" s="4">
        <f t="shared" ref="I204:I267" ca="1" si="70">ROUND(G204/H204,8)</f>
        <v>1.00409722</v>
      </c>
      <c r="J204" s="14">
        <f t="shared" si="57"/>
        <v>1E-3</v>
      </c>
      <c r="K204" s="6">
        <f t="shared" si="58"/>
        <v>42821</v>
      </c>
      <c r="L204" s="2">
        <f t="shared" si="59"/>
        <v>9</v>
      </c>
      <c r="M204" s="23">
        <f t="shared" si="60"/>
        <v>9</v>
      </c>
      <c r="N204" s="12">
        <f t="shared" ref="N204:N267" si="71">ROUND((J204+1)^(M204/252),9)</f>
        <v>1.0000356969999999</v>
      </c>
      <c r="O204" s="12">
        <f t="shared" ref="O204:O267" ca="1" si="72">ROUND(I204*N204,9)</f>
        <v>1.004133063</v>
      </c>
      <c r="P204" s="23">
        <f t="shared" si="61"/>
        <v>0</v>
      </c>
      <c r="Q204" s="4">
        <f t="shared" ref="Q204:Q267" ca="1" si="73">TRUNC(((O204-1)*C204),8)</f>
        <v>4.1330629999999999</v>
      </c>
      <c r="R204" s="4">
        <f t="shared" ref="R204:R267" si="74">IF(P204&gt;0,VLOOKUP(P204,$W$12:$AB$192,6),0)</f>
        <v>0</v>
      </c>
      <c r="S204" s="5" t="str">
        <f t="shared" si="62"/>
        <v>J=</v>
      </c>
      <c r="T204" s="6">
        <f t="shared" si="63"/>
        <v>42851</v>
      </c>
      <c r="U204" s="9">
        <f t="shared" ref="U204:U267" si="75">IF(P204&gt;0,(Q204+R204)*U$10,0)</f>
        <v>0</v>
      </c>
      <c r="V204" s="9"/>
      <c r="W204" s="46">
        <v>42454</v>
      </c>
      <c r="X204" s="47" t="s">
        <v>76</v>
      </c>
      <c r="Y204" s="27"/>
      <c r="Z204" s="7"/>
      <c r="AA204" s="24">
        <v>3</v>
      </c>
      <c r="AB204" s="25">
        <f t="shared" si="67"/>
        <v>42604</v>
      </c>
      <c r="AC204" s="25">
        <v>42605</v>
      </c>
      <c r="AD204" s="25">
        <f t="shared" si="68"/>
        <v>42607</v>
      </c>
      <c r="AE204" s="9"/>
      <c r="AF204" s="10"/>
      <c r="AG204" s="9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</row>
    <row r="205" spans="1:184" ht="12.75" x14ac:dyDescent="0.15">
      <c r="A205" s="124">
        <f t="shared" si="64"/>
        <v>42835</v>
      </c>
      <c r="B205" s="135">
        <f t="shared" ca="1" si="65"/>
        <v>1004.593344</v>
      </c>
      <c r="C205" s="4">
        <f t="shared" ref="C205:C268" si="76">(C204-R204)</f>
        <v>1000</v>
      </c>
      <c r="D205" s="134">
        <f t="shared" si="66"/>
        <v>42831</v>
      </c>
      <c r="E205" s="14">
        <f ca="1">IF(D205&lt;$B$1,VLOOKUP(D205,[1]DI!$A$4:$B$15000,2),0)</f>
        <v>0.12130000000000001</v>
      </c>
      <c r="F205" s="4">
        <f t="shared" ca="1" si="69"/>
        <v>1.0004544200000001</v>
      </c>
      <c r="G205" s="4">
        <f ca="1">(TRUNC(PRODUCT($F$12:$F204),16))</f>
        <v>1.1020606857175399</v>
      </c>
      <c r="H205" s="4">
        <f t="shared" ref="H205:H268" ca="1" si="77">IF(P204&gt;0,G204,H204)</f>
        <v>1.0970651953369699</v>
      </c>
      <c r="I205" s="4">
        <f t="shared" ca="1" si="70"/>
        <v>1.0045535000000001</v>
      </c>
      <c r="J205" s="14">
        <f t="shared" ref="J205:J268" si="78">J204</f>
        <v>1E-3</v>
      </c>
      <c r="K205" s="6">
        <f t="shared" ref="K205:K268" si="79">IF(P204&gt;0,VLOOKUP(P204,W$12:AG$192,2),K204)</f>
        <v>42821</v>
      </c>
      <c r="L205" s="2">
        <f t="shared" ref="L205:L268" si="80">IF(A205&gt;K205,IF(NETWORKDAYS(K205,A205,$W$201:$W$585)-1=0,1,NETWORKDAYS(K205,A205,$W$201:$W$585)-1),0)</f>
        <v>10</v>
      </c>
      <c r="M205" s="23">
        <f t="shared" ref="M205:M268" si="81">IF(AND(L205=1,L204=1),1,IF(L205&gt;0,IF(L205=L204,L205+1,L205),0))</f>
        <v>10</v>
      </c>
      <c r="N205" s="12">
        <f t="shared" si="71"/>
        <v>1.0000396629999999</v>
      </c>
      <c r="O205" s="12">
        <f t="shared" ca="1" si="72"/>
        <v>1.0045933440000001</v>
      </c>
      <c r="P205" s="23">
        <f t="shared" ref="P205:P268" si="82">IF(VLOOKUP(A205,X$12:AE$192,8)=VLOOKUP(A204,X$12:AE$192,8),0,VLOOKUP(A205,X$12:AE$192,8))</f>
        <v>0</v>
      </c>
      <c r="Q205" s="4">
        <f t="shared" ca="1" si="73"/>
        <v>4.5933440000000001</v>
      </c>
      <c r="R205" s="4">
        <f t="shared" si="74"/>
        <v>0</v>
      </c>
      <c r="S205" s="5" t="str">
        <f t="shared" ref="S205:S268" si="83">IF(P204&gt;0,VLOOKUP(P204,W$12:AG$192,10),S204)</f>
        <v>J=</v>
      </c>
      <c r="T205" s="6">
        <f t="shared" ref="T205:T268" si="84">IF(P204&gt;0,VLOOKUP(P204,W$12:AG$192,11),T204)</f>
        <v>42851</v>
      </c>
      <c r="U205" s="9">
        <f t="shared" si="75"/>
        <v>0</v>
      </c>
      <c r="V205" s="9"/>
      <c r="W205" s="46">
        <v>42481</v>
      </c>
      <c r="X205" s="47" t="s">
        <v>67</v>
      </c>
      <c r="Y205" s="27"/>
      <c r="Z205" s="7"/>
      <c r="AA205" s="24">
        <v>4</v>
      </c>
      <c r="AB205" s="25">
        <f t="shared" si="67"/>
        <v>42635</v>
      </c>
      <c r="AC205" s="25">
        <v>42636</v>
      </c>
      <c r="AD205" s="25">
        <f t="shared" si="68"/>
        <v>42640</v>
      </c>
      <c r="AE205" s="9"/>
      <c r="AF205" s="10"/>
      <c r="AG205" s="9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</row>
    <row r="206" spans="1:184" ht="12.75" x14ac:dyDescent="0.15">
      <c r="A206" s="124">
        <f t="shared" ref="A206:A269" si="85">WORKDAY($A205,1,$W$201:$W$585)</f>
        <v>42836</v>
      </c>
      <c r="B206" s="135">
        <f t="shared" ca="1" si="65"/>
        <v>1005.05383899</v>
      </c>
      <c r="C206" s="4">
        <f t="shared" si="76"/>
        <v>1000</v>
      </c>
      <c r="D206" s="134">
        <f t="shared" si="66"/>
        <v>42832</v>
      </c>
      <c r="E206" s="14">
        <f ca="1">IF(D206&lt;$B$1,VLOOKUP(D206,[1]DI!$A$4:$B$15000,2),0)</f>
        <v>0.12130000000000001</v>
      </c>
      <c r="F206" s="4">
        <f t="shared" ca="1" si="69"/>
        <v>1.0004544200000001</v>
      </c>
      <c r="G206" s="4">
        <f ca="1">(TRUNC(PRODUCT($F$12:$F205),16))</f>
        <v>1.1025614841343401</v>
      </c>
      <c r="H206" s="4">
        <f t="shared" ca="1" si="77"/>
        <v>1.0970651953369699</v>
      </c>
      <c r="I206" s="4">
        <f t="shared" ca="1" si="70"/>
        <v>1.00500999</v>
      </c>
      <c r="J206" s="14">
        <f t="shared" si="78"/>
        <v>1E-3</v>
      </c>
      <c r="K206" s="6">
        <f t="shared" si="79"/>
        <v>42821</v>
      </c>
      <c r="L206" s="2">
        <f t="shared" si="80"/>
        <v>11</v>
      </c>
      <c r="M206" s="23">
        <f t="shared" si="81"/>
        <v>11</v>
      </c>
      <c r="N206" s="12">
        <f t="shared" si="71"/>
        <v>1.00004363</v>
      </c>
      <c r="O206" s="12">
        <f t="shared" ca="1" si="72"/>
        <v>1.0050538389999999</v>
      </c>
      <c r="P206" s="23">
        <f t="shared" si="82"/>
        <v>0</v>
      </c>
      <c r="Q206" s="4">
        <f t="shared" ca="1" si="73"/>
        <v>5.05383899</v>
      </c>
      <c r="R206" s="4">
        <f t="shared" si="74"/>
        <v>0</v>
      </c>
      <c r="S206" s="5" t="str">
        <f t="shared" si="83"/>
        <v>J=</v>
      </c>
      <c r="T206" s="6">
        <f t="shared" si="84"/>
        <v>42851</v>
      </c>
      <c r="U206" s="9">
        <f t="shared" si="75"/>
        <v>0</v>
      </c>
      <c r="V206" s="9"/>
      <c r="W206" s="46">
        <v>42516</v>
      </c>
      <c r="X206" s="47" t="s">
        <v>77</v>
      </c>
      <c r="Y206" s="27"/>
      <c r="Z206" s="7"/>
      <c r="AA206" s="24">
        <v>5</v>
      </c>
      <c r="AB206" s="25">
        <f t="shared" si="67"/>
        <v>42664</v>
      </c>
      <c r="AC206" s="25">
        <v>42667</v>
      </c>
      <c r="AD206" s="25">
        <f t="shared" si="68"/>
        <v>42669</v>
      </c>
      <c r="AE206" s="9"/>
      <c r="AF206" s="10"/>
      <c r="AG206" s="9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</row>
    <row r="207" spans="1:184" ht="12.75" x14ac:dyDescent="0.15">
      <c r="A207" s="124">
        <f t="shared" si="85"/>
        <v>42837</v>
      </c>
      <c r="B207" s="135">
        <f t="shared" ref="B207:B270" ca="1" si="86">IF(A207&lt;=TODAY(),C207+Q207,IF(AND(A207&gt;TODAY(),A207&lt;=$B$1),IF(VLOOKUP(TODAY(),$A$10:$D$10000,4,FALSE)=0,"n.d",C207+Q207),"n.d"))</f>
        <v>1005.51454599</v>
      </c>
      <c r="C207" s="4">
        <f t="shared" si="76"/>
        <v>1000</v>
      </c>
      <c r="D207" s="134">
        <f t="shared" ref="D207:D270" si="87">WORKDAY($A207,-2,$W$201:$W$585)</f>
        <v>42835</v>
      </c>
      <c r="E207" s="14">
        <f ca="1">IF(D207&lt;$B$1,VLOOKUP(D207,[1]DI!$A$4:$B$15000,2),0)</f>
        <v>0.12130000000000001</v>
      </c>
      <c r="F207" s="4">
        <f t="shared" ca="1" si="69"/>
        <v>1.0004544200000001</v>
      </c>
      <c r="G207" s="4">
        <f ca="1">(TRUNC(PRODUCT($F$12:$F206),16))</f>
        <v>1.1030625101239599</v>
      </c>
      <c r="H207" s="4">
        <f t="shared" ca="1" si="77"/>
        <v>1.0970651953369699</v>
      </c>
      <c r="I207" s="4">
        <f t="shared" ca="1" si="70"/>
        <v>1.00546669</v>
      </c>
      <c r="J207" s="14">
        <f t="shared" si="78"/>
        <v>1E-3</v>
      </c>
      <c r="K207" s="6">
        <f t="shared" si="79"/>
        <v>42821</v>
      </c>
      <c r="L207" s="2">
        <f t="shared" si="80"/>
        <v>12</v>
      </c>
      <c r="M207" s="23">
        <f t="shared" si="81"/>
        <v>12</v>
      </c>
      <c r="N207" s="12">
        <f t="shared" si="71"/>
        <v>1.0000475959999999</v>
      </c>
      <c r="O207" s="12">
        <f t="shared" ca="1" si="72"/>
        <v>1.0055145459999999</v>
      </c>
      <c r="P207" s="23">
        <f t="shared" si="82"/>
        <v>0</v>
      </c>
      <c r="Q207" s="4">
        <f t="shared" ca="1" si="73"/>
        <v>5.5145459900000002</v>
      </c>
      <c r="R207" s="4">
        <f t="shared" si="74"/>
        <v>0</v>
      </c>
      <c r="S207" s="5" t="str">
        <f t="shared" si="83"/>
        <v>J=</v>
      </c>
      <c r="T207" s="6">
        <f t="shared" si="84"/>
        <v>42851</v>
      </c>
      <c r="U207" s="9">
        <f t="shared" si="75"/>
        <v>0</v>
      </c>
      <c r="V207" s="9"/>
      <c r="W207" s="46">
        <v>42620</v>
      </c>
      <c r="X207" s="47" t="s">
        <v>79</v>
      </c>
      <c r="Y207" s="27"/>
      <c r="Z207" s="7"/>
      <c r="AA207" s="24">
        <v>6</v>
      </c>
      <c r="AB207" s="25">
        <f t="shared" si="67"/>
        <v>42696</v>
      </c>
      <c r="AC207" s="25">
        <v>42697</v>
      </c>
      <c r="AD207" s="25">
        <f t="shared" si="68"/>
        <v>42699</v>
      </c>
      <c r="AE207" s="9"/>
      <c r="AF207" s="10"/>
      <c r="AG207" s="9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</row>
    <row r="208" spans="1:184" ht="12.75" x14ac:dyDescent="0.15">
      <c r="A208" s="124">
        <f t="shared" si="85"/>
        <v>42838</v>
      </c>
      <c r="B208" s="135">
        <f t="shared" ca="1" si="86"/>
        <v>1005.97545799</v>
      </c>
      <c r="C208" s="4">
        <f t="shared" si="76"/>
        <v>1000</v>
      </c>
      <c r="D208" s="134">
        <f t="shared" si="87"/>
        <v>42836</v>
      </c>
      <c r="E208" s="14">
        <f ca="1">IF(D208&lt;$B$1,VLOOKUP(D208,[1]DI!$A$4:$B$15000,2),0)</f>
        <v>0.12130000000000001</v>
      </c>
      <c r="F208" s="4">
        <f t="shared" ca="1" si="69"/>
        <v>1.0004544200000001</v>
      </c>
      <c r="G208" s="4">
        <f ca="1">(TRUNC(PRODUCT($F$12:$F207),16))</f>
        <v>1.1035637637898099</v>
      </c>
      <c r="H208" s="4">
        <f t="shared" ca="1" si="77"/>
        <v>1.0970651953369699</v>
      </c>
      <c r="I208" s="4">
        <f t="shared" ca="1" si="70"/>
        <v>1.0059235900000001</v>
      </c>
      <c r="J208" s="14">
        <f t="shared" si="78"/>
        <v>1E-3</v>
      </c>
      <c r="K208" s="6">
        <f t="shared" si="79"/>
        <v>42821</v>
      </c>
      <c r="L208" s="2">
        <f t="shared" si="80"/>
        <v>13</v>
      </c>
      <c r="M208" s="23">
        <f t="shared" si="81"/>
        <v>13</v>
      </c>
      <c r="N208" s="12">
        <f t="shared" si="71"/>
        <v>1.000051563</v>
      </c>
      <c r="O208" s="12">
        <f t="shared" ca="1" si="72"/>
        <v>1.005975458</v>
      </c>
      <c r="P208" s="23">
        <f t="shared" si="82"/>
        <v>0</v>
      </c>
      <c r="Q208" s="4">
        <f t="shared" ca="1" si="73"/>
        <v>5.9754579899999998</v>
      </c>
      <c r="R208" s="4">
        <f t="shared" si="74"/>
        <v>0</v>
      </c>
      <c r="S208" s="5" t="str">
        <f t="shared" si="83"/>
        <v>J=</v>
      </c>
      <c r="T208" s="6">
        <f t="shared" si="84"/>
        <v>42851</v>
      </c>
      <c r="U208" s="9">
        <f t="shared" si="75"/>
        <v>0</v>
      </c>
      <c r="V208" s="9"/>
      <c r="W208" s="46">
        <v>42655</v>
      </c>
      <c r="X208" s="31" t="s">
        <v>68</v>
      </c>
      <c r="Y208" s="27"/>
      <c r="Z208" s="7"/>
      <c r="AA208" s="24">
        <v>7</v>
      </c>
      <c r="AB208" s="25">
        <f t="shared" si="67"/>
        <v>42726</v>
      </c>
      <c r="AC208" s="25">
        <v>42727</v>
      </c>
      <c r="AD208" s="25">
        <f t="shared" si="68"/>
        <v>42731</v>
      </c>
      <c r="AE208" s="9"/>
      <c r="AF208" s="10"/>
      <c r="AG208" s="9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</row>
    <row r="209" spans="1:184" ht="12.75" x14ac:dyDescent="0.15">
      <c r="A209" s="124">
        <f t="shared" si="85"/>
        <v>42842</v>
      </c>
      <c r="B209" s="135">
        <f t="shared" ca="1" si="86"/>
        <v>1006.436593</v>
      </c>
      <c r="C209" s="4">
        <f t="shared" si="76"/>
        <v>1000</v>
      </c>
      <c r="D209" s="134">
        <f t="shared" si="87"/>
        <v>42837</v>
      </c>
      <c r="E209" s="14">
        <f ca="1">IF(D209&lt;$B$1,VLOOKUP(D209,[1]DI!$A$4:$B$15000,2),0)</f>
        <v>0.12130000000000001</v>
      </c>
      <c r="F209" s="4">
        <f t="shared" ca="1" si="69"/>
        <v>1.0004544200000001</v>
      </c>
      <c r="G209" s="4">
        <f ca="1">(TRUNC(PRODUCT($F$12:$F208),16))</f>
        <v>1.1040652452353501</v>
      </c>
      <c r="H209" s="4">
        <f t="shared" ca="1" si="77"/>
        <v>1.0970651953369699</v>
      </c>
      <c r="I209" s="4">
        <f t="shared" ca="1" si="70"/>
        <v>1.00638071</v>
      </c>
      <c r="J209" s="14">
        <f t="shared" si="78"/>
        <v>1E-3</v>
      </c>
      <c r="K209" s="6">
        <f t="shared" si="79"/>
        <v>42821</v>
      </c>
      <c r="L209" s="2">
        <f t="shared" si="80"/>
        <v>14</v>
      </c>
      <c r="M209" s="23">
        <f t="shared" si="81"/>
        <v>14</v>
      </c>
      <c r="N209" s="12">
        <f t="shared" si="71"/>
        <v>1.0000555289999999</v>
      </c>
      <c r="O209" s="12">
        <f t="shared" ca="1" si="72"/>
        <v>1.0064365930000001</v>
      </c>
      <c r="P209" s="23">
        <f t="shared" si="82"/>
        <v>0</v>
      </c>
      <c r="Q209" s="4">
        <f t="shared" ca="1" si="73"/>
        <v>6.4365930000000002</v>
      </c>
      <c r="R209" s="4">
        <f t="shared" si="74"/>
        <v>0</v>
      </c>
      <c r="S209" s="5" t="str">
        <f t="shared" si="83"/>
        <v>J=</v>
      </c>
      <c r="T209" s="6">
        <f t="shared" si="84"/>
        <v>42851</v>
      </c>
      <c r="U209" s="9">
        <f t="shared" si="75"/>
        <v>0</v>
      </c>
      <c r="V209" s="9"/>
      <c r="W209" s="46">
        <v>42676</v>
      </c>
      <c r="X209" s="47" t="s">
        <v>72</v>
      </c>
      <c r="Y209" s="27"/>
      <c r="Z209" s="7"/>
      <c r="AA209" s="24">
        <v>8</v>
      </c>
      <c r="AB209" s="25">
        <f t="shared" si="67"/>
        <v>42755</v>
      </c>
      <c r="AC209" s="25">
        <v>42758</v>
      </c>
      <c r="AD209" s="25">
        <f t="shared" si="68"/>
        <v>42760</v>
      </c>
      <c r="AE209" s="9"/>
      <c r="AF209" s="10"/>
      <c r="AG209" s="9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</row>
    <row r="210" spans="1:184" ht="12.75" x14ac:dyDescent="0.15">
      <c r="A210" s="124">
        <f t="shared" si="85"/>
        <v>42843</v>
      </c>
      <c r="B210" s="135">
        <f t="shared" ca="1" si="86"/>
        <v>1006.89792299</v>
      </c>
      <c r="C210" s="4">
        <f t="shared" si="76"/>
        <v>1000</v>
      </c>
      <c r="D210" s="134">
        <f t="shared" si="87"/>
        <v>42838</v>
      </c>
      <c r="E210" s="14">
        <f ca="1">IF(D210&lt;$B$1,VLOOKUP(D210,[1]DI!$A$4:$B$15000,2),0)</f>
        <v>0.1113</v>
      </c>
      <c r="F210" s="4">
        <f t="shared" ca="1" si="69"/>
        <v>1.0004188599999999</v>
      </c>
      <c r="G210" s="4">
        <f ca="1">(TRUNC(PRODUCT($F$12:$F209),16))</f>
        <v>1.1045669545640899</v>
      </c>
      <c r="H210" s="4">
        <f t="shared" ca="1" si="77"/>
        <v>1.0970651953369699</v>
      </c>
      <c r="I210" s="4">
        <f t="shared" ca="1" si="70"/>
        <v>1.00683802</v>
      </c>
      <c r="J210" s="14">
        <f t="shared" si="78"/>
        <v>1E-3</v>
      </c>
      <c r="K210" s="6">
        <f t="shared" si="79"/>
        <v>42821</v>
      </c>
      <c r="L210" s="2">
        <f t="shared" si="80"/>
        <v>15</v>
      </c>
      <c r="M210" s="23">
        <f t="shared" si="81"/>
        <v>15</v>
      </c>
      <c r="N210" s="12">
        <f t="shared" si="71"/>
        <v>1.000059496</v>
      </c>
      <c r="O210" s="12">
        <f t="shared" ca="1" si="72"/>
        <v>1.0068979229999999</v>
      </c>
      <c r="P210" s="23">
        <f t="shared" si="82"/>
        <v>0</v>
      </c>
      <c r="Q210" s="4">
        <f t="shared" ca="1" si="73"/>
        <v>6.8979229899999996</v>
      </c>
      <c r="R210" s="4">
        <f t="shared" si="74"/>
        <v>0</v>
      </c>
      <c r="S210" s="5" t="str">
        <f t="shared" si="83"/>
        <v>J=</v>
      </c>
      <c r="T210" s="6">
        <f t="shared" si="84"/>
        <v>42851</v>
      </c>
      <c r="U210" s="9">
        <f t="shared" si="75"/>
        <v>0</v>
      </c>
      <c r="V210" s="9"/>
      <c r="W210" s="46">
        <v>42689</v>
      </c>
      <c r="X210" s="47" t="s">
        <v>80</v>
      </c>
      <c r="Y210" s="27"/>
      <c r="Z210" s="7"/>
      <c r="AA210" s="24">
        <v>9</v>
      </c>
      <c r="AB210" s="25">
        <f t="shared" si="67"/>
        <v>42788</v>
      </c>
      <c r="AC210" s="25">
        <v>42789</v>
      </c>
      <c r="AD210" s="25">
        <f t="shared" si="68"/>
        <v>42795</v>
      </c>
      <c r="AE210" s="9"/>
      <c r="AF210" s="10"/>
      <c r="AG210" s="9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</row>
    <row r="211" spans="1:184" ht="12.75" x14ac:dyDescent="0.15">
      <c r="A211" s="124">
        <f t="shared" si="85"/>
        <v>42844</v>
      </c>
      <c r="B211" s="135">
        <f t="shared" ca="1" si="86"/>
        <v>1007.32367299</v>
      </c>
      <c r="C211" s="4">
        <f t="shared" si="76"/>
        <v>1000</v>
      </c>
      <c r="D211" s="134">
        <f t="shared" si="87"/>
        <v>42842</v>
      </c>
      <c r="E211" s="14">
        <f ca="1">IF(D211&lt;$B$1,VLOOKUP(D211,[1]DI!$A$4:$B$15000,2),0)</f>
        <v>0.1113</v>
      </c>
      <c r="F211" s="4">
        <f t="shared" ca="1" si="69"/>
        <v>1.0004188599999999</v>
      </c>
      <c r="G211" s="4">
        <f ca="1">(TRUNC(PRODUCT($F$12:$F210),16))</f>
        <v>1.1050296134786799</v>
      </c>
      <c r="H211" s="4">
        <f t="shared" ca="1" si="77"/>
        <v>1.0970651953369699</v>
      </c>
      <c r="I211" s="4">
        <f t="shared" ca="1" si="70"/>
        <v>1.00725975</v>
      </c>
      <c r="J211" s="14">
        <f t="shared" si="78"/>
        <v>1E-3</v>
      </c>
      <c r="K211" s="6">
        <f t="shared" si="79"/>
        <v>42821</v>
      </c>
      <c r="L211" s="2">
        <f t="shared" si="80"/>
        <v>16</v>
      </c>
      <c r="M211" s="23">
        <f t="shared" si="81"/>
        <v>16</v>
      </c>
      <c r="N211" s="12">
        <f t="shared" si="71"/>
        <v>1.000063462</v>
      </c>
      <c r="O211" s="12">
        <f t="shared" ca="1" si="72"/>
        <v>1.0073236729999999</v>
      </c>
      <c r="P211" s="23">
        <f t="shared" si="82"/>
        <v>0</v>
      </c>
      <c r="Q211" s="4">
        <f t="shared" ca="1" si="73"/>
        <v>7.3236729900000004</v>
      </c>
      <c r="R211" s="4">
        <f t="shared" si="74"/>
        <v>0</v>
      </c>
      <c r="S211" s="5" t="str">
        <f t="shared" si="83"/>
        <v>J=</v>
      </c>
      <c r="T211" s="6">
        <f t="shared" si="84"/>
        <v>42851</v>
      </c>
      <c r="U211" s="9">
        <f t="shared" si="75"/>
        <v>0</v>
      </c>
      <c r="V211" s="9"/>
      <c r="W211" s="46">
        <v>42793</v>
      </c>
      <c r="X211" s="47" t="s">
        <v>66</v>
      </c>
      <c r="Y211" s="27"/>
      <c r="Z211" s="7"/>
      <c r="AA211" s="24">
        <v>10</v>
      </c>
      <c r="AB211" s="25">
        <f t="shared" si="67"/>
        <v>42816</v>
      </c>
      <c r="AC211" s="25">
        <v>42817</v>
      </c>
      <c r="AD211" s="25">
        <f t="shared" si="68"/>
        <v>42821</v>
      </c>
      <c r="AE211" s="9"/>
      <c r="AF211" s="10"/>
      <c r="AG211" s="9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</row>
    <row r="212" spans="1:184" ht="12.75" x14ac:dyDescent="0.15">
      <c r="A212" s="124">
        <f t="shared" si="85"/>
        <v>42845</v>
      </c>
      <c r="B212" s="135">
        <f t="shared" ca="1" si="86"/>
        <v>1007.749597</v>
      </c>
      <c r="C212" s="4">
        <f t="shared" si="76"/>
        <v>1000</v>
      </c>
      <c r="D212" s="134">
        <f t="shared" si="87"/>
        <v>42843</v>
      </c>
      <c r="E212" s="14">
        <f ca="1">IF(D212&lt;$B$1,VLOOKUP(D212,[1]DI!$A$4:$B$15000,2),0)</f>
        <v>0.1113</v>
      </c>
      <c r="F212" s="4">
        <f t="shared" ca="1" si="69"/>
        <v>1.0004188599999999</v>
      </c>
      <c r="G212" s="4">
        <f ca="1">(TRUNC(PRODUCT($F$12:$F211),16))</f>
        <v>1.10549246618258</v>
      </c>
      <c r="H212" s="4">
        <f t="shared" ca="1" si="77"/>
        <v>1.0970651953369699</v>
      </c>
      <c r="I212" s="4">
        <f t="shared" ca="1" si="70"/>
        <v>1.0076816500000001</v>
      </c>
      <c r="J212" s="14">
        <f t="shared" si="78"/>
        <v>1E-3</v>
      </c>
      <c r="K212" s="6">
        <f t="shared" si="79"/>
        <v>42821</v>
      </c>
      <c r="L212" s="2">
        <f t="shared" si="80"/>
        <v>17</v>
      </c>
      <c r="M212" s="23">
        <f t="shared" si="81"/>
        <v>17</v>
      </c>
      <c r="N212" s="12">
        <f t="shared" si="71"/>
        <v>1.000067429</v>
      </c>
      <c r="O212" s="12">
        <f t="shared" ca="1" si="72"/>
        <v>1.0077495970000001</v>
      </c>
      <c r="P212" s="23">
        <f t="shared" si="82"/>
        <v>0</v>
      </c>
      <c r="Q212" s="4">
        <f t="shared" ca="1" si="73"/>
        <v>7.7495969999999996</v>
      </c>
      <c r="R212" s="4">
        <f t="shared" si="74"/>
        <v>0</v>
      </c>
      <c r="S212" s="5" t="str">
        <f t="shared" si="83"/>
        <v>J=</v>
      </c>
      <c r="T212" s="6">
        <f t="shared" si="84"/>
        <v>42851</v>
      </c>
      <c r="U212" s="9">
        <f t="shared" si="75"/>
        <v>0</v>
      </c>
      <c r="V212" s="9"/>
      <c r="W212" s="46">
        <v>42794</v>
      </c>
      <c r="X212" s="47" t="s">
        <v>66</v>
      </c>
      <c r="Y212" s="27"/>
      <c r="Z212" s="7"/>
      <c r="AA212" s="24">
        <v>11</v>
      </c>
      <c r="AB212" s="25">
        <f t="shared" si="67"/>
        <v>42845</v>
      </c>
      <c r="AC212" s="25">
        <v>42849</v>
      </c>
      <c r="AD212" s="25">
        <f t="shared" si="68"/>
        <v>42851</v>
      </c>
      <c r="AE212" s="9"/>
      <c r="AF212" s="10"/>
      <c r="AG212" s="9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</row>
    <row r="213" spans="1:184" ht="12.75" x14ac:dyDescent="0.15">
      <c r="A213" s="124">
        <f t="shared" si="85"/>
        <v>42849</v>
      </c>
      <c r="B213" s="135">
        <f t="shared" ca="1" si="86"/>
        <v>1008.17570399</v>
      </c>
      <c r="C213" s="4">
        <f t="shared" si="76"/>
        <v>1000</v>
      </c>
      <c r="D213" s="134">
        <f t="shared" si="87"/>
        <v>42844</v>
      </c>
      <c r="E213" s="14">
        <f ca="1">IF(D213&lt;$B$1,VLOOKUP(D213,[1]DI!$A$4:$B$15000,2),0)</f>
        <v>0.1113</v>
      </c>
      <c r="F213" s="4">
        <f t="shared" ca="1" si="69"/>
        <v>1.0004188599999999</v>
      </c>
      <c r="G213" s="4">
        <f ca="1">(TRUNC(PRODUCT($F$12:$F212),16))</f>
        <v>1.10595551275697</v>
      </c>
      <c r="H213" s="4">
        <f t="shared" ca="1" si="77"/>
        <v>1.0970651953369699</v>
      </c>
      <c r="I213" s="4">
        <f t="shared" ca="1" si="70"/>
        <v>1.00810373</v>
      </c>
      <c r="J213" s="14">
        <f t="shared" si="78"/>
        <v>1E-3</v>
      </c>
      <c r="K213" s="6">
        <f t="shared" si="79"/>
        <v>42821</v>
      </c>
      <c r="L213" s="2">
        <f t="shared" si="80"/>
        <v>18</v>
      </c>
      <c r="M213" s="23">
        <f t="shared" si="81"/>
        <v>18</v>
      </c>
      <c r="N213" s="12">
        <f t="shared" si="71"/>
        <v>1.000071395</v>
      </c>
      <c r="O213" s="12">
        <f t="shared" ca="1" si="72"/>
        <v>1.0081757039999999</v>
      </c>
      <c r="P213" s="23">
        <f t="shared" si="82"/>
        <v>0</v>
      </c>
      <c r="Q213" s="4">
        <f t="shared" ca="1" si="73"/>
        <v>8.1757039900000006</v>
      </c>
      <c r="R213" s="4">
        <f t="shared" si="74"/>
        <v>0</v>
      </c>
      <c r="S213" s="5" t="str">
        <f t="shared" si="83"/>
        <v>J=</v>
      </c>
      <c r="T213" s="6">
        <f t="shared" si="84"/>
        <v>42851</v>
      </c>
      <c r="U213" s="9">
        <f t="shared" si="75"/>
        <v>0</v>
      </c>
      <c r="V213" s="9"/>
      <c r="W213" s="46">
        <v>42839</v>
      </c>
      <c r="X213" s="47" t="s">
        <v>76</v>
      </c>
      <c r="Y213" s="27"/>
      <c r="Z213" s="7"/>
      <c r="AA213" s="24">
        <v>12</v>
      </c>
      <c r="AB213" s="25">
        <f t="shared" si="67"/>
        <v>42877</v>
      </c>
      <c r="AC213" s="25">
        <v>42878</v>
      </c>
      <c r="AD213" s="25">
        <f t="shared" si="68"/>
        <v>42880</v>
      </c>
      <c r="AE213" s="9"/>
      <c r="AF213" s="10"/>
      <c r="AG213" s="9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</row>
    <row r="214" spans="1:184" ht="12.75" x14ac:dyDescent="0.15">
      <c r="A214" s="124">
        <f t="shared" si="85"/>
        <v>42850</v>
      </c>
      <c r="B214" s="135">
        <f t="shared" ca="1" si="86"/>
        <v>1008.601985</v>
      </c>
      <c r="C214" s="4">
        <f t="shared" si="76"/>
        <v>1000</v>
      </c>
      <c r="D214" s="134">
        <f t="shared" si="87"/>
        <v>42845</v>
      </c>
      <c r="E214" s="14">
        <f ca="1">IF(D214&lt;$B$1,VLOOKUP(D214,[1]DI!$A$4:$B$15000,2),0)</f>
        <v>0.1113</v>
      </c>
      <c r="F214" s="4">
        <f t="shared" ca="1" si="69"/>
        <v>1.0004188599999999</v>
      </c>
      <c r="G214" s="4">
        <f ca="1">(TRUNC(PRODUCT($F$12:$F213),16))</f>
        <v>1.1064187532830401</v>
      </c>
      <c r="H214" s="4">
        <f t="shared" ca="1" si="77"/>
        <v>1.0970651953369699</v>
      </c>
      <c r="I214" s="4">
        <f t="shared" ca="1" si="70"/>
        <v>1.0085259799999999</v>
      </c>
      <c r="J214" s="14">
        <f t="shared" si="78"/>
        <v>1E-3</v>
      </c>
      <c r="K214" s="6">
        <f t="shared" si="79"/>
        <v>42821</v>
      </c>
      <c r="L214" s="2">
        <f t="shared" si="80"/>
        <v>19</v>
      </c>
      <c r="M214" s="23">
        <f t="shared" si="81"/>
        <v>19</v>
      </c>
      <c r="N214" s="12">
        <f t="shared" si="71"/>
        <v>1.000075362</v>
      </c>
      <c r="O214" s="12">
        <f t="shared" ca="1" si="72"/>
        <v>1.0086019850000001</v>
      </c>
      <c r="P214" s="23">
        <f t="shared" si="82"/>
        <v>0</v>
      </c>
      <c r="Q214" s="4">
        <f t="shared" ca="1" si="73"/>
        <v>8.6019850000000009</v>
      </c>
      <c r="R214" s="4">
        <f t="shared" si="74"/>
        <v>0</v>
      </c>
      <c r="S214" s="5" t="str">
        <f t="shared" si="83"/>
        <v>J=</v>
      </c>
      <c r="T214" s="6">
        <f t="shared" si="84"/>
        <v>42851</v>
      </c>
      <c r="U214" s="9">
        <f t="shared" si="75"/>
        <v>0</v>
      </c>
      <c r="V214" s="9"/>
      <c r="W214" s="46">
        <v>42846</v>
      </c>
      <c r="X214" s="47" t="s">
        <v>67</v>
      </c>
      <c r="Y214" s="27"/>
      <c r="Z214" s="7"/>
      <c r="AA214" s="24">
        <v>13</v>
      </c>
      <c r="AB214" s="25">
        <f t="shared" si="67"/>
        <v>42908</v>
      </c>
      <c r="AC214" s="25">
        <v>42909</v>
      </c>
      <c r="AD214" s="25">
        <f t="shared" si="68"/>
        <v>42913</v>
      </c>
      <c r="AE214" s="9"/>
      <c r="AF214" s="10"/>
      <c r="AG214" s="9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</row>
    <row r="215" spans="1:184" ht="12.75" x14ac:dyDescent="0.15">
      <c r="A215" s="124">
        <f t="shared" si="85"/>
        <v>42851</v>
      </c>
      <c r="B215" s="135">
        <f t="shared" ca="1" si="86"/>
        <v>1009.028449</v>
      </c>
      <c r="C215" s="4">
        <f t="shared" si="76"/>
        <v>1000</v>
      </c>
      <c r="D215" s="134">
        <f t="shared" si="87"/>
        <v>42849</v>
      </c>
      <c r="E215" s="14">
        <f ca="1">IF(D215&lt;$B$1,VLOOKUP(D215,[1]DI!$A$4:$B$15000,2),0)</f>
        <v>0.1113</v>
      </c>
      <c r="F215" s="4">
        <f t="shared" ca="1" si="69"/>
        <v>1.0004188599999999</v>
      </c>
      <c r="G215" s="4">
        <f ca="1">(TRUNC(PRODUCT($F$12:$F214),16))</f>
        <v>1.1068821878420401</v>
      </c>
      <c r="H215" s="4">
        <f t="shared" ca="1" si="77"/>
        <v>1.0970651953369699</v>
      </c>
      <c r="I215" s="4">
        <f t="shared" ca="1" si="70"/>
        <v>1.0089484099999999</v>
      </c>
      <c r="J215" s="14">
        <f t="shared" si="78"/>
        <v>1E-3</v>
      </c>
      <c r="K215" s="6">
        <f t="shared" si="79"/>
        <v>42821</v>
      </c>
      <c r="L215" s="2">
        <f t="shared" si="80"/>
        <v>20</v>
      </c>
      <c r="M215" s="23">
        <f t="shared" si="81"/>
        <v>20</v>
      </c>
      <c r="N215" s="12">
        <f t="shared" si="71"/>
        <v>1.0000793290000001</v>
      </c>
      <c r="O215" s="12">
        <f t="shared" ca="1" si="72"/>
        <v>1.0090284490000001</v>
      </c>
      <c r="P215" s="23">
        <f t="shared" si="82"/>
        <v>10</v>
      </c>
      <c r="Q215" s="4">
        <f t="shared" ca="1" si="73"/>
        <v>9.0284490000000002</v>
      </c>
      <c r="R215" s="4">
        <f t="shared" si="74"/>
        <v>0</v>
      </c>
      <c r="S215" s="5" t="str">
        <f t="shared" si="83"/>
        <v>J=</v>
      </c>
      <c r="T215" s="6">
        <f t="shared" si="84"/>
        <v>42851</v>
      </c>
      <c r="U215" s="9">
        <f t="shared" ca="1" si="75"/>
        <v>902844.9</v>
      </c>
      <c r="V215" s="9"/>
      <c r="W215" s="46">
        <v>42856</v>
      </c>
      <c r="X215" s="47" t="s">
        <v>78</v>
      </c>
      <c r="Y215" s="27"/>
      <c r="Z215" s="7"/>
      <c r="AA215" s="24">
        <v>14</v>
      </c>
      <c r="AB215" s="25">
        <f t="shared" si="67"/>
        <v>42937</v>
      </c>
      <c r="AC215" s="25">
        <v>42940</v>
      </c>
      <c r="AD215" s="25">
        <f t="shared" si="68"/>
        <v>42942</v>
      </c>
      <c r="AE215" s="9"/>
      <c r="AF215" s="10"/>
      <c r="AG215" s="9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</row>
    <row r="216" spans="1:184" ht="12.75" x14ac:dyDescent="0.15">
      <c r="A216" s="124">
        <f t="shared" si="85"/>
        <v>42852</v>
      </c>
      <c r="B216" s="135">
        <f t="shared" ca="1" si="86"/>
        <v>1000.422828</v>
      </c>
      <c r="C216" s="4">
        <f t="shared" si="76"/>
        <v>1000</v>
      </c>
      <c r="D216" s="134">
        <f t="shared" si="87"/>
        <v>42850</v>
      </c>
      <c r="E216" s="14">
        <f ca="1">IF(D216&lt;$B$1,VLOOKUP(D216,[1]DI!$A$4:$B$15000,2),0)</f>
        <v>0.1113</v>
      </c>
      <c r="F216" s="4">
        <f t="shared" ca="1" si="69"/>
        <v>1.0004188599999999</v>
      </c>
      <c r="G216" s="4">
        <f ca="1">(TRUNC(PRODUCT($F$12:$F215),16))</f>
        <v>1.1073458165152399</v>
      </c>
      <c r="H216" s="4">
        <f t="shared" ca="1" si="77"/>
        <v>1.1068821878420401</v>
      </c>
      <c r="I216" s="4">
        <f t="shared" ca="1" si="70"/>
        <v>1.0004188599999999</v>
      </c>
      <c r="J216" s="14">
        <f t="shared" si="78"/>
        <v>1E-3</v>
      </c>
      <c r="K216" s="6">
        <f t="shared" si="79"/>
        <v>42851</v>
      </c>
      <c r="L216" s="2">
        <f t="shared" si="80"/>
        <v>1</v>
      </c>
      <c r="M216" s="23">
        <f t="shared" si="81"/>
        <v>1</v>
      </c>
      <c r="N216" s="12">
        <f t="shared" si="71"/>
        <v>1.000003966</v>
      </c>
      <c r="O216" s="12">
        <f t="shared" ca="1" si="72"/>
        <v>1.000422828</v>
      </c>
      <c r="P216" s="23">
        <f t="shared" si="82"/>
        <v>0</v>
      </c>
      <c r="Q216" s="4">
        <f t="shared" ca="1" si="73"/>
        <v>0.42282799999999998</v>
      </c>
      <c r="R216" s="4">
        <f t="shared" si="74"/>
        <v>0</v>
      </c>
      <c r="S216" s="5" t="str">
        <f t="shared" si="83"/>
        <v>J=</v>
      </c>
      <c r="T216" s="6">
        <f t="shared" si="84"/>
        <v>42880</v>
      </c>
      <c r="U216" s="9">
        <f t="shared" si="75"/>
        <v>0</v>
      </c>
      <c r="V216" s="9"/>
      <c r="W216" s="46">
        <v>42901</v>
      </c>
      <c r="X216" s="47" t="s">
        <v>77</v>
      </c>
      <c r="Y216" s="27"/>
      <c r="Z216" s="7"/>
      <c r="AA216" s="24">
        <v>15</v>
      </c>
      <c r="AB216" s="25">
        <f t="shared" si="67"/>
        <v>42969</v>
      </c>
      <c r="AC216" s="25">
        <v>42970</v>
      </c>
      <c r="AD216" s="25">
        <f t="shared" si="68"/>
        <v>42972</v>
      </c>
      <c r="AE216" s="9"/>
      <c r="AF216" s="10"/>
      <c r="AG216" s="9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</row>
    <row r="217" spans="1:184" ht="12.75" x14ac:dyDescent="0.15">
      <c r="A217" s="124">
        <f t="shared" si="85"/>
        <v>42853</v>
      </c>
      <c r="B217" s="135">
        <f t="shared" ca="1" si="86"/>
        <v>1000.8458399899999</v>
      </c>
      <c r="C217" s="4">
        <f t="shared" si="76"/>
        <v>1000</v>
      </c>
      <c r="D217" s="134">
        <f t="shared" si="87"/>
        <v>42851</v>
      </c>
      <c r="E217" s="14">
        <f ca="1">IF(D217&lt;$B$1,VLOOKUP(D217,[1]DI!$A$4:$B$15000,2),0)</f>
        <v>0.1113</v>
      </c>
      <c r="F217" s="4">
        <f t="shared" ca="1" si="69"/>
        <v>1.0004188599999999</v>
      </c>
      <c r="G217" s="4">
        <f ca="1">(TRUNC(PRODUCT($F$12:$F216),16))</f>
        <v>1.1078096393839501</v>
      </c>
      <c r="H217" s="4">
        <f t="shared" ca="1" si="77"/>
        <v>1.1068821878420401</v>
      </c>
      <c r="I217" s="4">
        <f t="shared" ca="1" si="70"/>
        <v>1.0008379000000001</v>
      </c>
      <c r="J217" s="14">
        <f t="shared" si="78"/>
        <v>1E-3</v>
      </c>
      <c r="K217" s="6">
        <f t="shared" si="79"/>
        <v>42851</v>
      </c>
      <c r="L217" s="2">
        <f t="shared" si="80"/>
        <v>2</v>
      </c>
      <c r="M217" s="23">
        <f t="shared" si="81"/>
        <v>2</v>
      </c>
      <c r="N217" s="12">
        <f t="shared" si="71"/>
        <v>1.000007933</v>
      </c>
      <c r="O217" s="12">
        <f t="shared" ca="1" si="72"/>
        <v>1.00084584</v>
      </c>
      <c r="P217" s="23">
        <f t="shared" si="82"/>
        <v>0</v>
      </c>
      <c r="Q217" s="4">
        <f t="shared" ca="1" si="73"/>
        <v>0.84583998999999999</v>
      </c>
      <c r="R217" s="4">
        <f t="shared" si="74"/>
        <v>0</v>
      </c>
      <c r="S217" s="5" t="str">
        <f t="shared" si="83"/>
        <v>J=</v>
      </c>
      <c r="T217" s="6">
        <f t="shared" si="84"/>
        <v>42880</v>
      </c>
      <c r="U217" s="9">
        <f t="shared" si="75"/>
        <v>0</v>
      </c>
      <c r="V217" s="9"/>
      <c r="W217" s="46">
        <v>42985</v>
      </c>
      <c r="X217" s="47" t="s">
        <v>79</v>
      </c>
      <c r="Y217" s="27"/>
      <c r="Z217" s="7"/>
      <c r="AA217" s="24">
        <v>16</v>
      </c>
      <c r="AB217" s="25">
        <f t="shared" si="67"/>
        <v>43000</v>
      </c>
      <c r="AC217" s="25">
        <v>43003</v>
      </c>
      <c r="AD217" s="25">
        <f t="shared" si="68"/>
        <v>43005</v>
      </c>
      <c r="AE217" s="9"/>
      <c r="AF217" s="10"/>
      <c r="AG217" s="9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</row>
    <row r="218" spans="1:184" ht="12.75" x14ac:dyDescent="0.15">
      <c r="A218" s="124">
        <f t="shared" si="85"/>
        <v>42857</v>
      </c>
      <c r="B218" s="135">
        <f t="shared" ca="1" si="86"/>
        <v>1001.2690239900001</v>
      </c>
      <c r="C218" s="4">
        <f t="shared" si="76"/>
        <v>1000</v>
      </c>
      <c r="D218" s="134">
        <f t="shared" si="87"/>
        <v>42852</v>
      </c>
      <c r="E218" s="14">
        <f ca="1">IF(D218&lt;$B$1,VLOOKUP(D218,[1]DI!$A$4:$B$15000,2),0)</f>
        <v>0.1113</v>
      </c>
      <c r="F218" s="4">
        <f t="shared" ca="1" si="69"/>
        <v>1.0004188599999999</v>
      </c>
      <c r="G218" s="4">
        <f ca="1">(TRUNC(PRODUCT($F$12:$F217),16))</f>
        <v>1.1082736565294999</v>
      </c>
      <c r="H218" s="4">
        <f t="shared" ca="1" si="77"/>
        <v>1.1068821878420401</v>
      </c>
      <c r="I218" s="4">
        <f t="shared" ca="1" si="70"/>
        <v>1.0012571100000001</v>
      </c>
      <c r="J218" s="14">
        <f t="shared" si="78"/>
        <v>1E-3</v>
      </c>
      <c r="K218" s="6">
        <f t="shared" si="79"/>
        <v>42851</v>
      </c>
      <c r="L218" s="2">
        <f t="shared" si="80"/>
        <v>3</v>
      </c>
      <c r="M218" s="23">
        <f t="shared" si="81"/>
        <v>3</v>
      </c>
      <c r="N218" s="12">
        <f t="shared" si="71"/>
        <v>1.000011899</v>
      </c>
      <c r="O218" s="12">
        <f t="shared" ca="1" si="72"/>
        <v>1.001269024</v>
      </c>
      <c r="P218" s="23">
        <f t="shared" si="82"/>
        <v>0</v>
      </c>
      <c r="Q218" s="4">
        <f t="shared" ca="1" si="73"/>
        <v>1.26902399</v>
      </c>
      <c r="R218" s="4">
        <f t="shared" si="74"/>
        <v>0</v>
      </c>
      <c r="S218" s="5" t="str">
        <f t="shared" si="83"/>
        <v>J=</v>
      </c>
      <c r="T218" s="6">
        <f t="shared" si="84"/>
        <v>42880</v>
      </c>
      <c r="U218" s="9">
        <f t="shared" si="75"/>
        <v>0</v>
      </c>
      <c r="V218" s="9"/>
      <c r="W218" s="46">
        <v>43020</v>
      </c>
      <c r="X218" s="31" t="s">
        <v>68</v>
      </c>
      <c r="Y218" s="27"/>
      <c r="Z218" s="7"/>
      <c r="AA218" s="24">
        <v>17</v>
      </c>
      <c r="AB218" s="25">
        <f t="shared" si="67"/>
        <v>43028</v>
      </c>
      <c r="AC218" s="25">
        <v>43031</v>
      </c>
      <c r="AD218" s="25">
        <f t="shared" si="68"/>
        <v>43033</v>
      </c>
      <c r="AE218" s="9"/>
      <c r="AF218" s="10"/>
      <c r="AG218" s="9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</row>
    <row r="219" spans="1:184" ht="12.75" x14ac:dyDescent="0.15">
      <c r="A219" s="124">
        <f t="shared" si="85"/>
        <v>42858</v>
      </c>
      <c r="B219" s="135">
        <f t="shared" ca="1" si="86"/>
        <v>1001.692382</v>
      </c>
      <c r="C219" s="4">
        <f t="shared" si="76"/>
        <v>1000</v>
      </c>
      <c r="D219" s="134">
        <f t="shared" si="87"/>
        <v>42853</v>
      </c>
      <c r="E219" s="14">
        <f ca="1">IF(D219&lt;$B$1,VLOOKUP(D219,[1]DI!$A$4:$B$15000,2),0)</f>
        <v>0.1113</v>
      </c>
      <c r="F219" s="4">
        <f t="shared" ca="1" si="69"/>
        <v>1.0004188599999999</v>
      </c>
      <c r="G219" s="4">
        <f ca="1">(TRUNC(PRODUCT($F$12:$F218),16))</f>
        <v>1.10873786803327</v>
      </c>
      <c r="H219" s="4">
        <f t="shared" ca="1" si="77"/>
        <v>1.1068821878420401</v>
      </c>
      <c r="I219" s="4">
        <f t="shared" ca="1" si="70"/>
        <v>1.0016764899999999</v>
      </c>
      <c r="J219" s="14">
        <f t="shared" si="78"/>
        <v>1E-3</v>
      </c>
      <c r="K219" s="6">
        <f t="shared" si="79"/>
        <v>42851</v>
      </c>
      <c r="L219" s="2">
        <f t="shared" si="80"/>
        <v>4</v>
      </c>
      <c r="M219" s="23">
        <f t="shared" si="81"/>
        <v>4</v>
      </c>
      <c r="N219" s="12">
        <f t="shared" si="71"/>
        <v>1.0000158649999999</v>
      </c>
      <c r="O219" s="12">
        <f t="shared" ca="1" si="72"/>
        <v>1.0016923820000001</v>
      </c>
      <c r="P219" s="23">
        <f t="shared" si="82"/>
        <v>0</v>
      </c>
      <c r="Q219" s="4">
        <f t="shared" ca="1" si="73"/>
        <v>1.6923820000000001</v>
      </c>
      <c r="R219" s="4">
        <f t="shared" si="74"/>
        <v>0</v>
      </c>
      <c r="S219" s="5" t="str">
        <f t="shared" si="83"/>
        <v>J=</v>
      </c>
      <c r="T219" s="6">
        <f t="shared" si="84"/>
        <v>42880</v>
      </c>
      <c r="U219" s="9">
        <f t="shared" si="75"/>
        <v>0</v>
      </c>
      <c r="V219" s="9"/>
      <c r="W219" s="46">
        <v>43041</v>
      </c>
      <c r="X219" s="47" t="s">
        <v>72</v>
      </c>
      <c r="Y219" s="27"/>
      <c r="Z219" s="7"/>
      <c r="AA219" s="24">
        <v>18</v>
      </c>
      <c r="AB219" s="25">
        <f t="shared" si="67"/>
        <v>43061</v>
      </c>
      <c r="AC219" s="25">
        <v>43062</v>
      </c>
      <c r="AD219" s="25">
        <f t="shared" si="68"/>
        <v>43066</v>
      </c>
      <c r="AE219" s="9"/>
      <c r="AF219" s="10"/>
      <c r="AG219" s="9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</row>
    <row r="220" spans="1:184" ht="12.75" x14ac:dyDescent="0.15">
      <c r="A220" s="124">
        <f t="shared" si="85"/>
        <v>42859</v>
      </c>
      <c r="B220" s="135">
        <f t="shared" ca="1" si="86"/>
        <v>1002.115934</v>
      </c>
      <c r="C220" s="4">
        <f t="shared" si="76"/>
        <v>1000</v>
      </c>
      <c r="D220" s="134">
        <f t="shared" si="87"/>
        <v>42857</v>
      </c>
      <c r="E220" s="14">
        <f ca="1">IF(D220&lt;$B$1,VLOOKUP(D220,[1]DI!$A$4:$B$15000,2),0)</f>
        <v>0.1113</v>
      </c>
      <c r="F220" s="4">
        <f t="shared" ca="1" si="69"/>
        <v>1.0004188599999999</v>
      </c>
      <c r="G220" s="4">
        <f ca="1">(TRUNC(PRODUCT($F$12:$F219),16))</f>
        <v>1.10920227397668</v>
      </c>
      <c r="H220" s="4">
        <f t="shared" ca="1" si="77"/>
        <v>1.1068821878420401</v>
      </c>
      <c r="I220" s="4">
        <f t="shared" ca="1" si="70"/>
        <v>1.00209606</v>
      </c>
      <c r="J220" s="14">
        <f t="shared" si="78"/>
        <v>1E-3</v>
      </c>
      <c r="K220" s="6">
        <f t="shared" si="79"/>
        <v>42851</v>
      </c>
      <c r="L220" s="2">
        <f t="shared" si="80"/>
        <v>5</v>
      </c>
      <c r="M220" s="23">
        <f t="shared" si="81"/>
        <v>5</v>
      </c>
      <c r="N220" s="12">
        <f t="shared" si="71"/>
        <v>1.000019832</v>
      </c>
      <c r="O220" s="12">
        <f t="shared" ca="1" si="72"/>
        <v>1.0021159340000001</v>
      </c>
      <c r="P220" s="23">
        <f t="shared" si="82"/>
        <v>0</v>
      </c>
      <c r="Q220" s="4">
        <f t="shared" ca="1" si="73"/>
        <v>2.1159340000000002</v>
      </c>
      <c r="R220" s="4">
        <f t="shared" si="74"/>
        <v>0</v>
      </c>
      <c r="S220" s="5" t="str">
        <f t="shared" si="83"/>
        <v>J=</v>
      </c>
      <c r="T220" s="6">
        <f t="shared" si="84"/>
        <v>42880</v>
      </c>
      <c r="U220" s="9">
        <f t="shared" si="75"/>
        <v>0</v>
      </c>
      <c r="V220" s="9"/>
      <c r="W220" s="46">
        <v>43054</v>
      </c>
      <c r="X220" s="47" t="s">
        <v>80</v>
      </c>
      <c r="Y220" s="27"/>
      <c r="Z220" s="7"/>
      <c r="AA220" s="24">
        <v>19</v>
      </c>
      <c r="AB220" s="25">
        <f t="shared" si="67"/>
        <v>43091</v>
      </c>
      <c r="AC220" s="25">
        <v>43095</v>
      </c>
      <c r="AD220" s="25">
        <f t="shared" si="68"/>
        <v>43097</v>
      </c>
      <c r="AE220" s="9"/>
      <c r="AF220" s="10"/>
      <c r="AG220" s="9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</row>
    <row r="221" spans="1:184" ht="12.75" x14ac:dyDescent="0.15">
      <c r="A221" s="124">
        <f t="shared" si="85"/>
        <v>42860</v>
      </c>
      <c r="B221" s="135">
        <f t="shared" ca="1" si="86"/>
        <v>1002.53964799</v>
      </c>
      <c r="C221" s="4">
        <f t="shared" si="76"/>
        <v>1000</v>
      </c>
      <c r="D221" s="134">
        <f t="shared" si="87"/>
        <v>42858</v>
      </c>
      <c r="E221" s="14">
        <f ca="1">IF(D221&lt;$B$1,VLOOKUP(D221,[1]DI!$A$4:$B$15000,2),0)</f>
        <v>0.1113</v>
      </c>
      <c r="F221" s="4">
        <f t="shared" ca="1" si="69"/>
        <v>1.0004188599999999</v>
      </c>
      <c r="G221" s="4">
        <f ca="1">(TRUNC(PRODUCT($F$12:$F220),16))</f>
        <v>1.10966687444115</v>
      </c>
      <c r="H221" s="4">
        <f t="shared" ca="1" si="77"/>
        <v>1.1068821878420401</v>
      </c>
      <c r="I221" s="4">
        <f t="shared" ca="1" si="70"/>
        <v>1.0025157899999999</v>
      </c>
      <c r="J221" s="14">
        <f t="shared" si="78"/>
        <v>1E-3</v>
      </c>
      <c r="K221" s="6">
        <f t="shared" si="79"/>
        <v>42851</v>
      </c>
      <c r="L221" s="2">
        <f t="shared" si="80"/>
        <v>6</v>
      </c>
      <c r="M221" s="23">
        <f t="shared" si="81"/>
        <v>6</v>
      </c>
      <c r="N221" s="12">
        <f t="shared" si="71"/>
        <v>1.000023798</v>
      </c>
      <c r="O221" s="12">
        <f t="shared" ca="1" si="72"/>
        <v>1.0025396479999999</v>
      </c>
      <c r="P221" s="23">
        <f t="shared" si="82"/>
        <v>0</v>
      </c>
      <c r="Q221" s="4">
        <f t="shared" ca="1" si="73"/>
        <v>2.5396479900000002</v>
      </c>
      <c r="R221" s="4">
        <f t="shared" si="74"/>
        <v>0</v>
      </c>
      <c r="S221" s="5" t="str">
        <f t="shared" si="83"/>
        <v>J=</v>
      </c>
      <c r="T221" s="6">
        <f t="shared" si="84"/>
        <v>42880</v>
      </c>
      <c r="U221" s="9">
        <f t="shared" si="75"/>
        <v>0</v>
      </c>
      <c r="V221" s="9"/>
      <c r="W221" s="46">
        <v>43094</v>
      </c>
      <c r="X221" s="47" t="s">
        <v>74</v>
      </c>
      <c r="Y221" s="27"/>
      <c r="Z221" s="7"/>
      <c r="AA221" s="24">
        <v>20</v>
      </c>
      <c r="AB221" s="25">
        <f t="shared" si="67"/>
        <v>43122</v>
      </c>
      <c r="AC221" s="25">
        <v>43123</v>
      </c>
      <c r="AD221" s="25">
        <f t="shared" si="68"/>
        <v>43125</v>
      </c>
      <c r="AE221" s="9"/>
      <c r="AF221" s="10"/>
      <c r="AG221" s="9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</row>
    <row r="222" spans="1:184" ht="12.75" x14ac:dyDescent="0.15">
      <c r="A222" s="124">
        <f t="shared" si="85"/>
        <v>42863</v>
      </c>
      <c r="B222" s="135">
        <f t="shared" ca="1" si="86"/>
        <v>1002.963556</v>
      </c>
      <c r="C222" s="4">
        <f t="shared" si="76"/>
        <v>1000</v>
      </c>
      <c r="D222" s="134">
        <f t="shared" si="87"/>
        <v>42859</v>
      </c>
      <c r="E222" s="14">
        <f ca="1">IF(D222&lt;$B$1,VLOOKUP(D222,[1]DI!$A$4:$B$15000,2),0)</f>
        <v>0.1113</v>
      </c>
      <c r="F222" s="4">
        <f t="shared" ca="1" si="69"/>
        <v>1.0004188599999999</v>
      </c>
      <c r="G222" s="4">
        <f ca="1">(TRUNC(PRODUCT($F$12:$F221),16))</f>
        <v>1.11013166950818</v>
      </c>
      <c r="H222" s="4">
        <f t="shared" ca="1" si="77"/>
        <v>1.1068821878420401</v>
      </c>
      <c r="I222" s="4">
        <f t="shared" ca="1" si="70"/>
        <v>1.00293571</v>
      </c>
      <c r="J222" s="14">
        <f t="shared" si="78"/>
        <v>1E-3</v>
      </c>
      <c r="K222" s="6">
        <f t="shared" si="79"/>
        <v>42851</v>
      </c>
      <c r="L222" s="2">
        <f t="shared" si="80"/>
        <v>7</v>
      </c>
      <c r="M222" s="23">
        <f t="shared" si="81"/>
        <v>7</v>
      </c>
      <c r="N222" s="12">
        <f t="shared" si="71"/>
        <v>1.0000277639999999</v>
      </c>
      <c r="O222" s="12">
        <f t="shared" ca="1" si="72"/>
        <v>1.0029635560000001</v>
      </c>
      <c r="P222" s="23">
        <f t="shared" si="82"/>
        <v>0</v>
      </c>
      <c r="Q222" s="4">
        <f t="shared" ca="1" si="73"/>
        <v>2.9635560000000001</v>
      </c>
      <c r="R222" s="4">
        <f t="shared" si="74"/>
        <v>0</v>
      </c>
      <c r="S222" s="5" t="str">
        <f t="shared" si="83"/>
        <v>J=</v>
      </c>
      <c r="T222" s="6">
        <f t="shared" si="84"/>
        <v>42880</v>
      </c>
      <c r="U222" s="9">
        <f t="shared" si="75"/>
        <v>0</v>
      </c>
      <c r="V222" s="9"/>
      <c r="W222" s="46">
        <v>43101</v>
      </c>
      <c r="X222" s="47" t="s">
        <v>75</v>
      </c>
      <c r="Y222" s="45"/>
      <c r="Z222" s="7"/>
      <c r="AA222" s="24">
        <v>21</v>
      </c>
      <c r="AB222" s="25">
        <f t="shared" si="67"/>
        <v>43153</v>
      </c>
      <c r="AC222" s="25">
        <v>43154</v>
      </c>
      <c r="AD222" s="25">
        <f t="shared" si="68"/>
        <v>43158</v>
      </c>
      <c r="AE222" s="9"/>
      <c r="AF222" s="10"/>
      <c r="AG222" s="9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</row>
    <row r="223" spans="1:184" ht="12.75" x14ac:dyDescent="0.15">
      <c r="A223" s="124">
        <f t="shared" si="85"/>
        <v>42864</v>
      </c>
      <c r="B223" s="135">
        <f t="shared" ca="1" si="86"/>
        <v>1003.387637</v>
      </c>
      <c r="C223" s="4">
        <f t="shared" si="76"/>
        <v>1000</v>
      </c>
      <c r="D223" s="134">
        <f t="shared" si="87"/>
        <v>42860</v>
      </c>
      <c r="E223" s="14">
        <f ca="1">IF(D223&lt;$B$1,VLOOKUP(D223,[1]DI!$A$4:$B$15000,2),0)</f>
        <v>0.1113</v>
      </c>
      <c r="F223" s="4">
        <f t="shared" ca="1" si="69"/>
        <v>1.0004188599999999</v>
      </c>
      <c r="G223" s="4">
        <f ca="1">(TRUNC(PRODUCT($F$12:$F222),16))</f>
        <v>1.11059665925927</v>
      </c>
      <c r="H223" s="4">
        <f t="shared" ca="1" si="77"/>
        <v>1.1068821878420401</v>
      </c>
      <c r="I223" s="4">
        <f t="shared" ca="1" si="70"/>
        <v>1.0033558</v>
      </c>
      <c r="J223" s="14">
        <f t="shared" si="78"/>
        <v>1E-3</v>
      </c>
      <c r="K223" s="6">
        <f t="shared" si="79"/>
        <v>42851</v>
      </c>
      <c r="L223" s="2">
        <f t="shared" si="80"/>
        <v>8</v>
      </c>
      <c r="M223" s="23">
        <f t="shared" si="81"/>
        <v>8</v>
      </c>
      <c r="N223" s="12">
        <f t="shared" si="71"/>
        <v>1.000031731</v>
      </c>
      <c r="O223" s="12">
        <f t="shared" ca="1" si="72"/>
        <v>1.0033876370000001</v>
      </c>
      <c r="P223" s="23">
        <f t="shared" si="82"/>
        <v>0</v>
      </c>
      <c r="Q223" s="4">
        <f t="shared" ca="1" si="73"/>
        <v>3.3876369999999998</v>
      </c>
      <c r="R223" s="4">
        <f t="shared" si="74"/>
        <v>0</v>
      </c>
      <c r="S223" s="5" t="str">
        <f t="shared" si="83"/>
        <v>J=</v>
      </c>
      <c r="T223" s="6">
        <f t="shared" si="84"/>
        <v>42880</v>
      </c>
      <c r="U223" s="9">
        <f t="shared" si="75"/>
        <v>0</v>
      </c>
      <c r="V223" s="9"/>
      <c r="W223" s="46">
        <v>43143</v>
      </c>
      <c r="X223" s="47" t="s">
        <v>66</v>
      </c>
      <c r="Y223" s="27"/>
      <c r="Z223" s="7"/>
      <c r="AA223" s="24">
        <v>22</v>
      </c>
      <c r="AB223" s="25">
        <f t="shared" si="67"/>
        <v>43181</v>
      </c>
      <c r="AC223" s="25">
        <v>43182</v>
      </c>
      <c r="AD223" s="25">
        <f t="shared" si="68"/>
        <v>43186</v>
      </c>
      <c r="AE223" s="9"/>
      <c r="AF223" s="10"/>
      <c r="AG223" s="9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</row>
    <row r="224" spans="1:184" ht="12.75" x14ac:dyDescent="0.15">
      <c r="A224" s="124">
        <f t="shared" si="85"/>
        <v>42865</v>
      </c>
      <c r="B224" s="135">
        <f t="shared" ca="1" si="86"/>
        <v>1003.8118919999999</v>
      </c>
      <c r="C224" s="4">
        <f t="shared" si="76"/>
        <v>1000</v>
      </c>
      <c r="D224" s="134">
        <f t="shared" si="87"/>
        <v>42863</v>
      </c>
      <c r="E224" s="14">
        <f ca="1">IF(D224&lt;$B$1,VLOOKUP(D224,[1]DI!$A$4:$B$15000,2),0)</f>
        <v>0.1113</v>
      </c>
      <c r="F224" s="4">
        <f t="shared" ca="1" si="69"/>
        <v>1.0004188599999999</v>
      </c>
      <c r="G224" s="4">
        <f ca="1">(TRUNC(PRODUCT($F$12:$F223),16))</f>
        <v>1.1110618437759701</v>
      </c>
      <c r="H224" s="4">
        <f t="shared" ca="1" si="77"/>
        <v>1.1068821878420401</v>
      </c>
      <c r="I224" s="4">
        <f t="shared" ca="1" si="70"/>
        <v>1.0037760600000001</v>
      </c>
      <c r="J224" s="14">
        <f t="shared" si="78"/>
        <v>1E-3</v>
      </c>
      <c r="K224" s="6">
        <f t="shared" si="79"/>
        <v>42851</v>
      </c>
      <c r="L224" s="2">
        <f t="shared" si="80"/>
        <v>9</v>
      </c>
      <c r="M224" s="23">
        <f t="shared" si="81"/>
        <v>9</v>
      </c>
      <c r="N224" s="12">
        <f t="shared" si="71"/>
        <v>1.0000356969999999</v>
      </c>
      <c r="O224" s="12">
        <f t="shared" ca="1" si="72"/>
        <v>1.0038118920000001</v>
      </c>
      <c r="P224" s="23">
        <f t="shared" si="82"/>
        <v>0</v>
      </c>
      <c r="Q224" s="4">
        <f t="shared" ca="1" si="73"/>
        <v>3.8118919999999998</v>
      </c>
      <c r="R224" s="4">
        <f t="shared" si="74"/>
        <v>0</v>
      </c>
      <c r="S224" s="5" t="str">
        <f t="shared" si="83"/>
        <v>J=</v>
      </c>
      <c r="T224" s="6">
        <f t="shared" si="84"/>
        <v>42880</v>
      </c>
      <c r="U224" s="9">
        <f t="shared" si="75"/>
        <v>0</v>
      </c>
      <c r="V224" s="9"/>
      <c r="W224" s="46">
        <v>43144</v>
      </c>
      <c r="X224" s="47" t="s">
        <v>66</v>
      </c>
      <c r="Y224" s="27"/>
      <c r="Z224" s="7"/>
      <c r="AA224" s="24">
        <v>23</v>
      </c>
      <c r="AB224" s="25">
        <f t="shared" si="67"/>
        <v>43210</v>
      </c>
      <c r="AC224" s="25">
        <v>43213</v>
      </c>
      <c r="AD224" s="25">
        <f t="shared" si="68"/>
        <v>43215</v>
      </c>
      <c r="AE224" s="9"/>
      <c r="AF224" s="10"/>
      <c r="AG224" s="9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</row>
    <row r="225" spans="1:184" ht="12.75" x14ac:dyDescent="0.15">
      <c r="A225" s="124">
        <f t="shared" si="85"/>
        <v>42866</v>
      </c>
      <c r="B225" s="135">
        <f t="shared" ca="1" si="86"/>
        <v>1004.236329</v>
      </c>
      <c r="C225" s="4">
        <f t="shared" si="76"/>
        <v>1000</v>
      </c>
      <c r="D225" s="134">
        <f t="shared" si="87"/>
        <v>42864</v>
      </c>
      <c r="E225" s="14">
        <f ca="1">IF(D225&lt;$B$1,VLOOKUP(D225,[1]DI!$A$4:$B$15000,2),0)</f>
        <v>0.1113</v>
      </c>
      <c r="F225" s="4">
        <f t="shared" ca="1" si="69"/>
        <v>1.0004188599999999</v>
      </c>
      <c r="G225" s="4">
        <f ca="1">(TRUNC(PRODUCT($F$12:$F224),16))</f>
        <v>1.1115272231398501</v>
      </c>
      <c r="H225" s="4">
        <f t="shared" ca="1" si="77"/>
        <v>1.1068821878420401</v>
      </c>
      <c r="I225" s="4">
        <f t="shared" ca="1" si="70"/>
        <v>1.0041964999999999</v>
      </c>
      <c r="J225" s="14">
        <f t="shared" si="78"/>
        <v>1E-3</v>
      </c>
      <c r="K225" s="6">
        <f t="shared" si="79"/>
        <v>42851</v>
      </c>
      <c r="L225" s="2">
        <f t="shared" si="80"/>
        <v>10</v>
      </c>
      <c r="M225" s="23">
        <f t="shared" si="81"/>
        <v>10</v>
      </c>
      <c r="N225" s="12">
        <f t="shared" si="71"/>
        <v>1.0000396629999999</v>
      </c>
      <c r="O225" s="12">
        <f t="shared" ca="1" si="72"/>
        <v>1.004236329</v>
      </c>
      <c r="P225" s="23">
        <f t="shared" si="82"/>
        <v>0</v>
      </c>
      <c r="Q225" s="4">
        <f t="shared" ca="1" si="73"/>
        <v>4.2363289999999996</v>
      </c>
      <c r="R225" s="4">
        <f t="shared" si="74"/>
        <v>0</v>
      </c>
      <c r="S225" s="5" t="str">
        <f t="shared" si="83"/>
        <v>J=</v>
      </c>
      <c r="T225" s="6">
        <f t="shared" si="84"/>
        <v>42880</v>
      </c>
      <c r="U225" s="9">
        <f t="shared" si="75"/>
        <v>0</v>
      </c>
      <c r="V225" s="39"/>
      <c r="W225" s="46">
        <v>43189</v>
      </c>
      <c r="X225" s="47" t="s">
        <v>76</v>
      </c>
      <c r="Y225" s="27"/>
      <c r="Z225" s="40"/>
      <c r="AA225" s="24">
        <v>24</v>
      </c>
      <c r="AB225" s="25">
        <f t="shared" si="67"/>
        <v>43242</v>
      </c>
      <c r="AC225" s="25">
        <v>43243</v>
      </c>
      <c r="AD225" s="25">
        <f t="shared" si="68"/>
        <v>43245</v>
      </c>
      <c r="AE225" s="39"/>
      <c r="AF225" s="42"/>
      <c r="AG225" s="39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</row>
    <row r="226" spans="1:184" ht="12.75" x14ac:dyDescent="0.15">
      <c r="A226" s="124">
        <f t="shared" si="85"/>
        <v>42867</v>
      </c>
      <c r="B226" s="135">
        <f t="shared" ca="1" si="86"/>
        <v>1004.6609509899999</v>
      </c>
      <c r="C226" s="4">
        <f t="shared" si="76"/>
        <v>1000</v>
      </c>
      <c r="D226" s="134">
        <f t="shared" si="87"/>
        <v>42865</v>
      </c>
      <c r="E226" s="14">
        <f ca="1">IF(D226&lt;$B$1,VLOOKUP(D226,[1]DI!$A$4:$B$15000,2),0)</f>
        <v>0.1113</v>
      </c>
      <c r="F226" s="4">
        <f t="shared" ca="1" si="69"/>
        <v>1.0004188599999999</v>
      </c>
      <c r="G226" s="4">
        <f ca="1">(TRUNC(PRODUCT($F$12:$F225),16))</f>
        <v>1.1119927974325401</v>
      </c>
      <c r="H226" s="4">
        <f t="shared" ca="1" si="77"/>
        <v>1.1068821878420401</v>
      </c>
      <c r="I226" s="4">
        <f t="shared" ca="1" si="70"/>
        <v>1.00461712</v>
      </c>
      <c r="J226" s="14">
        <f t="shared" si="78"/>
        <v>1E-3</v>
      </c>
      <c r="K226" s="6">
        <f t="shared" si="79"/>
        <v>42851</v>
      </c>
      <c r="L226" s="2">
        <f t="shared" si="80"/>
        <v>11</v>
      </c>
      <c r="M226" s="23">
        <f t="shared" si="81"/>
        <v>11</v>
      </c>
      <c r="N226" s="12">
        <f t="shared" si="71"/>
        <v>1.00004363</v>
      </c>
      <c r="O226" s="12">
        <f t="shared" ca="1" si="72"/>
        <v>1.004660951</v>
      </c>
      <c r="P226" s="23">
        <f t="shared" si="82"/>
        <v>0</v>
      </c>
      <c r="Q226" s="4">
        <f t="shared" ca="1" si="73"/>
        <v>4.6609509899999999</v>
      </c>
      <c r="R226" s="4">
        <f t="shared" si="74"/>
        <v>0</v>
      </c>
      <c r="S226" s="5" t="str">
        <f t="shared" si="83"/>
        <v>J=</v>
      </c>
      <c r="T226" s="6">
        <f t="shared" si="84"/>
        <v>42880</v>
      </c>
      <c r="U226" s="9">
        <f t="shared" si="75"/>
        <v>0</v>
      </c>
      <c r="V226" s="9"/>
      <c r="W226" s="46">
        <v>43221</v>
      </c>
      <c r="X226" s="47" t="s">
        <v>78</v>
      </c>
      <c r="Y226" s="27"/>
      <c r="Z226" s="7"/>
      <c r="AA226" s="24">
        <v>25</v>
      </c>
      <c r="AB226" s="25">
        <f t="shared" si="67"/>
        <v>43273</v>
      </c>
      <c r="AC226" s="25">
        <v>43276</v>
      </c>
      <c r="AD226" s="25">
        <f t="shared" si="68"/>
        <v>43278</v>
      </c>
      <c r="AE226" s="9"/>
      <c r="AF226" s="10"/>
      <c r="AG226" s="9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</row>
    <row r="227" spans="1:184" ht="12.75" x14ac:dyDescent="0.15">
      <c r="A227" s="124">
        <f t="shared" si="85"/>
        <v>42870</v>
      </c>
      <c r="B227" s="135">
        <f t="shared" ca="1" si="86"/>
        <v>1005.0857559900001</v>
      </c>
      <c r="C227" s="4">
        <f t="shared" si="76"/>
        <v>1000</v>
      </c>
      <c r="D227" s="134">
        <f t="shared" si="87"/>
        <v>42866</v>
      </c>
      <c r="E227" s="14">
        <f ca="1">IF(D227&lt;$B$1,VLOOKUP(D227,[1]DI!$A$4:$B$15000,2),0)</f>
        <v>0.1113</v>
      </c>
      <c r="F227" s="4">
        <f t="shared" ca="1" si="69"/>
        <v>1.0004188599999999</v>
      </c>
      <c r="G227" s="4">
        <f ca="1">(TRUNC(PRODUCT($F$12:$F226),16))</f>
        <v>1.1124585667356699</v>
      </c>
      <c r="H227" s="4">
        <f t="shared" ca="1" si="77"/>
        <v>1.1068821878420401</v>
      </c>
      <c r="I227" s="4">
        <f t="shared" ca="1" si="70"/>
        <v>1.0050379199999999</v>
      </c>
      <c r="J227" s="14">
        <f t="shared" si="78"/>
        <v>1E-3</v>
      </c>
      <c r="K227" s="6">
        <f t="shared" si="79"/>
        <v>42851</v>
      </c>
      <c r="L227" s="2">
        <f t="shared" si="80"/>
        <v>12</v>
      </c>
      <c r="M227" s="23">
        <f t="shared" si="81"/>
        <v>12</v>
      </c>
      <c r="N227" s="12">
        <f t="shared" si="71"/>
        <v>1.0000475959999999</v>
      </c>
      <c r="O227" s="12">
        <f t="shared" ca="1" si="72"/>
        <v>1.0050857559999999</v>
      </c>
      <c r="P227" s="23">
        <f t="shared" si="82"/>
        <v>0</v>
      </c>
      <c r="Q227" s="4">
        <f t="shared" ca="1" si="73"/>
        <v>5.08575599</v>
      </c>
      <c r="R227" s="4">
        <f t="shared" si="74"/>
        <v>0</v>
      </c>
      <c r="S227" s="5" t="str">
        <f t="shared" si="83"/>
        <v>J=</v>
      </c>
      <c r="T227" s="6">
        <f t="shared" si="84"/>
        <v>42880</v>
      </c>
      <c r="U227" s="9">
        <f t="shared" si="75"/>
        <v>0</v>
      </c>
      <c r="V227" s="9"/>
      <c r="W227" s="46">
        <v>43251</v>
      </c>
      <c r="X227" s="47" t="s">
        <v>77</v>
      </c>
      <c r="Y227" s="27"/>
      <c r="Z227" s="7"/>
      <c r="AA227" s="24">
        <v>26</v>
      </c>
      <c r="AB227" s="25">
        <f t="shared" si="67"/>
        <v>43301</v>
      </c>
      <c r="AC227" s="25">
        <v>43304</v>
      </c>
      <c r="AD227" s="25">
        <f t="shared" si="68"/>
        <v>43306</v>
      </c>
      <c r="AE227" s="9"/>
      <c r="AF227" s="10"/>
      <c r="AG227" s="9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</row>
    <row r="228" spans="1:184" ht="12.75" x14ac:dyDescent="0.15">
      <c r="A228" s="124">
        <f t="shared" si="85"/>
        <v>42871</v>
      </c>
      <c r="B228" s="135">
        <f t="shared" ca="1" si="86"/>
        <v>1005.510734</v>
      </c>
      <c r="C228" s="4">
        <f t="shared" si="76"/>
        <v>1000</v>
      </c>
      <c r="D228" s="134">
        <f t="shared" si="87"/>
        <v>42867</v>
      </c>
      <c r="E228" s="14">
        <f ca="1">IF(D228&lt;$B$1,VLOOKUP(D228,[1]DI!$A$4:$B$15000,2),0)</f>
        <v>0.1113</v>
      </c>
      <c r="F228" s="4">
        <f t="shared" ca="1" si="69"/>
        <v>1.0004188599999999</v>
      </c>
      <c r="G228" s="4">
        <f ca="1">(TRUNC(PRODUCT($F$12:$F227),16))</f>
        <v>1.1129245311309299</v>
      </c>
      <c r="H228" s="4">
        <f t="shared" ca="1" si="77"/>
        <v>1.1068821878420401</v>
      </c>
      <c r="I228" s="4">
        <f t="shared" ca="1" si="70"/>
        <v>1.0054588900000001</v>
      </c>
      <c r="J228" s="14">
        <f t="shared" si="78"/>
        <v>1E-3</v>
      </c>
      <c r="K228" s="6">
        <f t="shared" si="79"/>
        <v>42851</v>
      </c>
      <c r="L228" s="2">
        <f t="shared" si="80"/>
        <v>13</v>
      </c>
      <c r="M228" s="23">
        <f t="shared" si="81"/>
        <v>13</v>
      </c>
      <c r="N228" s="12">
        <f t="shared" si="71"/>
        <v>1.000051563</v>
      </c>
      <c r="O228" s="12">
        <f t="shared" ca="1" si="72"/>
        <v>1.005510734</v>
      </c>
      <c r="P228" s="23">
        <f t="shared" si="82"/>
        <v>0</v>
      </c>
      <c r="Q228" s="4">
        <f t="shared" ca="1" si="73"/>
        <v>5.5107340000000002</v>
      </c>
      <c r="R228" s="4">
        <f t="shared" si="74"/>
        <v>0</v>
      </c>
      <c r="S228" s="5" t="str">
        <f t="shared" si="83"/>
        <v>J=</v>
      </c>
      <c r="T228" s="6">
        <f t="shared" si="84"/>
        <v>42880</v>
      </c>
      <c r="U228" s="9">
        <f t="shared" si="75"/>
        <v>0</v>
      </c>
      <c r="V228" s="9"/>
      <c r="W228" s="46">
        <v>43350</v>
      </c>
      <c r="X228" s="47" t="s">
        <v>79</v>
      </c>
      <c r="Y228" s="27"/>
      <c r="Z228" s="7"/>
      <c r="AA228" s="24">
        <v>27</v>
      </c>
      <c r="AB228" s="25">
        <f t="shared" si="67"/>
        <v>43334</v>
      </c>
      <c r="AC228" s="25">
        <v>43335</v>
      </c>
      <c r="AD228" s="25">
        <f t="shared" si="68"/>
        <v>43339</v>
      </c>
      <c r="AE228" s="9"/>
      <c r="AF228" s="10"/>
      <c r="AG228" s="9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</row>
    <row r="229" spans="1:184" ht="12.75" x14ac:dyDescent="0.15">
      <c r="A229" s="124">
        <f t="shared" si="85"/>
        <v>42872</v>
      </c>
      <c r="B229" s="135">
        <f t="shared" ca="1" si="86"/>
        <v>1005.935886</v>
      </c>
      <c r="C229" s="4">
        <f t="shared" si="76"/>
        <v>1000</v>
      </c>
      <c r="D229" s="134">
        <f t="shared" si="87"/>
        <v>42870</v>
      </c>
      <c r="E229" s="14">
        <f ca="1">IF(D229&lt;$B$1,VLOOKUP(D229,[1]DI!$A$4:$B$15000,2),0)</f>
        <v>0.1113</v>
      </c>
      <c r="F229" s="4">
        <f t="shared" ca="1" si="69"/>
        <v>1.0004188599999999</v>
      </c>
      <c r="G229" s="4">
        <f ca="1">(TRUNC(PRODUCT($F$12:$F228),16))</f>
        <v>1.1133906907000399</v>
      </c>
      <c r="H229" s="4">
        <f t="shared" ca="1" si="77"/>
        <v>1.1068821878420401</v>
      </c>
      <c r="I229" s="4">
        <f t="shared" ca="1" si="70"/>
        <v>1.0058800299999999</v>
      </c>
      <c r="J229" s="14">
        <f t="shared" si="78"/>
        <v>1E-3</v>
      </c>
      <c r="K229" s="6">
        <f t="shared" si="79"/>
        <v>42851</v>
      </c>
      <c r="L229" s="2">
        <f t="shared" si="80"/>
        <v>14</v>
      </c>
      <c r="M229" s="23">
        <f t="shared" si="81"/>
        <v>14</v>
      </c>
      <c r="N229" s="12">
        <f t="shared" si="71"/>
        <v>1.0000555289999999</v>
      </c>
      <c r="O229" s="12">
        <f t="shared" ca="1" si="72"/>
        <v>1.0059358860000001</v>
      </c>
      <c r="P229" s="23">
        <f t="shared" si="82"/>
        <v>0</v>
      </c>
      <c r="Q229" s="4">
        <f t="shared" ca="1" si="73"/>
        <v>5.935886</v>
      </c>
      <c r="R229" s="4">
        <f t="shared" si="74"/>
        <v>0</v>
      </c>
      <c r="S229" s="5" t="str">
        <f t="shared" si="83"/>
        <v>J=</v>
      </c>
      <c r="T229" s="6">
        <f t="shared" si="84"/>
        <v>42880</v>
      </c>
      <c r="U229" s="9">
        <f t="shared" si="75"/>
        <v>0</v>
      </c>
      <c r="V229" s="9"/>
      <c r="W229" s="46">
        <v>43385</v>
      </c>
      <c r="X229" s="31" t="s">
        <v>68</v>
      </c>
      <c r="Y229" s="27"/>
      <c r="Z229" s="7"/>
      <c r="AA229" s="24">
        <v>28</v>
      </c>
      <c r="AB229" s="25">
        <f t="shared" si="67"/>
        <v>43364</v>
      </c>
      <c r="AC229" s="25">
        <v>43367</v>
      </c>
      <c r="AD229" s="25">
        <f t="shared" si="68"/>
        <v>43369</v>
      </c>
      <c r="AE229" s="9"/>
      <c r="AF229" s="10"/>
      <c r="AG229" s="9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</row>
    <row r="230" spans="1:184" ht="12.75" x14ac:dyDescent="0.15">
      <c r="A230" s="124">
        <f t="shared" si="85"/>
        <v>42873</v>
      </c>
      <c r="B230" s="135">
        <f t="shared" ca="1" si="86"/>
        <v>1006.361231</v>
      </c>
      <c r="C230" s="4">
        <f t="shared" si="76"/>
        <v>1000</v>
      </c>
      <c r="D230" s="134">
        <f t="shared" si="87"/>
        <v>42871</v>
      </c>
      <c r="E230" s="14">
        <f ca="1">IF(D230&lt;$B$1,VLOOKUP(D230,[1]DI!$A$4:$B$15000,2),0)</f>
        <v>0.1113</v>
      </c>
      <c r="F230" s="4">
        <f t="shared" ca="1" si="69"/>
        <v>1.0004188599999999</v>
      </c>
      <c r="G230" s="4">
        <f ca="1">(TRUNC(PRODUCT($F$12:$F229),16))</f>
        <v>1.1138570455247501</v>
      </c>
      <c r="H230" s="4">
        <f t="shared" ca="1" si="77"/>
        <v>1.1068821878420401</v>
      </c>
      <c r="I230" s="4">
        <f t="shared" ca="1" si="70"/>
        <v>1.0063013599999999</v>
      </c>
      <c r="J230" s="14">
        <f t="shared" si="78"/>
        <v>1E-3</v>
      </c>
      <c r="K230" s="6">
        <f t="shared" si="79"/>
        <v>42851</v>
      </c>
      <c r="L230" s="2">
        <f t="shared" si="80"/>
        <v>15</v>
      </c>
      <c r="M230" s="23">
        <f t="shared" si="81"/>
        <v>15</v>
      </c>
      <c r="N230" s="12">
        <f t="shared" si="71"/>
        <v>1.000059496</v>
      </c>
      <c r="O230" s="12">
        <f t="shared" ca="1" si="72"/>
        <v>1.0063612310000001</v>
      </c>
      <c r="P230" s="23">
        <f t="shared" si="82"/>
        <v>0</v>
      </c>
      <c r="Q230" s="4">
        <f t="shared" ca="1" si="73"/>
        <v>6.3612310000000001</v>
      </c>
      <c r="R230" s="4">
        <f t="shared" si="74"/>
        <v>0</v>
      </c>
      <c r="S230" s="5" t="str">
        <f t="shared" si="83"/>
        <v>J=</v>
      </c>
      <c r="T230" s="6">
        <f t="shared" si="84"/>
        <v>42880</v>
      </c>
      <c r="U230" s="9">
        <f t="shared" si="75"/>
        <v>0</v>
      </c>
      <c r="V230" s="9"/>
      <c r="W230" s="46">
        <v>43406</v>
      </c>
      <c r="X230" s="47" t="s">
        <v>72</v>
      </c>
      <c r="Y230" s="27"/>
      <c r="Z230" s="7"/>
      <c r="AA230" s="24">
        <v>29</v>
      </c>
      <c r="AB230" s="25">
        <f t="shared" si="67"/>
        <v>43395</v>
      </c>
      <c r="AC230" s="25">
        <v>43396</v>
      </c>
      <c r="AD230" s="25">
        <f t="shared" si="68"/>
        <v>43398</v>
      </c>
      <c r="AE230" s="9"/>
      <c r="AF230" s="10"/>
      <c r="AG230" s="9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</row>
    <row r="231" spans="1:184" ht="12.75" x14ac:dyDescent="0.15">
      <c r="A231" s="124">
        <f t="shared" si="85"/>
        <v>42874</v>
      </c>
      <c r="B231" s="135">
        <f t="shared" ca="1" si="86"/>
        <v>1006.786739</v>
      </c>
      <c r="C231" s="4">
        <f t="shared" si="76"/>
        <v>1000</v>
      </c>
      <c r="D231" s="134">
        <f t="shared" si="87"/>
        <v>42872</v>
      </c>
      <c r="E231" s="14">
        <f ca="1">IF(D231&lt;$B$1,VLOOKUP(D231,[1]DI!$A$4:$B$15000,2),0)</f>
        <v>0.1113</v>
      </c>
      <c r="F231" s="4">
        <f t="shared" ca="1" si="69"/>
        <v>1.0004188599999999</v>
      </c>
      <c r="G231" s="4">
        <f ca="1">(TRUNC(PRODUCT($F$12:$F230),16))</f>
        <v>1.11432359568684</v>
      </c>
      <c r="H231" s="4">
        <f t="shared" ca="1" si="77"/>
        <v>1.1068821878420401</v>
      </c>
      <c r="I231" s="4">
        <f t="shared" ca="1" si="70"/>
        <v>1.0067228500000001</v>
      </c>
      <c r="J231" s="14">
        <f t="shared" si="78"/>
        <v>1E-3</v>
      </c>
      <c r="K231" s="6">
        <f t="shared" si="79"/>
        <v>42851</v>
      </c>
      <c r="L231" s="2">
        <f t="shared" si="80"/>
        <v>16</v>
      </c>
      <c r="M231" s="23">
        <f t="shared" si="81"/>
        <v>16</v>
      </c>
      <c r="N231" s="12">
        <f t="shared" si="71"/>
        <v>1.000063462</v>
      </c>
      <c r="O231" s="12">
        <f t="shared" ca="1" si="72"/>
        <v>1.006786739</v>
      </c>
      <c r="P231" s="23">
        <f t="shared" si="82"/>
        <v>0</v>
      </c>
      <c r="Q231" s="4">
        <f t="shared" ca="1" si="73"/>
        <v>6.7867389999999999</v>
      </c>
      <c r="R231" s="4">
        <f t="shared" si="74"/>
        <v>0</v>
      </c>
      <c r="S231" s="5" t="str">
        <f t="shared" si="83"/>
        <v>J=</v>
      </c>
      <c r="T231" s="6">
        <f t="shared" si="84"/>
        <v>42880</v>
      </c>
      <c r="U231" s="9">
        <f t="shared" si="75"/>
        <v>0</v>
      </c>
      <c r="V231" s="9"/>
      <c r="W231" s="46">
        <v>43419</v>
      </c>
      <c r="X231" s="47" t="s">
        <v>80</v>
      </c>
      <c r="Y231" s="27"/>
      <c r="Z231" s="7"/>
      <c r="AA231" s="24">
        <v>30</v>
      </c>
      <c r="AB231" s="25">
        <f t="shared" si="67"/>
        <v>43426</v>
      </c>
      <c r="AC231" s="25">
        <v>43427</v>
      </c>
      <c r="AD231" s="25">
        <f t="shared" si="68"/>
        <v>43431</v>
      </c>
      <c r="AE231" s="9"/>
      <c r="AF231" s="10"/>
      <c r="AG231" s="9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</row>
    <row r="232" spans="1:184" ht="12.75" x14ac:dyDescent="0.15">
      <c r="A232" s="124">
        <f t="shared" si="85"/>
        <v>42877</v>
      </c>
      <c r="B232" s="135">
        <f t="shared" ca="1" si="86"/>
        <v>1007.212441</v>
      </c>
      <c r="C232" s="4">
        <f t="shared" si="76"/>
        <v>1000</v>
      </c>
      <c r="D232" s="134">
        <f t="shared" si="87"/>
        <v>42873</v>
      </c>
      <c r="E232" s="14">
        <f ca="1">IF(D232&lt;$B$1,VLOOKUP(D232,[1]DI!$A$4:$B$15000,2),0)</f>
        <v>0.1113</v>
      </c>
      <c r="F232" s="4">
        <f t="shared" ca="1" si="69"/>
        <v>1.0004188599999999</v>
      </c>
      <c r="G232" s="4">
        <f ca="1">(TRUNC(PRODUCT($F$12:$F231),16))</f>
        <v>1.1147903412681299</v>
      </c>
      <c r="H232" s="4">
        <f t="shared" ca="1" si="77"/>
        <v>1.1068821878420401</v>
      </c>
      <c r="I232" s="4">
        <f t="shared" ca="1" si="70"/>
        <v>1.0071445299999999</v>
      </c>
      <c r="J232" s="14">
        <f t="shared" si="78"/>
        <v>1E-3</v>
      </c>
      <c r="K232" s="6">
        <f t="shared" si="79"/>
        <v>42851</v>
      </c>
      <c r="L232" s="2">
        <f t="shared" si="80"/>
        <v>17</v>
      </c>
      <c r="M232" s="23">
        <f t="shared" si="81"/>
        <v>17</v>
      </c>
      <c r="N232" s="12">
        <f t="shared" si="71"/>
        <v>1.000067429</v>
      </c>
      <c r="O232" s="12">
        <f t="shared" ca="1" si="72"/>
        <v>1.0072124410000001</v>
      </c>
      <c r="P232" s="23">
        <f t="shared" si="82"/>
        <v>0</v>
      </c>
      <c r="Q232" s="4">
        <f t="shared" ca="1" si="73"/>
        <v>7.2124410000000001</v>
      </c>
      <c r="R232" s="4">
        <f t="shared" si="74"/>
        <v>0</v>
      </c>
      <c r="S232" s="5" t="str">
        <f t="shared" si="83"/>
        <v>J=</v>
      </c>
      <c r="T232" s="6">
        <f t="shared" si="84"/>
        <v>42880</v>
      </c>
      <c r="U232" s="9">
        <f t="shared" si="75"/>
        <v>0</v>
      </c>
      <c r="V232" s="9"/>
      <c r="W232" s="46">
        <v>43459</v>
      </c>
      <c r="X232" s="47" t="s">
        <v>74</v>
      </c>
      <c r="Y232" s="27"/>
      <c r="Z232" s="7"/>
      <c r="AA232" s="24">
        <v>31</v>
      </c>
      <c r="AB232" s="25">
        <f t="shared" si="67"/>
        <v>43455</v>
      </c>
      <c r="AC232" s="25">
        <v>43458</v>
      </c>
      <c r="AD232" s="25">
        <f t="shared" si="68"/>
        <v>43461</v>
      </c>
      <c r="AE232" s="9"/>
      <c r="AF232" s="10"/>
      <c r="AG232" s="9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</row>
    <row r="233" spans="1:184" ht="12.75" x14ac:dyDescent="0.15">
      <c r="A233" s="124">
        <f t="shared" si="85"/>
        <v>42878</v>
      </c>
      <c r="B233" s="135">
        <f t="shared" ca="1" si="86"/>
        <v>1007.63831499</v>
      </c>
      <c r="C233" s="4">
        <f t="shared" si="76"/>
        <v>1000</v>
      </c>
      <c r="D233" s="134">
        <f t="shared" si="87"/>
        <v>42874</v>
      </c>
      <c r="E233" s="14">
        <f ca="1">IF(D233&lt;$B$1,VLOOKUP(D233,[1]DI!$A$4:$B$15000,2),0)</f>
        <v>0.1113</v>
      </c>
      <c r="F233" s="4">
        <f t="shared" ca="1" si="69"/>
        <v>1.0004188599999999</v>
      </c>
      <c r="G233" s="4">
        <f ca="1">(TRUNC(PRODUCT($F$12:$F232),16))</f>
        <v>1.1152572823504701</v>
      </c>
      <c r="H233" s="4">
        <f t="shared" ca="1" si="77"/>
        <v>1.1068821878420401</v>
      </c>
      <c r="I233" s="4">
        <f t="shared" ca="1" si="70"/>
        <v>1.0075663800000001</v>
      </c>
      <c r="J233" s="14">
        <f t="shared" si="78"/>
        <v>1E-3</v>
      </c>
      <c r="K233" s="6">
        <f t="shared" si="79"/>
        <v>42851</v>
      </c>
      <c r="L233" s="2">
        <f t="shared" si="80"/>
        <v>18</v>
      </c>
      <c r="M233" s="23">
        <f t="shared" si="81"/>
        <v>18</v>
      </c>
      <c r="N233" s="12">
        <f t="shared" si="71"/>
        <v>1.000071395</v>
      </c>
      <c r="O233" s="12">
        <f t="shared" ca="1" si="72"/>
        <v>1.0076383149999999</v>
      </c>
      <c r="P233" s="23">
        <f t="shared" si="82"/>
        <v>0</v>
      </c>
      <c r="Q233" s="4">
        <f t="shared" ca="1" si="73"/>
        <v>7.6383149899999996</v>
      </c>
      <c r="R233" s="4">
        <f t="shared" si="74"/>
        <v>0</v>
      </c>
      <c r="S233" s="5" t="str">
        <f t="shared" si="83"/>
        <v>J=</v>
      </c>
      <c r="T233" s="6">
        <f t="shared" si="84"/>
        <v>42880</v>
      </c>
      <c r="U233" s="9">
        <f t="shared" si="75"/>
        <v>0</v>
      </c>
      <c r="V233" s="9"/>
      <c r="W233" s="46">
        <v>43466</v>
      </c>
      <c r="X233" s="47" t="s">
        <v>75</v>
      </c>
      <c r="Y233" s="27"/>
      <c r="Z233" s="7"/>
      <c r="AA233" s="24">
        <v>32</v>
      </c>
      <c r="AB233" s="25">
        <f t="shared" si="67"/>
        <v>43487</v>
      </c>
      <c r="AC233" s="25">
        <v>43488</v>
      </c>
      <c r="AD233" s="25">
        <f t="shared" si="68"/>
        <v>43490</v>
      </c>
      <c r="AE233" s="9"/>
      <c r="AF233" s="10"/>
      <c r="AG233" s="9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</row>
    <row r="234" spans="1:184" ht="12.75" x14ac:dyDescent="0.15">
      <c r="A234" s="124">
        <f t="shared" si="85"/>
        <v>42879</v>
      </c>
      <c r="B234" s="135">
        <f t="shared" ca="1" si="86"/>
        <v>1008.06437399</v>
      </c>
      <c r="C234" s="4">
        <f t="shared" si="76"/>
        <v>1000</v>
      </c>
      <c r="D234" s="134">
        <f t="shared" si="87"/>
        <v>42877</v>
      </c>
      <c r="E234" s="14">
        <f ca="1">IF(D234&lt;$B$1,VLOOKUP(D234,[1]DI!$A$4:$B$15000,2),0)</f>
        <v>0.1113</v>
      </c>
      <c r="F234" s="4">
        <f t="shared" ca="1" si="69"/>
        <v>1.0004188599999999</v>
      </c>
      <c r="G234" s="4">
        <f ca="1">(TRUNC(PRODUCT($F$12:$F233),16))</f>
        <v>1.11572441901575</v>
      </c>
      <c r="H234" s="4">
        <f t="shared" ca="1" si="77"/>
        <v>1.1068821878420401</v>
      </c>
      <c r="I234" s="4">
        <f t="shared" ca="1" si="70"/>
        <v>1.0079884100000001</v>
      </c>
      <c r="J234" s="14">
        <f t="shared" si="78"/>
        <v>1E-3</v>
      </c>
      <c r="K234" s="6">
        <f t="shared" si="79"/>
        <v>42851</v>
      </c>
      <c r="L234" s="2">
        <f t="shared" si="80"/>
        <v>19</v>
      </c>
      <c r="M234" s="23">
        <f t="shared" si="81"/>
        <v>19</v>
      </c>
      <c r="N234" s="12">
        <f t="shared" si="71"/>
        <v>1.000075362</v>
      </c>
      <c r="O234" s="12">
        <f t="shared" ca="1" si="72"/>
        <v>1.0080643739999999</v>
      </c>
      <c r="P234" s="23">
        <f t="shared" si="82"/>
        <v>0</v>
      </c>
      <c r="Q234" s="4">
        <f t="shared" ca="1" si="73"/>
        <v>8.06437399</v>
      </c>
      <c r="R234" s="4">
        <f t="shared" si="74"/>
        <v>0</v>
      </c>
      <c r="S234" s="5" t="str">
        <f t="shared" si="83"/>
        <v>J=</v>
      </c>
      <c r="T234" s="6">
        <f t="shared" si="84"/>
        <v>42880</v>
      </c>
      <c r="U234" s="9">
        <f t="shared" si="75"/>
        <v>0</v>
      </c>
      <c r="V234" s="9"/>
      <c r="W234" s="46">
        <v>43528</v>
      </c>
      <c r="X234" s="47" t="s">
        <v>66</v>
      </c>
      <c r="Y234" s="27"/>
      <c r="Z234" s="7"/>
      <c r="AA234" s="24">
        <v>33</v>
      </c>
      <c r="AB234" s="25">
        <f t="shared" si="67"/>
        <v>43518</v>
      </c>
      <c r="AC234" s="25">
        <v>43521</v>
      </c>
      <c r="AD234" s="25">
        <f t="shared" si="68"/>
        <v>43523</v>
      </c>
      <c r="AE234" s="9"/>
      <c r="AF234" s="10"/>
      <c r="AG234" s="9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</row>
    <row r="235" spans="1:184" ht="12.75" x14ac:dyDescent="0.15">
      <c r="A235" s="124">
        <f t="shared" si="85"/>
        <v>42880</v>
      </c>
      <c r="B235" s="135">
        <f t="shared" ca="1" si="86"/>
        <v>1008.490616</v>
      </c>
      <c r="C235" s="4">
        <f t="shared" si="76"/>
        <v>1000</v>
      </c>
      <c r="D235" s="134">
        <f t="shared" si="87"/>
        <v>42878</v>
      </c>
      <c r="E235" s="14">
        <f ca="1">IF(D235&lt;$B$1,VLOOKUP(D235,[1]DI!$A$4:$B$15000,2),0)</f>
        <v>0.1113</v>
      </c>
      <c r="F235" s="4">
        <f t="shared" ca="1" si="69"/>
        <v>1.0004188599999999</v>
      </c>
      <c r="G235" s="4">
        <f ca="1">(TRUNC(PRODUCT($F$12:$F234),16))</f>
        <v>1.1161917513459001</v>
      </c>
      <c r="H235" s="4">
        <f t="shared" ca="1" si="77"/>
        <v>1.1068821878420401</v>
      </c>
      <c r="I235" s="4">
        <f t="shared" ca="1" si="70"/>
        <v>1.00841062</v>
      </c>
      <c r="J235" s="14">
        <f t="shared" si="78"/>
        <v>1E-3</v>
      </c>
      <c r="K235" s="6">
        <f t="shared" si="79"/>
        <v>42851</v>
      </c>
      <c r="L235" s="2">
        <f t="shared" si="80"/>
        <v>20</v>
      </c>
      <c r="M235" s="23">
        <f t="shared" si="81"/>
        <v>20</v>
      </c>
      <c r="N235" s="12">
        <f t="shared" si="71"/>
        <v>1.0000793290000001</v>
      </c>
      <c r="O235" s="12">
        <f t="shared" ca="1" si="72"/>
        <v>1.008490616</v>
      </c>
      <c r="P235" s="23">
        <f t="shared" si="82"/>
        <v>11</v>
      </c>
      <c r="Q235" s="4">
        <f t="shared" ca="1" si="73"/>
        <v>8.4906159999999993</v>
      </c>
      <c r="R235" s="4">
        <f t="shared" si="74"/>
        <v>0</v>
      </c>
      <c r="S235" s="5" t="str">
        <f t="shared" si="83"/>
        <v>J=</v>
      </c>
      <c r="T235" s="6">
        <f t="shared" si="84"/>
        <v>42880</v>
      </c>
      <c r="U235" s="9">
        <f t="shared" ca="1" si="75"/>
        <v>849061.6</v>
      </c>
      <c r="V235" s="9"/>
      <c r="W235" s="46">
        <v>43529</v>
      </c>
      <c r="X235" s="47" t="s">
        <v>66</v>
      </c>
      <c r="Y235" s="27"/>
      <c r="Z235" s="7"/>
      <c r="AA235" s="24">
        <v>34</v>
      </c>
      <c r="AB235" s="25">
        <f t="shared" si="67"/>
        <v>43546</v>
      </c>
      <c r="AC235" s="25">
        <v>43549</v>
      </c>
      <c r="AD235" s="25">
        <f t="shared" si="68"/>
        <v>43551</v>
      </c>
      <c r="AE235" s="9"/>
      <c r="AF235" s="10"/>
      <c r="AG235" s="9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</row>
    <row r="236" spans="1:184" ht="12.75" x14ac:dyDescent="0.15">
      <c r="A236" s="124">
        <f t="shared" si="85"/>
        <v>42881</v>
      </c>
      <c r="B236" s="135">
        <f t="shared" ca="1" si="86"/>
        <v>1000.422828</v>
      </c>
      <c r="C236" s="4">
        <f t="shared" si="76"/>
        <v>1000</v>
      </c>
      <c r="D236" s="134">
        <f t="shared" si="87"/>
        <v>42879</v>
      </c>
      <c r="E236" s="14">
        <f ca="1">IF(D236&lt;$B$1,VLOOKUP(D236,[1]DI!$A$4:$B$15000,2),0)</f>
        <v>0.1113</v>
      </c>
      <c r="F236" s="4">
        <f t="shared" ca="1" si="69"/>
        <v>1.0004188599999999</v>
      </c>
      <c r="G236" s="4">
        <f ca="1">(TRUNC(PRODUCT($F$12:$F235),16))</f>
        <v>1.11665927942287</v>
      </c>
      <c r="H236" s="4">
        <f t="shared" ca="1" si="77"/>
        <v>1.1161917513459001</v>
      </c>
      <c r="I236" s="4">
        <f t="shared" ca="1" si="70"/>
        <v>1.0004188599999999</v>
      </c>
      <c r="J236" s="14">
        <f t="shared" si="78"/>
        <v>1E-3</v>
      </c>
      <c r="K236" s="6">
        <f t="shared" si="79"/>
        <v>42880</v>
      </c>
      <c r="L236" s="2">
        <f t="shared" si="80"/>
        <v>1</v>
      </c>
      <c r="M236" s="23">
        <f t="shared" si="81"/>
        <v>1</v>
      </c>
      <c r="N236" s="12">
        <f t="shared" si="71"/>
        <v>1.000003966</v>
      </c>
      <c r="O236" s="12">
        <f t="shared" ca="1" si="72"/>
        <v>1.000422828</v>
      </c>
      <c r="P236" s="23">
        <f t="shared" si="82"/>
        <v>0</v>
      </c>
      <c r="Q236" s="4">
        <f t="shared" ca="1" si="73"/>
        <v>0.42282799999999998</v>
      </c>
      <c r="R236" s="4">
        <f t="shared" si="74"/>
        <v>0</v>
      </c>
      <c r="S236" s="5" t="str">
        <f t="shared" si="83"/>
        <v>J=</v>
      </c>
      <c r="T236" s="6">
        <f t="shared" si="84"/>
        <v>42913</v>
      </c>
      <c r="U236" s="9">
        <f t="shared" si="75"/>
        <v>0</v>
      </c>
      <c r="V236" s="9"/>
      <c r="W236" s="46">
        <v>43574</v>
      </c>
      <c r="X236" s="47" t="s">
        <v>76</v>
      </c>
      <c r="Y236" s="27"/>
      <c r="Z236" s="7"/>
      <c r="AA236" s="24">
        <v>35</v>
      </c>
      <c r="AB236" s="25">
        <f t="shared" si="67"/>
        <v>43577</v>
      </c>
      <c r="AC236" s="25">
        <v>43578</v>
      </c>
      <c r="AD236" s="25">
        <f t="shared" si="68"/>
        <v>43580</v>
      </c>
      <c r="AE236" s="9"/>
      <c r="AF236" s="10"/>
      <c r="AG236" s="9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</row>
    <row r="237" spans="1:184" ht="12.75" x14ac:dyDescent="0.15">
      <c r="A237" s="124">
        <f t="shared" si="85"/>
        <v>42884</v>
      </c>
      <c r="B237" s="135">
        <f t="shared" ca="1" si="86"/>
        <v>1000.8458399899999</v>
      </c>
      <c r="C237" s="4">
        <f t="shared" si="76"/>
        <v>1000</v>
      </c>
      <c r="D237" s="134">
        <f t="shared" si="87"/>
        <v>42880</v>
      </c>
      <c r="E237" s="14">
        <f ca="1">IF(D237&lt;$B$1,VLOOKUP(D237,[1]DI!$A$4:$B$15000,2),0)</f>
        <v>0.1113</v>
      </c>
      <c r="F237" s="4">
        <f t="shared" ca="1" si="69"/>
        <v>1.0004188599999999</v>
      </c>
      <c r="G237" s="4">
        <f ca="1">(TRUNC(PRODUCT($F$12:$F236),16))</f>
        <v>1.11712700332865</v>
      </c>
      <c r="H237" s="4">
        <f t="shared" ca="1" si="77"/>
        <v>1.1161917513459001</v>
      </c>
      <c r="I237" s="4">
        <f t="shared" ca="1" si="70"/>
        <v>1.0008379000000001</v>
      </c>
      <c r="J237" s="14">
        <f t="shared" si="78"/>
        <v>1E-3</v>
      </c>
      <c r="K237" s="6">
        <f t="shared" si="79"/>
        <v>42880</v>
      </c>
      <c r="L237" s="2">
        <f t="shared" si="80"/>
        <v>2</v>
      </c>
      <c r="M237" s="23">
        <f t="shared" si="81"/>
        <v>2</v>
      </c>
      <c r="N237" s="12">
        <f t="shared" si="71"/>
        <v>1.000007933</v>
      </c>
      <c r="O237" s="12">
        <f t="shared" ca="1" si="72"/>
        <v>1.00084584</v>
      </c>
      <c r="P237" s="23">
        <f t="shared" si="82"/>
        <v>0</v>
      </c>
      <c r="Q237" s="4">
        <f t="shared" ca="1" si="73"/>
        <v>0.84583998999999999</v>
      </c>
      <c r="R237" s="4">
        <f t="shared" si="74"/>
        <v>0</v>
      </c>
      <c r="S237" s="5" t="str">
        <f t="shared" si="83"/>
        <v>J=</v>
      </c>
      <c r="T237" s="6">
        <f t="shared" si="84"/>
        <v>42913</v>
      </c>
      <c r="U237" s="9">
        <f t="shared" si="75"/>
        <v>0</v>
      </c>
      <c r="V237" s="9"/>
      <c r="W237" s="46">
        <v>43586</v>
      </c>
      <c r="X237" s="47" t="s">
        <v>78</v>
      </c>
      <c r="Y237" s="27"/>
      <c r="Z237" s="7"/>
      <c r="AA237" s="24">
        <v>36</v>
      </c>
      <c r="AB237" s="25">
        <f t="shared" si="67"/>
        <v>43607</v>
      </c>
      <c r="AC237" s="25">
        <v>43608</v>
      </c>
      <c r="AD237" s="25">
        <f t="shared" si="68"/>
        <v>43612</v>
      </c>
      <c r="AE237" s="9"/>
      <c r="AF237" s="10"/>
      <c r="AG237" s="9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</row>
    <row r="238" spans="1:184" ht="12.75" x14ac:dyDescent="0.15">
      <c r="A238" s="124">
        <f t="shared" si="85"/>
        <v>42885</v>
      </c>
      <c r="B238" s="135">
        <f t="shared" ca="1" si="86"/>
        <v>1001.2690239900001</v>
      </c>
      <c r="C238" s="4">
        <f t="shared" si="76"/>
        <v>1000</v>
      </c>
      <c r="D238" s="134">
        <f t="shared" si="87"/>
        <v>42881</v>
      </c>
      <c r="E238" s="14">
        <f ca="1">IF(D238&lt;$B$1,VLOOKUP(D238,[1]DI!$A$4:$B$15000,2),0)</f>
        <v>0.1113</v>
      </c>
      <c r="F238" s="4">
        <f t="shared" ca="1" si="69"/>
        <v>1.0004188599999999</v>
      </c>
      <c r="G238" s="4">
        <f ca="1">(TRUNC(PRODUCT($F$12:$F237),16))</f>
        <v>1.11759492314527</v>
      </c>
      <c r="H238" s="4">
        <f t="shared" ca="1" si="77"/>
        <v>1.1161917513459001</v>
      </c>
      <c r="I238" s="4">
        <f t="shared" ca="1" si="70"/>
        <v>1.0012571100000001</v>
      </c>
      <c r="J238" s="14">
        <f t="shared" si="78"/>
        <v>1E-3</v>
      </c>
      <c r="K238" s="6">
        <f t="shared" si="79"/>
        <v>42880</v>
      </c>
      <c r="L238" s="2">
        <f t="shared" si="80"/>
        <v>3</v>
      </c>
      <c r="M238" s="23">
        <f t="shared" si="81"/>
        <v>3</v>
      </c>
      <c r="N238" s="12">
        <f t="shared" si="71"/>
        <v>1.000011899</v>
      </c>
      <c r="O238" s="12">
        <f t="shared" ca="1" si="72"/>
        <v>1.001269024</v>
      </c>
      <c r="P238" s="23">
        <f t="shared" si="82"/>
        <v>0</v>
      </c>
      <c r="Q238" s="4">
        <f t="shared" ca="1" si="73"/>
        <v>1.26902399</v>
      </c>
      <c r="R238" s="4">
        <f t="shared" si="74"/>
        <v>0</v>
      </c>
      <c r="S238" s="5" t="str">
        <f t="shared" si="83"/>
        <v>J=</v>
      </c>
      <c r="T238" s="6">
        <f t="shared" si="84"/>
        <v>42913</v>
      </c>
      <c r="U238" s="9">
        <f t="shared" si="75"/>
        <v>0</v>
      </c>
      <c r="V238" s="9"/>
      <c r="W238" s="46">
        <v>43636</v>
      </c>
      <c r="X238" s="47" t="s">
        <v>77</v>
      </c>
      <c r="Y238" s="27"/>
      <c r="Z238" s="7"/>
      <c r="AA238" s="24">
        <v>37</v>
      </c>
      <c r="AB238" s="25">
        <f t="shared" si="67"/>
        <v>43637</v>
      </c>
      <c r="AC238" s="25">
        <v>43640</v>
      </c>
      <c r="AD238" s="25">
        <f t="shared" si="68"/>
        <v>43642</v>
      </c>
      <c r="AE238" s="9"/>
      <c r="AF238" s="10"/>
      <c r="AG238" s="9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</row>
    <row r="239" spans="1:184" ht="12.75" x14ac:dyDescent="0.15">
      <c r="A239" s="124">
        <f t="shared" si="85"/>
        <v>42886</v>
      </c>
      <c r="B239" s="135">
        <f t="shared" ca="1" si="86"/>
        <v>1001.692382</v>
      </c>
      <c r="C239" s="4">
        <f t="shared" si="76"/>
        <v>1000</v>
      </c>
      <c r="D239" s="134">
        <f t="shared" si="87"/>
        <v>42884</v>
      </c>
      <c r="E239" s="14">
        <f ca="1">IF(D239&lt;$B$1,VLOOKUP(D239,[1]DI!$A$4:$B$15000,2),0)</f>
        <v>0.1113</v>
      </c>
      <c r="F239" s="4">
        <f t="shared" ca="1" si="69"/>
        <v>1.0004188599999999</v>
      </c>
      <c r="G239" s="4">
        <f ca="1">(TRUNC(PRODUCT($F$12:$F238),16))</f>
        <v>1.1180630389547701</v>
      </c>
      <c r="H239" s="4">
        <f t="shared" ca="1" si="77"/>
        <v>1.1161917513459001</v>
      </c>
      <c r="I239" s="4">
        <f t="shared" ca="1" si="70"/>
        <v>1.0016764899999999</v>
      </c>
      <c r="J239" s="14">
        <f t="shared" si="78"/>
        <v>1E-3</v>
      </c>
      <c r="K239" s="6">
        <f t="shared" si="79"/>
        <v>42880</v>
      </c>
      <c r="L239" s="2">
        <f t="shared" si="80"/>
        <v>4</v>
      </c>
      <c r="M239" s="23">
        <f t="shared" si="81"/>
        <v>4</v>
      </c>
      <c r="N239" s="12">
        <f t="shared" si="71"/>
        <v>1.0000158649999999</v>
      </c>
      <c r="O239" s="12">
        <f t="shared" ca="1" si="72"/>
        <v>1.0016923820000001</v>
      </c>
      <c r="P239" s="23">
        <f t="shared" si="82"/>
        <v>0</v>
      </c>
      <c r="Q239" s="4">
        <f t="shared" ca="1" si="73"/>
        <v>1.6923820000000001</v>
      </c>
      <c r="R239" s="4">
        <f t="shared" si="74"/>
        <v>0</v>
      </c>
      <c r="S239" s="5" t="str">
        <f t="shared" si="83"/>
        <v>J=</v>
      </c>
      <c r="T239" s="6">
        <f t="shared" si="84"/>
        <v>42913</v>
      </c>
      <c r="U239" s="9">
        <f t="shared" si="75"/>
        <v>0</v>
      </c>
      <c r="V239" s="9"/>
      <c r="W239" s="46">
        <v>43784</v>
      </c>
      <c r="X239" s="47" t="s">
        <v>80</v>
      </c>
      <c r="Y239" s="27"/>
      <c r="Z239" s="7"/>
      <c r="AA239" s="24">
        <v>38</v>
      </c>
      <c r="AB239" s="25">
        <f t="shared" si="67"/>
        <v>43668</v>
      </c>
      <c r="AC239" s="25">
        <v>43669</v>
      </c>
      <c r="AD239" s="25">
        <f t="shared" si="68"/>
        <v>43671</v>
      </c>
      <c r="AE239" s="9"/>
      <c r="AF239" s="10"/>
      <c r="AG239" s="9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</row>
    <row r="240" spans="1:184" ht="12.75" x14ac:dyDescent="0.15">
      <c r="A240" s="124">
        <f t="shared" si="85"/>
        <v>42887</v>
      </c>
      <c r="B240" s="135">
        <f t="shared" ca="1" si="86"/>
        <v>1002.115934</v>
      </c>
      <c r="C240" s="4">
        <f t="shared" si="76"/>
        <v>1000</v>
      </c>
      <c r="D240" s="134">
        <f t="shared" si="87"/>
        <v>42885</v>
      </c>
      <c r="E240" s="14">
        <f ca="1">IF(D240&lt;$B$1,VLOOKUP(D240,[1]DI!$A$4:$B$15000,2),0)</f>
        <v>0.1113</v>
      </c>
      <c r="F240" s="4">
        <f t="shared" ca="1" si="69"/>
        <v>1.0004188599999999</v>
      </c>
      <c r="G240" s="4">
        <f ca="1">(TRUNC(PRODUCT($F$12:$F239),16))</f>
        <v>1.11853135083927</v>
      </c>
      <c r="H240" s="4">
        <f t="shared" ca="1" si="77"/>
        <v>1.1161917513459001</v>
      </c>
      <c r="I240" s="4">
        <f t="shared" ca="1" si="70"/>
        <v>1.00209606</v>
      </c>
      <c r="J240" s="14">
        <f t="shared" si="78"/>
        <v>1E-3</v>
      </c>
      <c r="K240" s="6">
        <f t="shared" si="79"/>
        <v>42880</v>
      </c>
      <c r="L240" s="2">
        <f t="shared" si="80"/>
        <v>5</v>
      </c>
      <c r="M240" s="23">
        <f t="shared" si="81"/>
        <v>5</v>
      </c>
      <c r="N240" s="12">
        <f t="shared" si="71"/>
        <v>1.000019832</v>
      </c>
      <c r="O240" s="12">
        <f t="shared" ca="1" si="72"/>
        <v>1.0021159340000001</v>
      </c>
      <c r="P240" s="23">
        <f t="shared" si="82"/>
        <v>0</v>
      </c>
      <c r="Q240" s="4">
        <f t="shared" ca="1" si="73"/>
        <v>2.1159340000000002</v>
      </c>
      <c r="R240" s="4">
        <f t="shared" si="74"/>
        <v>0</v>
      </c>
      <c r="S240" s="5" t="str">
        <f t="shared" si="83"/>
        <v>J=</v>
      </c>
      <c r="T240" s="6">
        <f t="shared" si="84"/>
        <v>42913</v>
      </c>
      <c r="U240" s="9">
        <f t="shared" si="75"/>
        <v>0</v>
      </c>
      <c r="V240" s="9"/>
      <c r="W240" s="46">
        <v>43824</v>
      </c>
      <c r="X240" s="47" t="s">
        <v>74</v>
      </c>
      <c r="Y240" s="27"/>
      <c r="Z240" s="7"/>
      <c r="AA240" s="24">
        <v>39</v>
      </c>
      <c r="AB240" s="25">
        <f t="shared" si="67"/>
        <v>43699</v>
      </c>
      <c r="AC240" s="25">
        <v>43700</v>
      </c>
      <c r="AD240" s="25">
        <f t="shared" si="68"/>
        <v>43704</v>
      </c>
      <c r="AE240" s="9"/>
      <c r="AF240" s="10"/>
      <c r="AG240" s="9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</row>
    <row r="241" spans="1:184" ht="12.75" x14ac:dyDescent="0.15">
      <c r="A241" s="124">
        <f t="shared" si="85"/>
        <v>42888</v>
      </c>
      <c r="B241" s="135">
        <f t="shared" ca="1" si="86"/>
        <v>1002.53964799</v>
      </c>
      <c r="C241" s="4">
        <f t="shared" si="76"/>
        <v>1000</v>
      </c>
      <c r="D241" s="134">
        <f t="shared" si="87"/>
        <v>42886</v>
      </c>
      <c r="E241" s="14">
        <f ca="1">IF(D241&lt;$B$1,VLOOKUP(D241,[1]DI!$A$4:$B$15000,2),0)</f>
        <v>0.1113</v>
      </c>
      <c r="F241" s="4">
        <f t="shared" ca="1" si="69"/>
        <v>1.0004188599999999</v>
      </c>
      <c r="G241" s="4">
        <f ca="1">(TRUNC(PRODUCT($F$12:$F240),16))</f>
        <v>1.11899985888088</v>
      </c>
      <c r="H241" s="4">
        <f t="shared" ca="1" si="77"/>
        <v>1.1161917513459001</v>
      </c>
      <c r="I241" s="4">
        <f t="shared" ca="1" si="70"/>
        <v>1.0025157899999999</v>
      </c>
      <c r="J241" s="14">
        <f t="shared" si="78"/>
        <v>1E-3</v>
      </c>
      <c r="K241" s="6">
        <f t="shared" si="79"/>
        <v>42880</v>
      </c>
      <c r="L241" s="2">
        <f t="shared" si="80"/>
        <v>6</v>
      </c>
      <c r="M241" s="23">
        <f t="shared" si="81"/>
        <v>6</v>
      </c>
      <c r="N241" s="12">
        <f t="shared" si="71"/>
        <v>1.000023798</v>
      </c>
      <c r="O241" s="12">
        <f t="shared" ca="1" si="72"/>
        <v>1.0025396479999999</v>
      </c>
      <c r="P241" s="23">
        <f t="shared" si="82"/>
        <v>0</v>
      </c>
      <c r="Q241" s="4">
        <f t="shared" ca="1" si="73"/>
        <v>2.5396479900000002</v>
      </c>
      <c r="R241" s="4">
        <f t="shared" si="74"/>
        <v>0</v>
      </c>
      <c r="S241" s="5" t="str">
        <f t="shared" si="83"/>
        <v>J=</v>
      </c>
      <c r="T241" s="6">
        <f t="shared" si="84"/>
        <v>42913</v>
      </c>
      <c r="U241" s="9">
        <f t="shared" si="75"/>
        <v>0</v>
      </c>
      <c r="V241" s="9"/>
      <c r="W241" s="46">
        <v>43831</v>
      </c>
      <c r="X241" s="47" t="s">
        <v>75</v>
      </c>
      <c r="Y241" s="27"/>
      <c r="Z241" s="7"/>
      <c r="AA241" s="24">
        <v>40</v>
      </c>
      <c r="AB241" s="25">
        <f t="shared" si="67"/>
        <v>43728</v>
      </c>
      <c r="AC241" s="25">
        <v>43731</v>
      </c>
      <c r="AD241" s="25">
        <f t="shared" si="68"/>
        <v>43733</v>
      </c>
      <c r="AE241" s="9"/>
      <c r="AF241" s="10"/>
      <c r="AG241" s="9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</row>
    <row r="242" spans="1:184" ht="12.75" x14ac:dyDescent="0.15">
      <c r="A242" s="124">
        <f t="shared" si="85"/>
        <v>42891</v>
      </c>
      <c r="B242" s="135">
        <f t="shared" ca="1" si="86"/>
        <v>1002.963556</v>
      </c>
      <c r="C242" s="4">
        <f t="shared" si="76"/>
        <v>1000</v>
      </c>
      <c r="D242" s="134">
        <f t="shared" si="87"/>
        <v>42887</v>
      </c>
      <c r="E242" s="14">
        <f ca="1">IF(D242&lt;$B$1,VLOOKUP(D242,[1]DI!$A$4:$B$15000,2),0)</f>
        <v>0.1014</v>
      </c>
      <c r="F242" s="4">
        <f t="shared" ca="1" si="69"/>
        <v>1.00038334</v>
      </c>
      <c r="G242" s="4">
        <f ca="1">(TRUNC(PRODUCT($F$12:$F241),16))</f>
        <v>1.11946856316177</v>
      </c>
      <c r="H242" s="4">
        <f t="shared" ca="1" si="77"/>
        <v>1.1161917513459001</v>
      </c>
      <c r="I242" s="4">
        <f t="shared" ca="1" si="70"/>
        <v>1.00293571</v>
      </c>
      <c r="J242" s="14">
        <f t="shared" si="78"/>
        <v>1E-3</v>
      </c>
      <c r="K242" s="6">
        <f t="shared" si="79"/>
        <v>42880</v>
      </c>
      <c r="L242" s="2">
        <f t="shared" si="80"/>
        <v>7</v>
      </c>
      <c r="M242" s="23">
        <f t="shared" si="81"/>
        <v>7</v>
      </c>
      <c r="N242" s="12">
        <f t="shared" si="71"/>
        <v>1.0000277639999999</v>
      </c>
      <c r="O242" s="12">
        <f t="shared" ca="1" si="72"/>
        <v>1.0029635560000001</v>
      </c>
      <c r="P242" s="23">
        <f t="shared" si="82"/>
        <v>0</v>
      </c>
      <c r="Q242" s="4">
        <f t="shared" ca="1" si="73"/>
        <v>2.9635560000000001</v>
      </c>
      <c r="R242" s="4">
        <f t="shared" si="74"/>
        <v>0</v>
      </c>
      <c r="S242" s="5" t="str">
        <f t="shared" si="83"/>
        <v>J=</v>
      </c>
      <c r="T242" s="6">
        <f t="shared" si="84"/>
        <v>42913</v>
      </c>
      <c r="U242" s="9">
        <f t="shared" si="75"/>
        <v>0</v>
      </c>
      <c r="V242" s="9"/>
      <c r="W242" s="46">
        <v>43885</v>
      </c>
      <c r="X242" s="47" t="s">
        <v>66</v>
      </c>
      <c r="Y242" s="27"/>
      <c r="Z242" s="7"/>
      <c r="AA242" s="24">
        <v>41</v>
      </c>
      <c r="AB242" s="25">
        <f t="shared" si="67"/>
        <v>43760</v>
      </c>
      <c r="AC242" s="25">
        <v>43761</v>
      </c>
      <c r="AD242" s="25">
        <f t="shared" si="68"/>
        <v>43763</v>
      </c>
      <c r="AE242" s="9"/>
      <c r="AF242" s="10"/>
      <c r="AG242" s="9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</row>
    <row r="243" spans="1:184" ht="12.75" x14ac:dyDescent="0.15">
      <c r="A243" s="124">
        <f t="shared" si="85"/>
        <v>42892</v>
      </c>
      <c r="B243" s="135">
        <f t="shared" ca="1" si="86"/>
        <v>1003.352006</v>
      </c>
      <c r="C243" s="4">
        <f t="shared" si="76"/>
        <v>1000</v>
      </c>
      <c r="D243" s="134">
        <f t="shared" si="87"/>
        <v>42888</v>
      </c>
      <c r="E243" s="14">
        <f ca="1">IF(D243&lt;$B$1,VLOOKUP(D243,[1]DI!$A$4:$B$15000,2),0)</f>
        <v>0.1014</v>
      </c>
      <c r="F243" s="4">
        <f t="shared" ca="1" si="69"/>
        <v>1.00038334</v>
      </c>
      <c r="G243" s="4">
        <f ca="1">(TRUNC(PRODUCT($F$12:$F242),16))</f>
        <v>1.1198977002407799</v>
      </c>
      <c r="H243" s="4">
        <f t="shared" ca="1" si="77"/>
        <v>1.1161917513459001</v>
      </c>
      <c r="I243" s="4">
        <f t="shared" ca="1" si="70"/>
        <v>1.0033201700000001</v>
      </c>
      <c r="J243" s="14">
        <f t="shared" si="78"/>
        <v>1E-3</v>
      </c>
      <c r="K243" s="6">
        <f t="shared" si="79"/>
        <v>42880</v>
      </c>
      <c r="L243" s="2">
        <f t="shared" si="80"/>
        <v>8</v>
      </c>
      <c r="M243" s="23">
        <f t="shared" si="81"/>
        <v>8</v>
      </c>
      <c r="N243" s="12">
        <f t="shared" si="71"/>
        <v>1.000031731</v>
      </c>
      <c r="O243" s="12">
        <f t="shared" ca="1" si="72"/>
        <v>1.0033520060000001</v>
      </c>
      <c r="P243" s="23">
        <f t="shared" si="82"/>
        <v>0</v>
      </c>
      <c r="Q243" s="4">
        <f t="shared" ca="1" si="73"/>
        <v>3.3520059999999998</v>
      </c>
      <c r="R243" s="4">
        <f t="shared" si="74"/>
        <v>0</v>
      </c>
      <c r="S243" s="5" t="str">
        <f t="shared" si="83"/>
        <v>J=</v>
      </c>
      <c r="T243" s="6">
        <f t="shared" si="84"/>
        <v>42913</v>
      </c>
      <c r="U243" s="9">
        <f t="shared" si="75"/>
        <v>0</v>
      </c>
      <c r="V243" s="9"/>
      <c r="W243" s="46">
        <v>43886</v>
      </c>
      <c r="X243" s="47" t="s">
        <v>66</v>
      </c>
      <c r="Y243" s="27"/>
      <c r="Z243" s="7"/>
      <c r="AA243" s="24">
        <v>42</v>
      </c>
      <c r="AB243" s="25">
        <f t="shared" si="67"/>
        <v>43791</v>
      </c>
      <c r="AC243" s="25">
        <v>43794</v>
      </c>
      <c r="AD243" s="25">
        <f t="shared" si="68"/>
        <v>43796</v>
      </c>
      <c r="AE243" s="9"/>
      <c r="AF243" s="10"/>
      <c r="AG243" s="9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</row>
    <row r="244" spans="1:184" ht="12.75" x14ac:dyDescent="0.15">
      <c r="A244" s="124">
        <f t="shared" si="85"/>
        <v>42893</v>
      </c>
      <c r="B244" s="135">
        <f t="shared" ca="1" si="86"/>
        <v>1003.740619</v>
      </c>
      <c r="C244" s="4">
        <f t="shared" si="76"/>
        <v>1000</v>
      </c>
      <c r="D244" s="134">
        <f t="shared" si="87"/>
        <v>42891</v>
      </c>
      <c r="E244" s="14">
        <f ca="1">IF(D244&lt;$B$1,VLOOKUP(D244,[1]DI!$A$4:$B$15000,2),0)</f>
        <v>0.1014</v>
      </c>
      <c r="F244" s="4">
        <f t="shared" ca="1" si="69"/>
        <v>1.00038334</v>
      </c>
      <c r="G244" s="4">
        <f ca="1">(TRUNC(PRODUCT($F$12:$F243),16))</f>
        <v>1.1203270018251901</v>
      </c>
      <c r="H244" s="4">
        <f t="shared" ca="1" si="77"/>
        <v>1.1161917513459001</v>
      </c>
      <c r="I244" s="4">
        <f t="shared" ca="1" si="70"/>
        <v>1.00370479</v>
      </c>
      <c r="J244" s="14">
        <f t="shared" si="78"/>
        <v>1E-3</v>
      </c>
      <c r="K244" s="6">
        <f t="shared" si="79"/>
        <v>42880</v>
      </c>
      <c r="L244" s="2">
        <f t="shared" si="80"/>
        <v>9</v>
      </c>
      <c r="M244" s="23">
        <f t="shared" si="81"/>
        <v>9</v>
      </c>
      <c r="N244" s="12">
        <f t="shared" si="71"/>
        <v>1.0000356969999999</v>
      </c>
      <c r="O244" s="12">
        <f t="shared" ca="1" si="72"/>
        <v>1.003740619</v>
      </c>
      <c r="P244" s="23">
        <f t="shared" si="82"/>
        <v>0</v>
      </c>
      <c r="Q244" s="4">
        <f t="shared" ca="1" si="73"/>
        <v>3.7406190000000001</v>
      </c>
      <c r="R244" s="4">
        <f t="shared" si="74"/>
        <v>0</v>
      </c>
      <c r="S244" s="5" t="str">
        <f t="shared" si="83"/>
        <v>J=</v>
      </c>
      <c r="T244" s="6">
        <f t="shared" si="84"/>
        <v>42913</v>
      </c>
      <c r="U244" s="9">
        <f t="shared" si="75"/>
        <v>0</v>
      </c>
      <c r="V244" s="9"/>
      <c r="W244" s="46">
        <v>43931</v>
      </c>
      <c r="X244" s="47" t="s">
        <v>76</v>
      </c>
      <c r="Y244" s="27"/>
      <c r="Z244" s="7"/>
      <c r="AA244" s="24">
        <v>43</v>
      </c>
      <c r="AB244" s="25">
        <f t="shared" si="67"/>
        <v>43819</v>
      </c>
      <c r="AC244" s="25">
        <v>43822</v>
      </c>
      <c r="AD244" s="25">
        <f t="shared" si="68"/>
        <v>43825</v>
      </c>
      <c r="AE244" s="9"/>
      <c r="AF244" s="10"/>
      <c r="AG244" s="9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</row>
    <row r="245" spans="1:184" ht="12.75" x14ac:dyDescent="0.15">
      <c r="A245" s="124">
        <f t="shared" si="85"/>
        <v>42894</v>
      </c>
      <c r="B245" s="135">
        <f t="shared" ca="1" si="86"/>
        <v>1004.12937499</v>
      </c>
      <c r="C245" s="4">
        <f t="shared" si="76"/>
        <v>1000</v>
      </c>
      <c r="D245" s="134">
        <f t="shared" si="87"/>
        <v>42892</v>
      </c>
      <c r="E245" s="14">
        <f ca="1">IF(D245&lt;$B$1,VLOOKUP(D245,[1]DI!$A$4:$B$15000,2),0)</f>
        <v>0.1014</v>
      </c>
      <c r="F245" s="4">
        <f t="shared" ca="1" si="69"/>
        <v>1.00038334</v>
      </c>
      <c r="G245" s="4">
        <f ca="1">(TRUNC(PRODUCT($F$12:$F244),16))</f>
        <v>1.1207564679780699</v>
      </c>
      <c r="H245" s="4">
        <f t="shared" ca="1" si="77"/>
        <v>1.1161917513459001</v>
      </c>
      <c r="I245" s="4">
        <f t="shared" ca="1" si="70"/>
        <v>1.00408955</v>
      </c>
      <c r="J245" s="14">
        <f t="shared" si="78"/>
        <v>1E-3</v>
      </c>
      <c r="K245" s="6">
        <f t="shared" si="79"/>
        <v>42880</v>
      </c>
      <c r="L245" s="2">
        <f t="shared" si="80"/>
        <v>10</v>
      </c>
      <c r="M245" s="23">
        <f t="shared" si="81"/>
        <v>10</v>
      </c>
      <c r="N245" s="12">
        <f t="shared" si="71"/>
        <v>1.0000396629999999</v>
      </c>
      <c r="O245" s="12">
        <f t="shared" ca="1" si="72"/>
        <v>1.004129375</v>
      </c>
      <c r="P245" s="23">
        <f t="shared" si="82"/>
        <v>0</v>
      </c>
      <c r="Q245" s="4">
        <f t="shared" ca="1" si="73"/>
        <v>4.1293749899999996</v>
      </c>
      <c r="R245" s="4">
        <f t="shared" si="74"/>
        <v>0</v>
      </c>
      <c r="S245" s="5" t="str">
        <f t="shared" si="83"/>
        <v>J=</v>
      </c>
      <c r="T245" s="6">
        <f t="shared" si="84"/>
        <v>42913</v>
      </c>
      <c r="U245" s="9">
        <f t="shared" si="75"/>
        <v>0</v>
      </c>
      <c r="V245" s="9"/>
      <c r="W245" s="46">
        <v>43942</v>
      </c>
      <c r="X245" s="47" t="s">
        <v>67</v>
      </c>
      <c r="Y245" s="27"/>
      <c r="Z245" s="7"/>
      <c r="AA245" s="24">
        <v>44</v>
      </c>
      <c r="AB245" s="25">
        <f t="shared" si="67"/>
        <v>43852</v>
      </c>
      <c r="AC245" s="25">
        <v>43853</v>
      </c>
      <c r="AD245" s="25">
        <f t="shared" si="68"/>
        <v>43857</v>
      </c>
      <c r="AE245" s="9"/>
      <c r="AF245" s="10"/>
      <c r="AG245" s="9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</row>
    <row r="246" spans="1:184" ht="12.75" x14ac:dyDescent="0.15">
      <c r="A246" s="124">
        <f t="shared" si="85"/>
        <v>42895</v>
      </c>
      <c r="B246" s="135">
        <f t="shared" ca="1" si="86"/>
        <v>1004.51827499</v>
      </c>
      <c r="C246" s="4">
        <f t="shared" si="76"/>
        <v>1000</v>
      </c>
      <c r="D246" s="134">
        <f t="shared" si="87"/>
        <v>42893</v>
      </c>
      <c r="E246" s="14">
        <f ca="1">IF(D246&lt;$B$1,VLOOKUP(D246,[1]DI!$A$4:$B$15000,2),0)</f>
        <v>0.1014</v>
      </c>
      <c r="F246" s="4">
        <f t="shared" ca="1" si="69"/>
        <v>1.00038334</v>
      </c>
      <c r="G246" s="4">
        <f ca="1">(TRUNC(PRODUCT($F$12:$F245),16))</f>
        <v>1.1211860987625</v>
      </c>
      <c r="H246" s="4">
        <f t="shared" ca="1" si="77"/>
        <v>1.1161917513459001</v>
      </c>
      <c r="I246" s="4">
        <f t="shared" ca="1" si="70"/>
        <v>1.00447445</v>
      </c>
      <c r="J246" s="14">
        <f t="shared" si="78"/>
        <v>1E-3</v>
      </c>
      <c r="K246" s="6">
        <f t="shared" si="79"/>
        <v>42880</v>
      </c>
      <c r="L246" s="2">
        <f t="shared" si="80"/>
        <v>11</v>
      </c>
      <c r="M246" s="23">
        <f t="shared" si="81"/>
        <v>11</v>
      </c>
      <c r="N246" s="12">
        <f t="shared" si="71"/>
        <v>1.00004363</v>
      </c>
      <c r="O246" s="12">
        <f t="shared" ca="1" si="72"/>
        <v>1.0045182749999999</v>
      </c>
      <c r="P246" s="23">
        <f t="shared" si="82"/>
        <v>0</v>
      </c>
      <c r="Q246" s="4">
        <f t="shared" ca="1" si="73"/>
        <v>4.5182749900000001</v>
      </c>
      <c r="R246" s="4">
        <f t="shared" si="74"/>
        <v>0</v>
      </c>
      <c r="S246" s="5" t="str">
        <f t="shared" si="83"/>
        <v>J=</v>
      </c>
      <c r="T246" s="6">
        <f t="shared" si="84"/>
        <v>42913</v>
      </c>
      <c r="U246" s="9">
        <f t="shared" si="75"/>
        <v>0</v>
      </c>
      <c r="V246" s="9"/>
      <c r="W246" s="46">
        <v>43952</v>
      </c>
      <c r="X246" s="47" t="s">
        <v>78</v>
      </c>
      <c r="Y246" s="27"/>
      <c r="Z246" s="7"/>
      <c r="AA246" s="24">
        <v>45</v>
      </c>
      <c r="AB246" s="25">
        <f t="shared" si="67"/>
        <v>43882</v>
      </c>
      <c r="AC246" s="25">
        <v>43887</v>
      </c>
      <c r="AD246" s="25">
        <f t="shared" si="68"/>
        <v>43889</v>
      </c>
      <c r="AE246" s="9"/>
      <c r="AF246" s="10"/>
      <c r="AG246" s="9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</row>
    <row r="247" spans="1:184" ht="12.75" x14ac:dyDescent="0.15">
      <c r="A247" s="124">
        <f t="shared" si="85"/>
        <v>42898</v>
      </c>
      <c r="B247" s="135">
        <f t="shared" ca="1" si="86"/>
        <v>1004.90733699</v>
      </c>
      <c r="C247" s="4">
        <f t="shared" si="76"/>
        <v>1000</v>
      </c>
      <c r="D247" s="134">
        <f t="shared" si="87"/>
        <v>42894</v>
      </c>
      <c r="E247" s="14">
        <f ca="1">IF(D247&lt;$B$1,VLOOKUP(D247,[1]DI!$A$4:$B$15000,2),0)</f>
        <v>0.1014</v>
      </c>
      <c r="F247" s="4">
        <f t="shared" ca="1" si="69"/>
        <v>1.00038334</v>
      </c>
      <c r="G247" s="4">
        <f ca="1">(TRUNC(PRODUCT($F$12:$F246),16))</f>
        <v>1.1216158942415999</v>
      </c>
      <c r="H247" s="4">
        <f t="shared" ca="1" si="77"/>
        <v>1.1161917513459001</v>
      </c>
      <c r="I247" s="4">
        <f t="shared" ca="1" si="70"/>
        <v>1.00485951</v>
      </c>
      <c r="J247" s="14">
        <f t="shared" si="78"/>
        <v>1E-3</v>
      </c>
      <c r="K247" s="6">
        <f t="shared" si="79"/>
        <v>42880</v>
      </c>
      <c r="L247" s="2">
        <f t="shared" si="80"/>
        <v>12</v>
      </c>
      <c r="M247" s="23">
        <f t="shared" si="81"/>
        <v>12</v>
      </c>
      <c r="N247" s="12">
        <f t="shared" si="71"/>
        <v>1.0000475959999999</v>
      </c>
      <c r="O247" s="12">
        <f t="shared" ca="1" si="72"/>
        <v>1.0049073369999999</v>
      </c>
      <c r="P247" s="23">
        <f t="shared" si="82"/>
        <v>0</v>
      </c>
      <c r="Q247" s="4">
        <f t="shared" ca="1" si="73"/>
        <v>4.9073369900000001</v>
      </c>
      <c r="R247" s="4">
        <f t="shared" si="74"/>
        <v>0</v>
      </c>
      <c r="S247" s="5" t="str">
        <f t="shared" si="83"/>
        <v>J=</v>
      </c>
      <c r="T247" s="6">
        <f t="shared" si="84"/>
        <v>42913</v>
      </c>
      <c r="U247" s="9">
        <f t="shared" si="75"/>
        <v>0</v>
      </c>
      <c r="V247" s="9"/>
      <c r="W247" s="46">
        <v>43993</v>
      </c>
      <c r="X247" s="47" t="s">
        <v>70</v>
      </c>
      <c r="Y247" s="27"/>
      <c r="Z247" s="7"/>
      <c r="AA247" s="24">
        <v>46</v>
      </c>
      <c r="AB247" s="25">
        <f t="shared" si="67"/>
        <v>43910</v>
      </c>
      <c r="AC247" s="25">
        <v>43913</v>
      </c>
      <c r="AD247" s="25">
        <f t="shared" si="68"/>
        <v>43915</v>
      </c>
      <c r="AE247" s="9"/>
      <c r="AF247" s="10"/>
      <c r="AG247" s="9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</row>
    <row r="248" spans="1:184" ht="12.75" x14ac:dyDescent="0.15">
      <c r="A248" s="124">
        <f t="shared" si="85"/>
        <v>42899</v>
      </c>
      <c r="B248" s="135">
        <f t="shared" ca="1" si="86"/>
        <v>1005.296543</v>
      </c>
      <c r="C248" s="4">
        <f t="shared" si="76"/>
        <v>1000</v>
      </c>
      <c r="D248" s="134">
        <f t="shared" si="87"/>
        <v>42895</v>
      </c>
      <c r="E248" s="14">
        <f ca="1">IF(D248&lt;$B$1,VLOOKUP(D248,[1]DI!$A$4:$B$15000,2),0)</f>
        <v>0.1014</v>
      </c>
      <c r="F248" s="4">
        <f t="shared" ca="1" si="69"/>
        <v>1.00038334</v>
      </c>
      <c r="G248" s="4">
        <f ca="1">(TRUNC(PRODUCT($F$12:$F247),16))</f>
        <v>1.1220458544784999</v>
      </c>
      <c r="H248" s="4">
        <f t="shared" ca="1" si="77"/>
        <v>1.1161917513459001</v>
      </c>
      <c r="I248" s="4">
        <f t="shared" ca="1" si="70"/>
        <v>1.0052447099999999</v>
      </c>
      <c r="J248" s="14">
        <f t="shared" si="78"/>
        <v>1E-3</v>
      </c>
      <c r="K248" s="6">
        <f t="shared" si="79"/>
        <v>42880</v>
      </c>
      <c r="L248" s="2">
        <f t="shared" si="80"/>
        <v>13</v>
      </c>
      <c r="M248" s="23">
        <f t="shared" si="81"/>
        <v>13</v>
      </c>
      <c r="N248" s="12">
        <f t="shared" si="71"/>
        <v>1.000051563</v>
      </c>
      <c r="O248" s="12">
        <f t="shared" ca="1" si="72"/>
        <v>1.005296543</v>
      </c>
      <c r="P248" s="23">
        <f t="shared" si="82"/>
        <v>0</v>
      </c>
      <c r="Q248" s="4">
        <f t="shared" ca="1" si="73"/>
        <v>5.2965429999999998</v>
      </c>
      <c r="R248" s="4">
        <f t="shared" si="74"/>
        <v>0</v>
      </c>
      <c r="S248" s="5" t="str">
        <f t="shared" si="83"/>
        <v>J=</v>
      </c>
      <c r="T248" s="6">
        <f t="shared" si="84"/>
        <v>42913</v>
      </c>
      <c r="U248" s="9">
        <f t="shared" si="75"/>
        <v>0</v>
      </c>
      <c r="V248" s="9"/>
      <c r="W248" s="46">
        <v>44081</v>
      </c>
      <c r="X248" s="47" t="s">
        <v>79</v>
      </c>
      <c r="Y248" s="27"/>
      <c r="Z248" s="7"/>
      <c r="AA248" s="24">
        <v>47</v>
      </c>
      <c r="AB248" s="25">
        <f t="shared" si="67"/>
        <v>43943</v>
      </c>
      <c r="AC248" s="25">
        <v>43944</v>
      </c>
      <c r="AD248" s="25">
        <f t="shared" si="68"/>
        <v>43948</v>
      </c>
      <c r="AE248" s="9"/>
      <c r="AF248" s="10"/>
      <c r="AG248" s="9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</row>
    <row r="249" spans="1:184" ht="12.75" x14ac:dyDescent="0.15">
      <c r="A249" s="124">
        <f t="shared" si="85"/>
        <v>42900</v>
      </c>
      <c r="B249" s="135">
        <f t="shared" ca="1" si="86"/>
        <v>1005.68590199</v>
      </c>
      <c r="C249" s="4">
        <f t="shared" si="76"/>
        <v>1000</v>
      </c>
      <c r="D249" s="134">
        <f t="shared" si="87"/>
        <v>42898</v>
      </c>
      <c r="E249" s="14">
        <f ca="1">IF(D249&lt;$B$1,VLOOKUP(D249,[1]DI!$A$4:$B$15000,2),0)</f>
        <v>0.1014</v>
      </c>
      <c r="F249" s="4">
        <f t="shared" ca="1" si="69"/>
        <v>1.00038334</v>
      </c>
      <c r="G249" s="4">
        <f ca="1">(TRUNC(PRODUCT($F$12:$F248),16))</f>
        <v>1.1224759795363499</v>
      </c>
      <c r="H249" s="4">
        <f t="shared" ca="1" si="77"/>
        <v>1.1161917513459001</v>
      </c>
      <c r="I249" s="4">
        <f t="shared" ca="1" si="70"/>
        <v>1.0056300600000001</v>
      </c>
      <c r="J249" s="14">
        <f t="shared" si="78"/>
        <v>1E-3</v>
      </c>
      <c r="K249" s="6">
        <f t="shared" si="79"/>
        <v>42880</v>
      </c>
      <c r="L249" s="2">
        <f t="shared" si="80"/>
        <v>14</v>
      </c>
      <c r="M249" s="23">
        <f t="shared" si="81"/>
        <v>14</v>
      </c>
      <c r="N249" s="12">
        <f t="shared" si="71"/>
        <v>1.0000555289999999</v>
      </c>
      <c r="O249" s="12">
        <f t="shared" ca="1" si="72"/>
        <v>1.005685902</v>
      </c>
      <c r="P249" s="23">
        <f t="shared" si="82"/>
        <v>0</v>
      </c>
      <c r="Q249" s="4">
        <f t="shared" ca="1" si="73"/>
        <v>5.6859019899999996</v>
      </c>
      <c r="R249" s="4">
        <f t="shared" si="74"/>
        <v>0</v>
      </c>
      <c r="S249" s="5" t="str">
        <f t="shared" si="83"/>
        <v>J=</v>
      </c>
      <c r="T249" s="6">
        <f t="shared" si="84"/>
        <v>42913</v>
      </c>
      <c r="U249" s="9">
        <f t="shared" si="75"/>
        <v>0</v>
      </c>
      <c r="V249" s="9"/>
      <c r="W249" s="46">
        <v>44116</v>
      </c>
      <c r="X249" s="31" t="s">
        <v>68</v>
      </c>
      <c r="Y249" s="27"/>
      <c r="Z249" s="7"/>
      <c r="AA249" s="24">
        <v>48</v>
      </c>
      <c r="AB249" s="25">
        <f t="shared" si="67"/>
        <v>43973</v>
      </c>
      <c r="AC249" s="25">
        <v>43976</v>
      </c>
      <c r="AD249" s="25">
        <f t="shared" si="68"/>
        <v>43978</v>
      </c>
      <c r="AE249" s="9"/>
      <c r="AF249" s="10"/>
      <c r="AG249" s="9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</row>
    <row r="250" spans="1:184" ht="12.75" x14ac:dyDescent="0.15">
      <c r="A250" s="124">
        <f t="shared" si="85"/>
        <v>42902</v>
      </c>
      <c r="B250" s="135">
        <f t="shared" ca="1" si="86"/>
        <v>1006.07541399</v>
      </c>
      <c r="C250" s="4">
        <f t="shared" si="76"/>
        <v>1000</v>
      </c>
      <c r="D250" s="134">
        <f t="shared" si="87"/>
        <v>42899</v>
      </c>
      <c r="E250" s="14">
        <f ca="1">IF(D250&lt;$B$1,VLOOKUP(D250,[1]DI!$A$4:$B$15000,2),0)</f>
        <v>0.1014</v>
      </c>
      <c r="F250" s="4">
        <f t="shared" ca="1" si="69"/>
        <v>1.00038334</v>
      </c>
      <c r="G250" s="4">
        <f ca="1">(TRUNC(PRODUCT($F$12:$F249),16))</f>
        <v>1.12290626947835</v>
      </c>
      <c r="H250" s="4">
        <f t="shared" ca="1" si="77"/>
        <v>1.1161917513459001</v>
      </c>
      <c r="I250" s="4">
        <f t="shared" ca="1" si="70"/>
        <v>1.00601556</v>
      </c>
      <c r="J250" s="14">
        <f t="shared" si="78"/>
        <v>1E-3</v>
      </c>
      <c r="K250" s="6">
        <f t="shared" si="79"/>
        <v>42880</v>
      </c>
      <c r="L250" s="2">
        <f t="shared" si="80"/>
        <v>15</v>
      </c>
      <c r="M250" s="23">
        <f t="shared" si="81"/>
        <v>15</v>
      </c>
      <c r="N250" s="12">
        <f t="shared" si="71"/>
        <v>1.000059496</v>
      </c>
      <c r="O250" s="12">
        <f t="shared" ca="1" si="72"/>
        <v>1.0060754139999999</v>
      </c>
      <c r="P250" s="23">
        <f t="shared" si="82"/>
        <v>0</v>
      </c>
      <c r="Q250" s="4">
        <f t="shared" ca="1" si="73"/>
        <v>6.0754139900000004</v>
      </c>
      <c r="R250" s="4">
        <f t="shared" si="74"/>
        <v>0</v>
      </c>
      <c r="S250" s="5" t="str">
        <f t="shared" si="83"/>
        <v>J=</v>
      </c>
      <c r="T250" s="6">
        <f t="shared" si="84"/>
        <v>42913</v>
      </c>
      <c r="U250" s="9">
        <f t="shared" si="75"/>
        <v>0</v>
      </c>
      <c r="V250" s="9"/>
      <c r="W250" s="46">
        <v>44137</v>
      </c>
      <c r="X250" s="47" t="s">
        <v>72</v>
      </c>
      <c r="Y250" s="27"/>
      <c r="Z250" s="7"/>
      <c r="AA250" s="24">
        <v>49</v>
      </c>
      <c r="AB250" s="25">
        <f t="shared" si="67"/>
        <v>44004</v>
      </c>
      <c r="AC250" s="25">
        <v>44005</v>
      </c>
      <c r="AD250" s="25">
        <f t="shared" si="68"/>
        <v>44007</v>
      </c>
      <c r="AE250" s="9"/>
      <c r="AF250" s="10"/>
      <c r="AG250" s="9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</row>
    <row r="251" spans="1:184" ht="12.75" x14ac:dyDescent="0.15">
      <c r="A251" s="124">
        <f t="shared" si="85"/>
        <v>42905</v>
      </c>
      <c r="B251" s="135">
        <f t="shared" ca="1" si="86"/>
        <v>1006.4650779900001</v>
      </c>
      <c r="C251" s="4">
        <f t="shared" si="76"/>
        <v>1000</v>
      </c>
      <c r="D251" s="134">
        <f t="shared" si="87"/>
        <v>42900</v>
      </c>
      <c r="E251" s="14">
        <f ca="1">IF(D251&lt;$B$1,VLOOKUP(D251,[1]DI!$A$4:$B$15000,2),0)</f>
        <v>0.1014</v>
      </c>
      <c r="F251" s="4">
        <f t="shared" ca="1" si="69"/>
        <v>1.00038334</v>
      </c>
      <c r="G251" s="4">
        <f ca="1">(TRUNC(PRODUCT($F$12:$F250),16))</f>
        <v>1.1233367243676899</v>
      </c>
      <c r="H251" s="4">
        <f t="shared" ca="1" si="77"/>
        <v>1.1161917513459001</v>
      </c>
      <c r="I251" s="4">
        <f t="shared" ca="1" si="70"/>
        <v>1.0064012099999999</v>
      </c>
      <c r="J251" s="14">
        <f t="shared" si="78"/>
        <v>1E-3</v>
      </c>
      <c r="K251" s="6">
        <f t="shared" si="79"/>
        <v>42880</v>
      </c>
      <c r="L251" s="2">
        <f t="shared" si="80"/>
        <v>16</v>
      </c>
      <c r="M251" s="23">
        <f t="shared" si="81"/>
        <v>16</v>
      </c>
      <c r="N251" s="12">
        <f t="shared" si="71"/>
        <v>1.000063462</v>
      </c>
      <c r="O251" s="12">
        <f t="shared" ca="1" si="72"/>
        <v>1.006465078</v>
      </c>
      <c r="P251" s="23">
        <f t="shared" si="82"/>
        <v>0</v>
      </c>
      <c r="Q251" s="4">
        <f t="shared" ca="1" si="73"/>
        <v>6.4650779900000002</v>
      </c>
      <c r="R251" s="4">
        <f t="shared" si="74"/>
        <v>0</v>
      </c>
      <c r="S251" s="5" t="str">
        <f t="shared" si="83"/>
        <v>J=</v>
      </c>
      <c r="T251" s="6">
        <f t="shared" si="84"/>
        <v>42913</v>
      </c>
      <c r="U251" s="9">
        <f t="shared" si="75"/>
        <v>0</v>
      </c>
      <c r="V251" s="9"/>
      <c r="W251" s="46">
        <v>44190</v>
      </c>
      <c r="X251" s="47" t="s">
        <v>74</v>
      </c>
      <c r="Y251" s="28"/>
      <c r="Z251" s="7"/>
      <c r="AA251" s="24">
        <v>50</v>
      </c>
      <c r="AB251" s="25">
        <f t="shared" si="67"/>
        <v>44034</v>
      </c>
      <c r="AC251" s="25">
        <v>44035</v>
      </c>
      <c r="AD251" s="25">
        <f t="shared" si="68"/>
        <v>44039</v>
      </c>
      <c r="AE251" s="9"/>
      <c r="AF251" s="10"/>
      <c r="AG251" s="9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</row>
    <row r="252" spans="1:184" ht="12.75" x14ac:dyDescent="0.15">
      <c r="A252" s="124">
        <f t="shared" si="85"/>
        <v>42906</v>
      </c>
      <c r="B252" s="135">
        <f t="shared" ca="1" si="86"/>
        <v>1006.854887</v>
      </c>
      <c r="C252" s="4">
        <f t="shared" si="76"/>
        <v>1000</v>
      </c>
      <c r="D252" s="134">
        <f t="shared" si="87"/>
        <v>42902</v>
      </c>
      <c r="E252" s="14">
        <f ca="1">IF(D252&lt;$B$1,VLOOKUP(D252,[1]DI!$A$4:$B$15000,2),0)</f>
        <v>0.1014</v>
      </c>
      <c r="F252" s="4">
        <f t="shared" ca="1" si="69"/>
        <v>1.00038334</v>
      </c>
      <c r="G252" s="4">
        <f ca="1">(TRUNC(PRODUCT($F$12:$F251),16))</f>
        <v>1.1237673442676099</v>
      </c>
      <c r="H252" s="4">
        <f t="shared" ca="1" si="77"/>
        <v>1.1161917513459001</v>
      </c>
      <c r="I252" s="4">
        <f t="shared" ca="1" si="70"/>
        <v>1.0067870000000001</v>
      </c>
      <c r="J252" s="14">
        <f t="shared" si="78"/>
        <v>1E-3</v>
      </c>
      <c r="K252" s="6">
        <f t="shared" si="79"/>
        <v>42880</v>
      </c>
      <c r="L252" s="2">
        <f t="shared" si="80"/>
        <v>17</v>
      </c>
      <c r="M252" s="23">
        <f t="shared" si="81"/>
        <v>17</v>
      </c>
      <c r="N252" s="12">
        <f t="shared" si="71"/>
        <v>1.000067429</v>
      </c>
      <c r="O252" s="12">
        <f t="shared" ca="1" si="72"/>
        <v>1.006854887</v>
      </c>
      <c r="P252" s="23">
        <f t="shared" si="82"/>
        <v>0</v>
      </c>
      <c r="Q252" s="4">
        <f t="shared" ca="1" si="73"/>
        <v>6.8548869999999997</v>
      </c>
      <c r="R252" s="4">
        <f t="shared" si="74"/>
        <v>0</v>
      </c>
      <c r="S252" s="5" t="str">
        <f t="shared" si="83"/>
        <v>J=</v>
      </c>
      <c r="T252" s="6">
        <f t="shared" si="84"/>
        <v>42913</v>
      </c>
      <c r="U252" s="9">
        <f t="shared" si="75"/>
        <v>0</v>
      </c>
      <c r="V252" s="9"/>
      <c r="W252" s="46">
        <v>44197</v>
      </c>
      <c r="X252" s="47" t="s">
        <v>75</v>
      </c>
      <c r="Y252" s="28"/>
      <c r="Z252" s="7"/>
      <c r="AA252" s="24">
        <v>51</v>
      </c>
      <c r="AB252" s="25">
        <f t="shared" si="67"/>
        <v>44064</v>
      </c>
      <c r="AC252" s="25">
        <v>44067</v>
      </c>
      <c r="AD252" s="25">
        <f t="shared" si="68"/>
        <v>44069</v>
      </c>
      <c r="AE252" s="9"/>
      <c r="AF252" s="10"/>
      <c r="AG252" s="9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</row>
    <row r="253" spans="1:184" ht="12.75" x14ac:dyDescent="0.15">
      <c r="A253" s="124">
        <f t="shared" si="85"/>
        <v>42907</v>
      </c>
      <c r="B253" s="135">
        <f t="shared" ca="1" si="86"/>
        <v>1007.24484699</v>
      </c>
      <c r="C253" s="4">
        <f t="shared" si="76"/>
        <v>1000</v>
      </c>
      <c r="D253" s="134">
        <f t="shared" si="87"/>
        <v>42905</v>
      </c>
      <c r="E253" s="14">
        <f ca="1">IF(D253&lt;$B$1,VLOOKUP(D253,[1]DI!$A$4:$B$15000,2),0)</f>
        <v>0.1014</v>
      </c>
      <c r="F253" s="4">
        <f t="shared" ca="1" si="69"/>
        <v>1.00038334</v>
      </c>
      <c r="G253" s="4">
        <f ca="1">(TRUNC(PRODUCT($F$12:$F252),16))</f>
        <v>1.1241981292413601</v>
      </c>
      <c r="H253" s="4">
        <f t="shared" ca="1" si="77"/>
        <v>1.1161917513459001</v>
      </c>
      <c r="I253" s="4">
        <f t="shared" ca="1" si="70"/>
        <v>1.00717294</v>
      </c>
      <c r="J253" s="14">
        <f t="shared" si="78"/>
        <v>1E-3</v>
      </c>
      <c r="K253" s="6">
        <f t="shared" si="79"/>
        <v>42880</v>
      </c>
      <c r="L253" s="2">
        <f t="shared" si="80"/>
        <v>18</v>
      </c>
      <c r="M253" s="23">
        <f t="shared" si="81"/>
        <v>18</v>
      </c>
      <c r="N253" s="12">
        <f t="shared" si="71"/>
        <v>1.000071395</v>
      </c>
      <c r="O253" s="12">
        <f t="shared" ca="1" si="72"/>
        <v>1.0072448469999999</v>
      </c>
      <c r="P253" s="23">
        <f t="shared" si="82"/>
        <v>0</v>
      </c>
      <c r="Q253" s="4">
        <f t="shared" ca="1" si="73"/>
        <v>7.2448469900000001</v>
      </c>
      <c r="R253" s="4">
        <f t="shared" si="74"/>
        <v>0</v>
      </c>
      <c r="S253" s="5" t="str">
        <f t="shared" si="83"/>
        <v>J=</v>
      </c>
      <c r="T253" s="6">
        <f t="shared" si="84"/>
        <v>42913</v>
      </c>
      <c r="U253" s="9">
        <f t="shared" si="75"/>
        <v>0</v>
      </c>
      <c r="V253" s="9"/>
      <c r="W253" s="46">
        <v>44242</v>
      </c>
      <c r="X253" s="47" t="s">
        <v>66</v>
      </c>
      <c r="Y253" s="27"/>
      <c r="Z253" s="7"/>
      <c r="AA253" s="24">
        <v>52</v>
      </c>
      <c r="AB253" s="25">
        <f t="shared" si="67"/>
        <v>44096</v>
      </c>
      <c r="AC253" s="25">
        <v>44097</v>
      </c>
      <c r="AD253" s="25">
        <f t="shared" si="68"/>
        <v>44099</v>
      </c>
      <c r="AE253" s="9"/>
      <c r="AF253" s="10"/>
      <c r="AG253" s="9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</row>
    <row r="254" spans="1:184" ht="12.75" x14ac:dyDescent="0.15">
      <c r="A254" s="124">
        <f t="shared" si="85"/>
        <v>42908</v>
      </c>
      <c r="B254" s="135">
        <f t="shared" ca="1" si="86"/>
        <v>1007.634962</v>
      </c>
      <c r="C254" s="4">
        <f t="shared" si="76"/>
        <v>1000</v>
      </c>
      <c r="D254" s="134">
        <f t="shared" si="87"/>
        <v>42906</v>
      </c>
      <c r="E254" s="14">
        <f ca="1">IF(D254&lt;$B$1,VLOOKUP(D254,[1]DI!$A$4:$B$15000,2),0)</f>
        <v>0.1014</v>
      </c>
      <c r="F254" s="4">
        <f t="shared" ca="1" si="69"/>
        <v>1.00038334</v>
      </c>
      <c r="G254" s="4">
        <f ca="1">(TRUNC(PRODUCT($F$12:$F253),16))</f>
        <v>1.12462907935223</v>
      </c>
      <c r="H254" s="4">
        <f t="shared" ca="1" si="77"/>
        <v>1.1161917513459001</v>
      </c>
      <c r="I254" s="4">
        <f t="shared" ca="1" si="70"/>
        <v>1.0075590299999999</v>
      </c>
      <c r="J254" s="14">
        <f t="shared" si="78"/>
        <v>1E-3</v>
      </c>
      <c r="K254" s="6">
        <f t="shared" si="79"/>
        <v>42880</v>
      </c>
      <c r="L254" s="2">
        <f t="shared" si="80"/>
        <v>19</v>
      </c>
      <c r="M254" s="23">
        <f t="shared" si="81"/>
        <v>19</v>
      </c>
      <c r="N254" s="12">
        <f t="shared" si="71"/>
        <v>1.000075362</v>
      </c>
      <c r="O254" s="12">
        <f t="shared" ca="1" si="72"/>
        <v>1.007634962</v>
      </c>
      <c r="P254" s="23">
        <f t="shared" si="82"/>
        <v>0</v>
      </c>
      <c r="Q254" s="4">
        <f t="shared" ca="1" si="73"/>
        <v>7.6349619999999998</v>
      </c>
      <c r="R254" s="4">
        <f t="shared" si="74"/>
        <v>0</v>
      </c>
      <c r="S254" s="5" t="str">
        <f t="shared" si="83"/>
        <v>J=</v>
      </c>
      <c r="T254" s="6">
        <f t="shared" si="84"/>
        <v>42913</v>
      </c>
      <c r="U254" s="9">
        <f t="shared" si="75"/>
        <v>0</v>
      </c>
      <c r="V254" s="39"/>
      <c r="W254" s="46">
        <v>44243</v>
      </c>
      <c r="X254" s="47" t="s">
        <v>66</v>
      </c>
      <c r="Y254" s="27"/>
      <c r="Z254" s="40"/>
      <c r="AA254" s="24">
        <v>53</v>
      </c>
      <c r="AB254" s="25">
        <f t="shared" si="67"/>
        <v>44126</v>
      </c>
      <c r="AC254" s="25">
        <v>44127</v>
      </c>
      <c r="AD254" s="25">
        <f t="shared" si="68"/>
        <v>44131</v>
      </c>
      <c r="AE254" s="39"/>
      <c r="AF254" s="42"/>
      <c r="AG254" s="39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</row>
    <row r="255" spans="1:184" ht="12.75" x14ac:dyDescent="0.15">
      <c r="A255" s="124">
        <f t="shared" si="85"/>
        <v>42909</v>
      </c>
      <c r="B255" s="135">
        <f t="shared" ca="1" si="86"/>
        <v>1008.025229</v>
      </c>
      <c r="C255" s="4">
        <f t="shared" si="76"/>
        <v>1000</v>
      </c>
      <c r="D255" s="134">
        <f t="shared" si="87"/>
        <v>42907</v>
      </c>
      <c r="E255" s="14">
        <f ca="1">IF(D255&lt;$B$1,VLOOKUP(D255,[1]DI!$A$4:$B$15000,2),0)</f>
        <v>0.1014</v>
      </c>
      <c r="F255" s="4">
        <f t="shared" ca="1" si="69"/>
        <v>1.00038334</v>
      </c>
      <c r="G255" s="4">
        <f ca="1">(TRUNC(PRODUCT($F$12:$F254),16))</f>
        <v>1.1250601946634999</v>
      </c>
      <c r="H255" s="4">
        <f t="shared" ca="1" si="77"/>
        <v>1.1161917513459001</v>
      </c>
      <c r="I255" s="4">
        <f t="shared" ca="1" si="70"/>
        <v>1.00794527</v>
      </c>
      <c r="J255" s="14">
        <f t="shared" si="78"/>
        <v>1E-3</v>
      </c>
      <c r="K255" s="6">
        <f t="shared" si="79"/>
        <v>42880</v>
      </c>
      <c r="L255" s="2">
        <f t="shared" si="80"/>
        <v>20</v>
      </c>
      <c r="M255" s="23">
        <f t="shared" si="81"/>
        <v>20</v>
      </c>
      <c r="N255" s="12">
        <f t="shared" si="71"/>
        <v>1.0000793290000001</v>
      </c>
      <c r="O255" s="12">
        <f t="shared" ca="1" si="72"/>
        <v>1.008025229</v>
      </c>
      <c r="P255" s="23">
        <f t="shared" si="82"/>
        <v>0</v>
      </c>
      <c r="Q255" s="4">
        <f t="shared" ca="1" si="73"/>
        <v>8.0252289999999995</v>
      </c>
      <c r="R255" s="4">
        <f t="shared" si="74"/>
        <v>0</v>
      </c>
      <c r="S255" s="5" t="str">
        <f t="shared" si="83"/>
        <v>J=</v>
      </c>
      <c r="T255" s="6">
        <f t="shared" si="84"/>
        <v>42913</v>
      </c>
      <c r="U255" s="9">
        <f t="shared" si="75"/>
        <v>0</v>
      </c>
      <c r="V255" s="9"/>
      <c r="W255" s="46">
        <v>44288</v>
      </c>
      <c r="X255" s="47" t="s">
        <v>76</v>
      </c>
      <c r="Y255" s="45"/>
      <c r="Z255" s="7"/>
      <c r="AA255" s="24">
        <v>54</v>
      </c>
      <c r="AB255" s="25">
        <f t="shared" si="67"/>
        <v>44155</v>
      </c>
      <c r="AC255" s="25">
        <v>44158</v>
      </c>
      <c r="AD255" s="25">
        <f t="shared" si="68"/>
        <v>44160</v>
      </c>
      <c r="AE255" s="9"/>
      <c r="AF255" s="10"/>
      <c r="AG255" s="9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</row>
    <row r="256" spans="1:184" ht="12.75" x14ac:dyDescent="0.15">
      <c r="A256" s="124">
        <f t="shared" si="85"/>
        <v>42912</v>
      </c>
      <c r="B256" s="135">
        <f t="shared" ca="1" si="86"/>
        <v>1008.4156390000001</v>
      </c>
      <c r="C256" s="4">
        <f t="shared" si="76"/>
        <v>1000</v>
      </c>
      <c r="D256" s="134">
        <f t="shared" si="87"/>
        <v>42908</v>
      </c>
      <c r="E256" s="14">
        <f ca="1">IF(D256&lt;$B$1,VLOOKUP(D256,[1]DI!$A$4:$B$15000,2),0)</f>
        <v>0.1014</v>
      </c>
      <c r="F256" s="4">
        <f t="shared" ca="1" si="69"/>
        <v>1.00038334</v>
      </c>
      <c r="G256" s="4">
        <f ca="1">(TRUNC(PRODUCT($F$12:$F255),16))</f>
        <v>1.1254914752385301</v>
      </c>
      <c r="H256" s="4">
        <f t="shared" ca="1" si="77"/>
        <v>1.1161917513459001</v>
      </c>
      <c r="I256" s="4">
        <f t="shared" ca="1" si="70"/>
        <v>1.0083316499999999</v>
      </c>
      <c r="J256" s="14">
        <f t="shared" si="78"/>
        <v>1E-3</v>
      </c>
      <c r="K256" s="6">
        <f t="shared" si="79"/>
        <v>42880</v>
      </c>
      <c r="L256" s="2">
        <f t="shared" si="80"/>
        <v>21</v>
      </c>
      <c r="M256" s="23">
        <f t="shared" si="81"/>
        <v>21</v>
      </c>
      <c r="N256" s="12">
        <f t="shared" si="71"/>
        <v>1.000083295</v>
      </c>
      <c r="O256" s="12">
        <f t="shared" ca="1" si="72"/>
        <v>1.0084156390000001</v>
      </c>
      <c r="P256" s="23">
        <f t="shared" si="82"/>
        <v>0</v>
      </c>
      <c r="Q256" s="4">
        <f t="shared" ca="1" si="73"/>
        <v>8.4156390000000005</v>
      </c>
      <c r="R256" s="4">
        <f t="shared" si="74"/>
        <v>0</v>
      </c>
      <c r="S256" s="5" t="str">
        <f t="shared" si="83"/>
        <v>J=</v>
      </c>
      <c r="T256" s="6">
        <f t="shared" si="84"/>
        <v>42913</v>
      </c>
      <c r="U256" s="9">
        <f t="shared" si="75"/>
        <v>0</v>
      </c>
      <c r="V256" s="9"/>
      <c r="W256" s="46">
        <v>44307</v>
      </c>
      <c r="X256" s="47" t="s">
        <v>67</v>
      </c>
      <c r="Y256" s="27"/>
      <c r="Z256" s="7"/>
      <c r="AA256" s="24">
        <v>55</v>
      </c>
      <c r="AB256" s="25">
        <f t="shared" si="67"/>
        <v>44187</v>
      </c>
      <c r="AC256" s="25">
        <v>44188</v>
      </c>
      <c r="AD256" s="25">
        <f t="shared" si="68"/>
        <v>44193</v>
      </c>
      <c r="AE256" s="9"/>
      <c r="AF256" s="10"/>
      <c r="AG256" s="9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</row>
    <row r="257" spans="1:184" ht="12.75" x14ac:dyDescent="0.15">
      <c r="A257" s="124">
        <f t="shared" si="85"/>
        <v>42913</v>
      </c>
      <c r="B257" s="135">
        <f t="shared" ca="1" si="86"/>
        <v>1008.8062129899999</v>
      </c>
      <c r="C257" s="4">
        <f t="shared" si="76"/>
        <v>1000</v>
      </c>
      <c r="D257" s="134">
        <f t="shared" si="87"/>
        <v>42909</v>
      </c>
      <c r="E257" s="14">
        <f ca="1">IF(D257&lt;$B$1,VLOOKUP(D257,[1]DI!$A$4:$B$15000,2),0)</f>
        <v>0.1014</v>
      </c>
      <c r="F257" s="4">
        <f t="shared" ca="1" si="69"/>
        <v>1.00038334</v>
      </c>
      <c r="G257" s="4">
        <f ca="1">(TRUNC(PRODUCT($F$12:$F256),16))</f>
        <v>1.1259229211406401</v>
      </c>
      <c r="H257" s="4">
        <f t="shared" ca="1" si="77"/>
        <v>1.1161917513459001</v>
      </c>
      <c r="I257" s="4">
        <f t="shared" ca="1" si="70"/>
        <v>1.00871819</v>
      </c>
      <c r="J257" s="14">
        <f t="shared" si="78"/>
        <v>1E-3</v>
      </c>
      <c r="K257" s="6">
        <f t="shared" si="79"/>
        <v>42880</v>
      </c>
      <c r="L257" s="2">
        <f t="shared" si="80"/>
        <v>22</v>
      </c>
      <c r="M257" s="23">
        <f t="shared" si="81"/>
        <v>22</v>
      </c>
      <c r="N257" s="12">
        <f t="shared" si="71"/>
        <v>1.0000872620000001</v>
      </c>
      <c r="O257" s="12">
        <f t="shared" ca="1" si="72"/>
        <v>1.008806213</v>
      </c>
      <c r="P257" s="23">
        <f t="shared" si="82"/>
        <v>12</v>
      </c>
      <c r="Q257" s="4">
        <f t="shared" ca="1" si="73"/>
        <v>8.8062129900000006</v>
      </c>
      <c r="R257" s="4">
        <f t="shared" si="74"/>
        <v>0</v>
      </c>
      <c r="S257" s="5" t="str">
        <f t="shared" si="83"/>
        <v>J=</v>
      </c>
      <c r="T257" s="6">
        <f t="shared" si="84"/>
        <v>42913</v>
      </c>
      <c r="U257" s="9">
        <f t="shared" ca="1" si="75"/>
        <v>880621.29900000012</v>
      </c>
      <c r="V257" s="9"/>
      <c r="W257" s="46">
        <v>44350</v>
      </c>
      <c r="X257" s="47" t="s">
        <v>77</v>
      </c>
      <c r="Y257" s="27"/>
      <c r="Z257" s="7"/>
      <c r="AA257" s="24">
        <v>56</v>
      </c>
      <c r="AB257" s="25">
        <f t="shared" si="67"/>
        <v>44218</v>
      </c>
      <c r="AC257" s="25">
        <v>44221</v>
      </c>
      <c r="AD257" s="25">
        <f t="shared" si="68"/>
        <v>44223</v>
      </c>
      <c r="AE257" s="9"/>
      <c r="AF257" s="10"/>
      <c r="AG257" s="9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</row>
    <row r="258" spans="1:184" ht="12.75" x14ac:dyDescent="0.15">
      <c r="A258" s="124">
        <f t="shared" si="85"/>
        <v>42914</v>
      </c>
      <c r="B258" s="135">
        <f t="shared" ca="1" si="86"/>
        <v>1000.387308</v>
      </c>
      <c r="C258" s="4">
        <f t="shared" si="76"/>
        <v>1000</v>
      </c>
      <c r="D258" s="134">
        <f t="shared" si="87"/>
        <v>42912</v>
      </c>
      <c r="E258" s="14">
        <f ca="1">IF(D258&lt;$B$1,VLOOKUP(D258,[1]DI!$A$4:$B$15000,2),0)</f>
        <v>0.1014</v>
      </c>
      <c r="F258" s="4">
        <f t="shared" ca="1" si="69"/>
        <v>1.00038334</v>
      </c>
      <c r="G258" s="4">
        <f ca="1">(TRUNC(PRODUCT($F$12:$F257),16))</f>
        <v>1.12635453243323</v>
      </c>
      <c r="H258" s="4">
        <f t="shared" ca="1" si="77"/>
        <v>1.1259229211406401</v>
      </c>
      <c r="I258" s="4">
        <f t="shared" ca="1" si="70"/>
        <v>1.00038334</v>
      </c>
      <c r="J258" s="14">
        <f t="shared" si="78"/>
        <v>1E-3</v>
      </c>
      <c r="K258" s="6">
        <f t="shared" si="79"/>
        <v>42913</v>
      </c>
      <c r="L258" s="2">
        <f t="shared" si="80"/>
        <v>1</v>
      </c>
      <c r="M258" s="23">
        <f t="shared" si="81"/>
        <v>1</v>
      </c>
      <c r="N258" s="12">
        <f t="shared" si="71"/>
        <v>1.000003966</v>
      </c>
      <c r="O258" s="12">
        <f t="shared" ca="1" si="72"/>
        <v>1.0003873080000001</v>
      </c>
      <c r="P258" s="23">
        <f t="shared" si="82"/>
        <v>0</v>
      </c>
      <c r="Q258" s="4">
        <f t="shared" ca="1" si="73"/>
        <v>0.38730799999999999</v>
      </c>
      <c r="R258" s="4">
        <f t="shared" si="74"/>
        <v>0</v>
      </c>
      <c r="S258" s="5" t="str">
        <f t="shared" si="83"/>
        <v>J=</v>
      </c>
      <c r="T258" s="6">
        <f t="shared" si="84"/>
        <v>42942</v>
      </c>
      <c r="U258" s="9">
        <f t="shared" si="75"/>
        <v>0</v>
      </c>
      <c r="V258" s="9"/>
      <c r="W258" s="46">
        <v>44446</v>
      </c>
      <c r="X258" s="47" t="s">
        <v>79</v>
      </c>
      <c r="Y258" s="27"/>
      <c r="Z258" s="7"/>
      <c r="AA258" s="24">
        <v>57</v>
      </c>
      <c r="AB258" s="25">
        <f t="shared" si="67"/>
        <v>44249</v>
      </c>
      <c r="AC258" s="25">
        <v>44250</v>
      </c>
      <c r="AD258" s="25">
        <f t="shared" si="68"/>
        <v>44252</v>
      </c>
      <c r="AE258" s="9"/>
      <c r="AF258" s="10"/>
      <c r="AG258" s="9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</row>
    <row r="259" spans="1:184" ht="12.75" x14ac:dyDescent="0.15">
      <c r="A259" s="124">
        <f t="shared" si="85"/>
        <v>42915</v>
      </c>
      <c r="B259" s="135">
        <f t="shared" ca="1" si="86"/>
        <v>1000.77476899</v>
      </c>
      <c r="C259" s="4">
        <f t="shared" si="76"/>
        <v>1000</v>
      </c>
      <c r="D259" s="134">
        <f t="shared" si="87"/>
        <v>42913</v>
      </c>
      <c r="E259" s="14">
        <f ca="1">IF(D259&lt;$B$1,VLOOKUP(D259,[1]DI!$A$4:$B$15000,2),0)</f>
        <v>0.1014</v>
      </c>
      <c r="F259" s="4">
        <f t="shared" ca="1" si="69"/>
        <v>1.00038334</v>
      </c>
      <c r="G259" s="4">
        <f ca="1">(TRUNC(PRODUCT($F$12:$F258),16))</f>
        <v>1.1267863091796999</v>
      </c>
      <c r="H259" s="4">
        <f t="shared" ca="1" si="77"/>
        <v>1.1259229211406401</v>
      </c>
      <c r="I259" s="4">
        <f t="shared" ca="1" si="70"/>
        <v>1.0007668300000001</v>
      </c>
      <c r="J259" s="14">
        <f t="shared" si="78"/>
        <v>1E-3</v>
      </c>
      <c r="K259" s="6">
        <f t="shared" si="79"/>
        <v>42913</v>
      </c>
      <c r="L259" s="2">
        <f t="shared" si="80"/>
        <v>2</v>
      </c>
      <c r="M259" s="23">
        <f t="shared" si="81"/>
        <v>2</v>
      </c>
      <c r="N259" s="12">
        <f t="shared" si="71"/>
        <v>1.000007933</v>
      </c>
      <c r="O259" s="12">
        <f t="shared" ca="1" si="72"/>
        <v>1.000774769</v>
      </c>
      <c r="P259" s="23">
        <f t="shared" si="82"/>
        <v>0</v>
      </c>
      <c r="Q259" s="4">
        <f t="shared" ca="1" si="73"/>
        <v>0.77476898999999999</v>
      </c>
      <c r="R259" s="4">
        <f t="shared" si="74"/>
        <v>0</v>
      </c>
      <c r="S259" s="5" t="str">
        <f t="shared" si="83"/>
        <v>J=</v>
      </c>
      <c r="T259" s="6">
        <f t="shared" si="84"/>
        <v>42942</v>
      </c>
      <c r="U259" s="9">
        <f t="shared" si="75"/>
        <v>0</v>
      </c>
      <c r="V259" s="9"/>
      <c r="W259" s="46">
        <v>44481</v>
      </c>
      <c r="X259" s="31" t="s">
        <v>68</v>
      </c>
      <c r="Y259" s="27"/>
      <c r="Z259" s="7"/>
      <c r="AA259" s="24">
        <v>58</v>
      </c>
      <c r="AB259" s="25">
        <f t="shared" si="67"/>
        <v>44277</v>
      </c>
      <c r="AC259" s="25">
        <v>44278</v>
      </c>
      <c r="AD259" s="25">
        <f t="shared" si="68"/>
        <v>44280</v>
      </c>
      <c r="AE259" s="9"/>
      <c r="AF259" s="10"/>
      <c r="AG259" s="9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</row>
    <row r="260" spans="1:184" ht="12.75" x14ac:dyDescent="0.15">
      <c r="A260" s="124">
        <f t="shared" si="85"/>
        <v>42916</v>
      </c>
      <c r="B260" s="135">
        <f t="shared" ca="1" si="86"/>
        <v>1001.162373</v>
      </c>
      <c r="C260" s="4">
        <f t="shared" si="76"/>
        <v>1000</v>
      </c>
      <c r="D260" s="134">
        <f t="shared" si="87"/>
        <v>42914</v>
      </c>
      <c r="E260" s="14">
        <f ca="1">IF(D260&lt;$B$1,VLOOKUP(D260,[1]DI!$A$4:$B$15000,2),0)</f>
        <v>0.1014</v>
      </c>
      <c r="F260" s="4">
        <f t="shared" ca="1" si="69"/>
        <v>1.00038334</v>
      </c>
      <c r="G260" s="4">
        <f ca="1">(TRUNC(PRODUCT($F$12:$F259),16))</f>
        <v>1.1272182514434601</v>
      </c>
      <c r="H260" s="4">
        <f t="shared" ca="1" si="77"/>
        <v>1.1259229211406401</v>
      </c>
      <c r="I260" s="4">
        <f t="shared" ca="1" si="70"/>
        <v>1.0011504600000001</v>
      </c>
      <c r="J260" s="14">
        <f t="shared" si="78"/>
        <v>1E-3</v>
      </c>
      <c r="K260" s="6">
        <f t="shared" si="79"/>
        <v>42913</v>
      </c>
      <c r="L260" s="2">
        <f t="shared" si="80"/>
        <v>3</v>
      </c>
      <c r="M260" s="23">
        <f t="shared" si="81"/>
        <v>3</v>
      </c>
      <c r="N260" s="12">
        <f t="shared" si="71"/>
        <v>1.000011899</v>
      </c>
      <c r="O260" s="12">
        <f t="shared" ca="1" si="72"/>
        <v>1.0011623730000001</v>
      </c>
      <c r="P260" s="23">
        <f t="shared" si="82"/>
        <v>0</v>
      </c>
      <c r="Q260" s="4">
        <f t="shared" ca="1" si="73"/>
        <v>1.1623730000000001</v>
      </c>
      <c r="R260" s="4">
        <f t="shared" si="74"/>
        <v>0</v>
      </c>
      <c r="S260" s="5" t="str">
        <f t="shared" si="83"/>
        <v>J=</v>
      </c>
      <c r="T260" s="6">
        <f t="shared" si="84"/>
        <v>42942</v>
      </c>
      <c r="U260" s="9">
        <f t="shared" si="75"/>
        <v>0</v>
      </c>
      <c r="V260" s="9"/>
      <c r="W260" s="46">
        <v>44502</v>
      </c>
      <c r="X260" s="47" t="s">
        <v>72</v>
      </c>
      <c r="Y260" s="27"/>
      <c r="Z260" s="7"/>
      <c r="AA260" s="24">
        <v>59</v>
      </c>
      <c r="AB260" s="25">
        <f t="shared" si="67"/>
        <v>44308</v>
      </c>
      <c r="AC260" s="25">
        <v>44309</v>
      </c>
      <c r="AD260" s="25">
        <f t="shared" si="68"/>
        <v>44313</v>
      </c>
      <c r="AE260" s="9"/>
      <c r="AF260" s="10"/>
      <c r="AG260" s="9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</row>
    <row r="261" spans="1:184" ht="12.75" x14ac:dyDescent="0.15">
      <c r="A261" s="124">
        <f t="shared" si="85"/>
        <v>42919</v>
      </c>
      <c r="B261" s="135">
        <f t="shared" ca="1" si="86"/>
        <v>1001.55012899</v>
      </c>
      <c r="C261" s="4">
        <f t="shared" si="76"/>
        <v>1000</v>
      </c>
      <c r="D261" s="134">
        <f t="shared" si="87"/>
        <v>42915</v>
      </c>
      <c r="E261" s="14">
        <f ca="1">IF(D261&lt;$B$1,VLOOKUP(D261,[1]DI!$A$4:$B$15000,2),0)</f>
        <v>0.1014</v>
      </c>
      <c r="F261" s="4">
        <f t="shared" ca="1" si="69"/>
        <v>1.00038334</v>
      </c>
      <c r="G261" s="4">
        <f ca="1">(TRUNC(PRODUCT($F$12:$F260),16))</f>
        <v>1.1276503592879701</v>
      </c>
      <c r="H261" s="4">
        <f t="shared" ca="1" si="77"/>
        <v>1.1259229211406401</v>
      </c>
      <c r="I261" s="4">
        <f t="shared" ca="1" si="70"/>
        <v>1.00153424</v>
      </c>
      <c r="J261" s="14">
        <f t="shared" si="78"/>
        <v>1E-3</v>
      </c>
      <c r="K261" s="6">
        <f t="shared" si="79"/>
        <v>42913</v>
      </c>
      <c r="L261" s="2">
        <f t="shared" si="80"/>
        <v>4</v>
      </c>
      <c r="M261" s="23">
        <f t="shared" si="81"/>
        <v>4</v>
      </c>
      <c r="N261" s="12">
        <f t="shared" si="71"/>
        <v>1.0000158649999999</v>
      </c>
      <c r="O261" s="12">
        <f t="shared" ca="1" si="72"/>
        <v>1.001550129</v>
      </c>
      <c r="P261" s="23">
        <f t="shared" si="82"/>
        <v>0</v>
      </c>
      <c r="Q261" s="4">
        <f t="shared" ca="1" si="73"/>
        <v>1.5501289899999999</v>
      </c>
      <c r="R261" s="4">
        <f t="shared" si="74"/>
        <v>0</v>
      </c>
      <c r="S261" s="5" t="str">
        <f t="shared" si="83"/>
        <v>J=</v>
      </c>
      <c r="T261" s="6">
        <f t="shared" si="84"/>
        <v>42942</v>
      </c>
      <c r="U261" s="9">
        <f t="shared" si="75"/>
        <v>0</v>
      </c>
      <c r="V261" s="9"/>
      <c r="W261" s="46">
        <v>44515</v>
      </c>
      <c r="X261" s="47" t="s">
        <v>80</v>
      </c>
      <c r="Y261" s="27"/>
      <c r="Z261" s="7"/>
      <c r="AA261" s="24">
        <v>60</v>
      </c>
      <c r="AB261" s="25">
        <f t="shared" si="67"/>
        <v>44337</v>
      </c>
      <c r="AC261" s="25">
        <v>44340</v>
      </c>
      <c r="AD261" s="25">
        <f t="shared" si="68"/>
        <v>44342</v>
      </c>
      <c r="AE261" s="9"/>
      <c r="AF261" s="10"/>
      <c r="AG261" s="9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</row>
    <row r="262" spans="1:184" ht="12.75" x14ac:dyDescent="0.15">
      <c r="A262" s="124">
        <f t="shared" si="85"/>
        <v>42920</v>
      </c>
      <c r="B262" s="135">
        <f t="shared" ca="1" si="86"/>
        <v>1001.93803999</v>
      </c>
      <c r="C262" s="4">
        <f t="shared" si="76"/>
        <v>1000</v>
      </c>
      <c r="D262" s="134">
        <f t="shared" si="87"/>
        <v>42916</v>
      </c>
      <c r="E262" s="14">
        <f ca="1">IF(D262&lt;$B$1,VLOOKUP(D262,[1]DI!$A$4:$B$15000,2),0)</f>
        <v>0.1014</v>
      </c>
      <c r="F262" s="4">
        <f t="shared" ca="1" si="69"/>
        <v>1.00038334</v>
      </c>
      <c r="G262" s="4">
        <f ca="1">(TRUNC(PRODUCT($F$12:$F261),16))</f>
        <v>1.1280826327767</v>
      </c>
      <c r="H262" s="4">
        <f t="shared" ca="1" si="77"/>
        <v>1.1259229211406401</v>
      </c>
      <c r="I262" s="4">
        <f t="shared" ca="1" si="70"/>
        <v>1.0019181699999999</v>
      </c>
      <c r="J262" s="14">
        <f t="shared" si="78"/>
        <v>1E-3</v>
      </c>
      <c r="K262" s="6">
        <f t="shared" si="79"/>
        <v>42913</v>
      </c>
      <c r="L262" s="2">
        <f t="shared" si="80"/>
        <v>5</v>
      </c>
      <c r="M262" s="23">
        <f t="shared" si="81"/>
        <v>5</v>
      </c>
      <c r="N262" s="12">
        <f t="shared" si="71"/>
        <v>1.000019832</v>
      </c>
      <c r="O262" s="12">
        <f t="shared" ca="1" si="72"/>
        <v>1.00193804</v>
      </c>
      <c r="P262" s="23">
        <f t="shared" si="82"/>
        <v>0</v>
      </c>
      <c r="Q262" s="4">
        <f t="shared" ca="1" si="73"/>
        <v>1.93803999</v>
      </c>
      <c r="R262" s="4">
        <f t="shared" si="74"/>
        <v>0</v>
      </c>
      <c r="S262" s="5" t="str">
        <f t="shared" si="83"/>
        <v>J=</v>
      </c>
      <c r="T262" s="6">
        <f t="shared" si="84"/>
        <v>42942</v>
      </c>
      <c r="U262" s="9">
        <f t="shared" si="75"/>
        <v>0</v>
      </c>
      <c r="V262" s="9"/>
      <c r="W262" s="46">
        <v>44620</v>
      </c>
      <c r="X262" s="47" t="s">
        <v>66</v>
      </c>
      <c r="Y262" s="27"/>
      <c r="Z262" s="7"/>
      <c r="AA262" s="24">
        <v>61</v>
      </c>
      <c r="AB262" s="25">
        <f t="shared" si="67"/>
        <v>44369</v>
      </c>
      <c r="AC262" s="25">
        <v>44370</v>
      </c>
      <c r="AD262" s="25">
        <f t="shared" si="68"/>
        <v>44372</v>
      </c>
      <c r="AE262" s="9"/>
      <c r="AF262" s="10"/>
      <c r="AG262" s="9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</row>
    <row r="263" spans="1:184" ht="12.75" x14ac:dyDescent="0.15">
      <c r="A263" s="124">
        <f t="shared" si="85"/>
        <v>42921</v>
      </c>
      <c r="B263" s="135">
        <f t="shared" ca="1" si="86"/>
        <v>1002.32610299</v>
      </c>
      <c r="C263" s="4">
        <f t="shared" si="76"/>
        <v>1000</v>
      </c>
      <c r="D263" s="134">
        <f t="shared" si="87"/>
        <v>42919</v>
      </c>
      <c r="E263" s="14">
        <f ca="1">IF(D263&lt;$B$1,VLOOKUP(D263,[1]DI!$A$4:$B$15000,2),0)</f>
        <v>0.1014</v>
      </c>
      <c r="F263" s="4">
        <f t="shared" ca="1" si="69"/>
        <v>1.00038334</v>
      </c>
      <c r="G263" s="4">
        <f ca="1">(TRUNC(PRODUCT($F$12:$F262),16))</f>
        <v>1.12851507197314</v>
      </c>
      <c r="H263" s="4">
        <f t="shared" ca="1" si="77"/>
        <v>1.1259229211406401</v>
      </c>
      <c r="I263" s="4">
        <f t="shared" ca="1" si="70"/>
        <v>1.0023022500000001</v>
      </c>
      <c r="J263" s="14">
        <f t="shared" si="78"/>
        <v>1E-3</v>
      </c>
      <c r="K263" s="6">
        <f t="shared" si="79"/>
        <v>42913</v>
      </c>
      <c r="L263" s="2">
        <f t="shared" si="80"/>
        <v>6</v>
      </c>
      <c r="M263" s="23">
        <f t="shared" si="81"/>
        <v>6</v>
      </c>
      <c r="N263" s="12">
        <f t="shared" si="71"/>
        <v>1.000023798</v>
      </c>
      <c r="O263" s="12">
        <f t="shared" ca="1" si="72"/>
        <v>1.0023261029999999</v>
      </c>
      <c r="P263" s="23">
        <f t="shared" si="82"/>
        <v>0</v>
      </c>
      <c r="Q263" s="4">
        <f t="shared" ca="1" si="73"/>
        <v>2.3261029899999999</v>
      </c>
      <c r="R263" s="4">
        <f t="shared" si="74"/>
        <v>0</v>
      </c>
      <c r="S263" s="5" t="str">
        <f t="shared" si="83"/>
        <v>J=</v>
      </c>
      <c r="T263" s="6">
        <f t="shared" si="84"/>
        <v>42942</v>
      </c>
      <c r="U263" s="9">
        <f t="shared" si="75"/>
        <v>0</v>
      </c>
      <c r="V263" s="9"/>
      <c r="W263" s="46">
        <v>44621</v>
      </c>
      <c r="X263" s="47" t="s">
        <v>66</v>
      </c>
      <c r="Y263" s="27"/>
      <c r="Z263" s="7"/>
      <c r="AA263" s="24">
        <v>62</v>
      </c>
      <c r="AB263" s="25">
        <f t="shared" si="67"/>
        <v>44399</v>
      </c>
      <c r="AC263" s="25">
        <v>44400</v>
      </c>
      <c r="AD263" s="25">
        <f t="shared" si="68"/>
        <v>44404</v>
      </c>
      <c r="AE263" s="9"/>
      <c r="AF263" s="10"/>
      <c r="AG263" s="9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</row>
    <row r="264" spans="1:184" ht="12.75" x14ac:dyDescent="0.15">
      <c r="A264" s="124">
        <f t="shared" si="85"/>
        <v>42922</v>
      </c>
      <c r="B264" s="135">
        <f t="shared" ca="1" si="86"/>
        <v>1002.7143089899999</v>
      </c>
      <c r="C264" s="4">
        <f t="shared" si="76"/>
        <v>1000</v>
      </c>
      <c r="D264" s="134">
        <f t="shared" si="87"/>
        <v>42920</v>
      </c>
      <c r="E264" s="14">
        <f ca="1">IF(D264&lt;$B$1,VLOOKUP(D264,[1]DI!$A$4:$B$15000,2),0)</f>
        <v>0.1014</v>
      </c>
      <c r="F264" s="4">
        <f t="shared" ca="1" si="69"/>
        <v>1.00038334</v>
      </c>
      <c r="G264" s="4">
        <f ca="1">(TRUNC(PRODUCT($F$12:$F263),16))</f>
        <v>1.12894767694083</v>
      </c>
      <c r="H264" s="4">
        <f t="shared" ca="1" si="77"/>
        <v>1.1259229211406401</v>
      </c>
      <c r="I264" s="4">
        <f t="shared" ca="1" si="70"/>
        <v>1.00268647</v>
      </c>
      <c r="J264" s="14">
        <f t="shared" si="78"/>
        <v>1E-3</v>
      </c>
      <c r="K264" s="6">
        <f t="shared" si="79"/>
        <v>42913</v>
      </c>
      <c r="L264" s="2">
        <f t="shared" si="80"/>
        <v>7</v>
      </c>
      <c r="M264" s="23">
        <f t="shared" si="81"/>
        <v>7</v>
      </c>
      <c r="N264" s="12">
        <f t="shared" si="71"/>
        <v>1.0000277639999999</v>
      </c>
      <c r="O264" s="12">
        <f t="shared" ca="1" si="72"/>
        <v>1.0027143089999999</v>
      </c>
      <c r="P264" s="23">
        <f t="shared" si="82"/>
        <v>0</v>
      </c>
      <c r="Q264" s="4">
        <f t="shared" ca="1" si="73"/>
        <v>2.7143089900000001</v>
      </c>
      <c r="R264" s="4">
        <f t="shared" si="74"/>
        <v>0</v>
      </c>
      <c r="S264" s="5" t="str">
        <f t="shared" si="83"/>
        <v>J=</v>
      </c>
      <c r="T264" s="6">
        <f t="shared" si="84"/>
        <v>42942</v>
      </c>
      <c r="U264" s="9">
        <f t="shared" si="75"/>
        <v>0</v>
      </c>
      <c r="V264" s="9"/>
      <c r="W264" s="46">
        <v>44666</v>
      </c>
      <c r="X264" s="47" t="s">
        <v>76</v>
      </c>
      <c r="Y264" s="27"/>
      <c r="Z264" s="7"/>
      <c r="AA264" s="24">
        <v>63</v>
      </c>
      <c r="AB264" s="25">
        <f t="shared" si="67"/>
        <v>44428</v>
      </c>
      <c r="AC264" s="25">
        <v>44431</v>
      </c>
      <c r="AD264" s="25">
        <f t="shared" si="68"/>
        <v>44433</v>
      </c>
      <c r="AE264" s="9"/>
      <c r="AF264" s="10"/>
      <c r="AG264" s="9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</row>
    <row r="265" spans="1:184" ht="12.75" x14ac:dyDescent="0.15">
      <c r="A265" s="124">
        <f t="shared" si="85"/>
        <v>42923</v>
      </c>
      <c r="B265" s="135">
        <f t="shared" ca="1" si="86"/>
        <v>1003.10266799</v>
      </c>
      <c r="C265" s="4">
        <f t="shared" si="76"/>
        <v>1000</v>
      </c>
      <c r="D265" s="134">
        <f t="shared" si="87"/>
        <v>42921</v>
      </c>
      <c r="E265" s="14">
        <f ca="1">IF(D265&lt;$B$1,VLOOKUP(D265,[1]DI!$A$4:$B$15000,2),0)</f>
        <v>0.1014</v>
      </c>
      <c r="F265" s="4">
        <f t="shared" ca="1" si="69"/>
        <v>1.00038334</v>
      </c>
      <c r="G265" s="4">
        <f ca="1">(TRUNC(PRODUCT($F$12:$F264),16))</f>
        <v>1.12938044774331</v>
      </c>
      <c r="H265" s="4">
        <f t="shared" ca="1" si="77"/>
        <v>1.1259229211406401</v>
      </c>
      <c r="I265" s="4">
        <f t="shared" ca="1" si="70"/>
        <v>1.0030708399999999</v>
      </c>
      <c r="J265" s="14">
        <f t="shared" si="78"/>
        <v>1E-3</v>
      </c>
      <c r="K265" s="6">
        <f t="shared" si="79"/>
        <v>42913</v>
      </c>
      <c r="L265" s="2">
        <f t="shared" si="80"/>
        <v>8</v>
      </c>
      <c r="M265" s="23">
        <f t="shared" si="81"/>
        <v>8</v>
      </c>
      <c r="N265" s="12">
        <f t="shared" si="71"/>
        <v>1.000031731</v>
      </c>
      <c r="O265" s="12">
        <f t="shared" ca="1" si="72"/>
        <v>1.0031026679999999</v>
      </c>
      <c r="P265" s="23">
        <f t="shared" si="82"/>
        <v>0</v>
      </c>
      <c r="Q265" s="4">
        <f t="shared" ca="1" si="73"/>
        <v>3.10266799</v>
      </c>
      <c r="R265" s="4">
        <f t="shared" si="74"/>
        <v>0</v>
      </c>
      <c r="S265" s="5" t="str">
        <f t="shared" si="83"/>
        <v>J=</v>
      </c>
      <c r="T265" s="6">
        <f t="shared" si="84"/>
        <v>42942</v>
      </c>
      <c r="U265" s="9">
        <f t="shared" si="75"/>
        <v>0</v>
      </c>
      <c r="V265" s="9"/>
      <c r="W265" s="46">
        <v>44672</v>
      </c>
      <c r="X265" s="47" t="s">
        <v>67</v>
      </c>
      <c r="Y265" s="27"/>
      <c r="Z265" s="7"/>
      <c r="AA265" s="24">
        <v>64</v>
      </c>
      <c r="AB265" s="25">
        <f t="shared" si="67"/>
        <v>44461</v>
      </c>
      <c r="AC265" s="25">
        <v>44462</v>
      </c>
      <c r="AD265" s="25">
        <f t="shared" si="68"/>
        <v>44466</v>
      </c>
      <c r="AE265" s="9"/>
      <c r="AF265" s="10"/>
      <c r="AG265" s="9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</row>
    <row r="266" spans="1:184" ht="12.75" x14ac:dyDescent="0.15">
      <c r="A266" s="124">
        <f t="shared" si="85"/>
        <v>42926</v>
      </c>
      <c r="B266" s="135">
        <f t="shared" ca="1" si="86"/>
        <v>1003.49116999</v>
      </c>
      <c r="C266" s="4">
        <f t="shared" si="76"/>
        <v>1000</v>
      </c>
      <c r="D266" s="134">
        <f t="shared" si="87"/>
        <v>42922</v>
      </c>
      <c r="E266" s="14">
        <f ca="1">IF(D266&lt;$B$1,VLOOKUP(D266,[1]DI!$A$4:$B$15000,2),0)</f>
        <v>0.1014</v>
      </c>
      <c r="F266" s="4">
        <f t="shared" ca="1" si="69"/>
        <v>1.00038334</v>
      </c>
      <c r="G266" s="4">
        <f ca="1">(TRUNC(PRODUCT($F$12:$F265),16))</f>
        <v>1.12981338444415</v>
      </c>
      <c r="H266" s="4">
        <f t="shared" ca="1" si="77"/>
        <v>1.1259229211406401</v>
      </c>
      <c r="I266" s="4">
        <f t="shared" ca="1" si="70"/>
        <v>1.0034553500000001</v>
      </c>
      <c r="J266" s="14">
        <f t="shared" si="78"/>
        <v>1E-3</v>
      </c>
      <c r="K266" s="6">
        <f t="shared" si="79"/>
        <v>42913</v>
      </c>
      <c r="L266" s="2">
        <f t="shared" si="80"/>
        <v>9</v>
      </c>
      <c r="M266" s="23">
        <f t="shared" si="81"/>
        <v>9</v>
      </c>
      <c r="N266" s="12">
        <f t="shared" si="71"/>
        <v>1.0000356969999999</v>
      </c>
      <c r="O266" s="12">
        <f t="shared" ca="1" si="72"/>
        <v>1.00349117</v>
      </c>
      <c r="P266" s="23">
        <f t="shared" si="82"/>
        <v>0</v>
      </c>
      <c r="Q266" s="4">
        <f t="shared" ca="1" si="73"/>
        <v>3.4911699899999999</v>
      </c>
      <c r="R266" s="4">
        <f t="shared" si="74"/>
        <v>0</v>
      </c>
      <c r="S266" s="5" t="str">
        <f t="shared" si="83"/>
        <v>J=</v>
      </c>
      <c r="T266" s="6">
        <f t="shared" si="84"/>
        <v>42942</v>
      </c>
      <c r="U266" s="9">
        <f t="shared" si="75"/>
        <v>0</v>
      </c>
      <c r="V266" s="9"/>
      <c r="W266" s="46">
        <v>44728</v>
      </c>
      <c r="X266" s="47" t="s">
        <v>77</v>
      </c>
      <c r="Y266" s="27"/>
      <c r="Z266" s="7"/>
      <c r="AA266" s="24">
        <v>65</v>
      </c>
      <c r="AB266" s="25">
        <f t="shared" ref="AB266:AB329" si="88">WORKDAY(AC266,-1,W$201:W$585)</f>
        <v>44491</v>
      </c>
      <c r="AC266" s="25">
        <v>44494</v>
      </c>
      <c r="AD266" s="25">
        <f t="shared" ref="AD266:AD329" si="89">WORKDAY(AB266,3,W$201:W$585)</f>
        <v>44496</v>
      </c>
      <c r="AE266" s="9"/>
      <c r="AF266" s="10"/>
      <c r="AG266" s="9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</row>
    <row r="267" spans="1:184" ht="12.75" x14ac:dyDescent="0.15">
      <c r="A267" s="124">
        <f t="shared" si="85"/>
        <v>42927</v>
      </c>
      <c r="B267" s="135">
        <f t="shared" ca="1" si="86"/>
        <v>1003.879835</v>
      </c>
      <c r="C267" s="4">
        <f t="shared" si="76"/>
        <v>1000</v>
      </c>
      <c r="D267" s="134">
        <f t="shared" si="87"/>
        <v>42923</v>
      </c>
      <c r="E267" s="14">
        <f ca="1">IF(D267&lt;$B$1,VLOOKUP(D267,[1]DI!$A$4:$B$15000,2),0)</f>
        <v>0.1014</v>
      </c>
      <c r="F267" s="4">
        <f t="shared" ca="1" si="69"/>
        <v>1.00038334</v>
      </c>
      <c r="G267" s="4">
        <f ca="1">(TRUNC(PRODUCT($F$12:$F266),16))</f>
        <v>1.13024648710694</v>
      </c>
      <c r="H267" s="4">
        <f t="shared" ca="1" si="77"/>
        <v>1.1259229211406401</v>
      </c>
      <c r="I267" s="4">
        <f t="shared" ca="1" si="70"/>
        <v>1.0038400199999999</v>
      </c>
      <c r="J267" s="14">
        <f t="shared" si="78"/>
        <v>1E-3</v>
      </c>
      <c r="K267" s="6">
        <f t="shared" si="79"/>
        <v>42913</v>
      </c>
      <c r="L267" s="2">
        <f t="shared" si="80"/>
        <v>10</v>
      </c>
      <c r="M267" s="23">
        <f t="shared" si="81"/>
        <v>10</v>
      </c>
      <c r="N267" s="12">
        <f t="shared" si="71"/>
        <v>1.0000396629999999</v>
      </c>
      <c r="O267" s="12">
        <f t="shared" ca="1" si="72"/>
        <v>1.003879835</v>
      </c>
      <c r="P267" s="23">
        <f t="shared" si="82"/>
        <v>0</v>
      </c>
      <c r="Q267" s="4">
        <f t="shared" ca="1" si="73"/>
        <v>3.8798349999999999</v>
      </c>
      <c r="R267" s="4">
        <f t="shared" si="74"/>
        <v>0</v>
      </c>
      <c r="S267" s="5" t="str">
        <f t="shared" si="83"/>
        <v>J=</v>
      </c>
      <c r="T267" s="6">
        <f t="shared" si="84"/>
        <v>42942</v>
      </c>
      <c r="U267" s="9">
        <f t="shared" si="75"/>
        <v>0</v>
      </c>
      <c r="V267" s="9"/>
      <c r="W267" s="46">
        <v>44811</v>
      </c>
      <c r="X267" s="47" t="s">
        <v>79</v>
      </c>
      <c r="Y267" s="27"/>
      <c r="Z267" s="7"/>
      <c r="AA267" s="24">
        <v>66</v>
      </c>
      <c r="AB267" s="25">
        <f t="shared" si="88"/>
        <v>44522</v>
      </c>
      <c r="AC267" s="25">
        <v>44523</v>
      </c>
      <c r="AD267" s="25">
        <f t="shared" si="89"/>
        <v>44525</v>
      </c>
      <c r="AE267" s="9"/>
      <c r="AF267" s="10"/>
      <c r="AG267" s="9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</row>
    <row r="268" spans="1:184" ht="12.75" x14ac:dyDescent="0.15">
      <c r="A268" s="124">
        <f t="shared" si="85"/>
        <v>42928</v>
      </c>
      <c r="B268" s="135">
        <f t="shared" ca="1" si="86"/>
        <v>1004.26864399</v>
      </c>
      <c r="C268" s="4">
        <f t="shared" si="76"/>
        <v>1000</v>
      </c>
      <c r="D268" s="134">
        <f t="shared" si="87"/>
        <v>42926</v>
      </c>
      <c r="E268" s="14">
        <f ca="1">IF(D268&lt;$B$1,VLOOKUP(D268,[1]DI!$A$4:$B$15000,2),0)</f>
        <v>0.1014</v>
      </c>
      <c r="F268" s="4">
        <f t="shared" ref="F268:F331" ca="1" si="90">IF(A268&lt;A$10,1,ROUND(((1+E268)^(1/252)),8))</f>
        <v>1.00038334</v>
      </c>
      <c r="G268" s="4">
        <f ca="1">(TRUNC(PRODUCT($F$12:$F267),16))</f>
        <v>1.1306797557953101</v>
      </c>
      <c r="H268" s="4">
        <f t="shared" ca="1" si="77"/>
        <v>1.1259229211406401</v>
      </c>
      <c r="I268" s="4">
        <f t="shared" ref="I268:I331" ca="1" si="91">ROUND(G268/H268,8)</f>
        <v>1.0042248300000001</v>
      </c>
      <c r="J268" s="14">
        <f t="shared" si="78"/>
        <v>1E-3</v>
      </c>
      <c r="K268" s="6">
        <f t="shared" si="79"/>
        <v>42913</v>
      </c>
      <c r="L268" s="2">
        <f t="shared" si="80"/>
        <v>11</v>
      </c>
      <c r="M268" s="23">
        <f t="shared" si="81"/>
        <v>11</v>
      </c>
      <c r="N268" s="12">
        <f t="shared" ref="N268:N331" si="92">ROUND((J268+1)^(M268/252),9)</f>
        <v>1.00004363</v>
      </c>
      <c r="O268" s="12">
        <f t="shared" ref="O268:O331" ca="1" si="93">ROUND(I268*N268,9)</f>
        <v>1.0042686439999999</v>
      </c>
      <c r="P268" s="23">
        <f t="shared" si="82"/>
        <v>0</v>
      </c>
      <c r="Q268" s="4">
        <f t="shared" ref="Q268:Q331" ca="1" si="94">TRUNC(((O268-1)*C268),8)</f>
        <v>4.2686439900000002</v>
      </c>
      <c r="R268" s="4">
        <f t="shared" ref="R268:R331" si="95">IF(P268&gt;0,VLOOKUP(P268,$W$12:$AB$192,6),0)</f>
        <v>0</v>
      </c>
      <c r="S268" s="5" t="str">
        <f t="shared" si="83"/>
        <v>J=</v>
      </c>
      <c r="T268" s="6">
        <f t="shared" si="84"/>
        <v>42942</v>
      </c>
      <c r="U268" s="9">
        <f t="shared" ref="U268:U331" si="96">IF(P268&gt;0,(Q268+R268)*U$10,0)</f>
        <v>0</v>
      </c>
      <c r="V268" s="9"/>
      <c r="W268" s="46">
        <v>44846</v>
      </c>
      <c r="X268" s="31" t="s">
        <v>68</v>
      </c>
      <c r="Y268" s="27"/>
      <c r="Z268" s="7"/>
      <c r="AA268" s="24">
        <v>67</v>
      </c>
      <c r="AB268" s="25">
        <f t="shared" si="88"/>
        <v>44552</v>
      </c>
      <c r="AC268" s="25">
        <v>44553</v>
      </c>
      <c r="AD268" s="25">
        <f t="shared" si="89"/>
        <v>44557</v>
      </c>
      <c r="AE268" s="9"/>
      <c r="AF268" s="10"/>
      <c r="AG268" s="9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</row>
    <row r="269" spans="1:184" ht="12.75" x14ac:dyDescent="0.15">
      <c r="A269" s="124">
        <f t="shared" si="85"/>
        <v>42929</v>
      </c>
      <c r="B269" s="135">
        <f t="shared" ca="1" si="86"/>
        <v>1004.657605</v>
      </c>
      <c r="C269" s="4">
        <f t="shared" ref="C269:C332" si="97">(C268-R268)</f>
        <v>1000</v>
      </c>
      <c r="D269" s="134">
        <f t="shared" si="87"/>
        <v>42927</v>
      </c>
      <c r="E269" s="14">
        <f ca="1">IF(D269&lt;$B$1,VLOOKUP(D269,[1]DI!$A$4:$B$15000,2),0)</f>
        <v>0.1014</v>
      </c>
      <c r="F269" s="4">
        <f t="shared" ca="1" si="90"/>
        <v>1.00038334</v>
      </c>
      <c r="G269" s="4">
        <f ca="1">(TRUNC(PRODUCT($F$12:$F268),16))</f>
        <v>1.1311131905728999</v>
      </c>
      <c r="H269" s="4">
        <f t="shared" ref="H269:H332" ca="1" si="98">IF(P268&gt;0,G268,H268)</f>
        <v>1.1259229211406401</v>
      </c>
      <c r="I269" s="4">
        <f t="shared" ca="1" si="91"/>
        <v>1.0046097899999999</v>
      </c>
      <c r="J269" s="14">
        <f t="shared" ref="J269:J332" si="99">J268</f>
        <v>1E-3</v>
      </c>
      <c r="K269" s="6">
        <f t="shared" ref="K269:K332" si="100">IF(P268&gt;0,VLOOKUP(P268,W$12:AG$192,2),K268)</f>
        <v>42913</v>
      </c>
      <c r="L269" s="2">
        <f t="shared" ref="L269:L332" si="101">IF(A269&gt;K269,IF(NETWORKDAYS(K269,A269,$W$201:$W$585)-1=0,1,NETWORKDAYS(K269,A269,$W$201:$W$585)-1),0)</f>
        <v>12</v>
      </c>
      <c r="M269" s="23">
        <f t="shared" ref="M269:M332" si="102">IF(AND(L269=1,L268=1),1,IF(L269&gt;0,IF(L269=L268,L269+1,L269),0))</f>
        <v>12</v>
      </c>
      <c r="N269" s="12">
        <f t="shared" si="92"/>
        <v>1.0000475959999999</v>
      </c>
      <c r="O269" s="12">
        <f t="shared" ca="1" si="93"/>
        <v>1.004657605</v>
      </c>
      <c r="P269" s="23">
        <f t="shared" ref="P269:P332" si="103">IF(VLOOKUP(A269,X$12:AE$192,8)=VLOOKUP(A268,X$12:AE$192,8),0,VLOOKUP(A269,X$12:AE$192,8))</f>
        <v>0</v>
      </c>
      <c r="Q269" s="4">
        <f t="shared" ca="1" si="94"/>
        <v>4.6576050000000002</v>
      </c>
      <c r="R269" s="4">
        <f t="shared" si="95"/>
        <v>0</v>
      </c>
      <c r="S269" s="5" t="str">
        <f t="shared" ref="S269:S332" si="104">IF(P268&gt;0,VLOOKUP(P268,W$12:AG$192,10),S268)</f>
        <v>J=</v>
      </c>
      <c r="T269" s="6">
        <f t="shared" ref="T269:T332" si="105">IF(P268&gt;0,VLOOKUP(P268,W$12:AG$192,11),T268)</f>
        <v>42942</v>
      </c>
      <c r="U269" s="9">
        <f t="shared" si="96"/>
        <v>0</v>
      </c>
      <c r="V269" s="9"/>
      <c r="W269" s="46">
        <v>44867</v>
      </c>
      <c r="X269" s="47" t="s">
        <v>72</v>
      </c>
      <c r="Y269" s="27"/>
      <c r="Z269" s="7"/>
      <c r="AA269" s="24">
        <v>68</v>
      </c>
      <c r="AB269" s="25">
        <f t="shared" si="88"/>
        <v>44582</v>
      </c>
      <c r="AC269" s="25">
        <v>44585</v>
      </c>
      <c r="AD269" s="25">
        <f t="shared" si="89"/>
        <v>44587</v>
      </c>
      <c r="AE269" s="9"/>
      <c r="AF269" s="10"/>
      <c r="AG269" s="9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</row>
    <row r="270" spans="1:184" ht="12.75" x14ac:dyDescent="0.15">
      <c r="A270" s="124">
        <f t="shared" ref="A270:A333" si="106">WORKDAY($A269,1,$W$201:$W$585)</f>
        <v>42930</v>
      </c>
      <c r="B270" s="135">
        <f t="shared" ca="1" si="86"/>
        <v>1005.046721</v>
      </c>
      <c r="C270" s="4">
        <f t="shared" si="97"/>
        <v>1000</v>
      </c>
      <c r="D270" s="134">
        <f t="shared" si="87"/>
        <v>42928</v>
      </c>
      <c r="E270" s="14">
        <f ca="1">IF(D270&lt;$B$1,VLOOKUP(D270,[1]DI!$A$4:$B$15000,2),0)</f>
        <v>0.1014</v>
      </c>
      <c r="F270" s="4">
        <f t="shared" ca="1" si="90"/>
        <v>1.00038334</v>
      </c>
      <c r="G270" s="4">
        <f ca="1">(TRUNC(PRODUCT($F$12:$F269),16))</f>
        <v>1.1315467915033699</v>
      </c>
      <c r="H270" s="4">
        <f t="shared" ca="1" si="98"/>
        <v>1.1259229211406401</v>
      </c>
      <c r="I270" s="4">
        <f t="shared" ca="1" si="91"/>
        <v>1.0049949</v>
      </c>
      <c r="J270" s="14">
        <f t="shared" si="99"/>
        <v>1E-3</v>
      </c>
      <c r="K270" s="6">
        <f t="shared" si="100"/>
        <v>42913</v>
      </c>
      <c r="L270" s="2">
        <f t="shared" si="101"/>
        <v>13</v>
      </c>
      <c r="M270" s="23">
        <f t="shared" si="102"/>
        <v>13</v>
      </c>
      <c r="N270" s="12">
        <f t="shared" si="92"/>
        <v>1.000051563</v>
      </c>
      <c r="O270" s="12">
        <f t="shared" ca="1" si="93"/>
        <v>1.005046721</v>
      </c>
      <c r="P270" s="23">
        <f t="shared" si="103"/>
        <v>0</v>
      </c>
      <c r="Q270" s="4">
        <f t="shared" ca="1" si="94"/>
        <v>5.0467209999999998</v>
      </c>
      <c r="R270" s="4">
        <f t="shared" si="95"/>
        <v>0</v>
      </c>
      <c r="S270" s="5" t="str">
        <f t="shared" si="104"/>
        <v>J=</v>
      </c>
      <c r="T270" s="6">
        <f t="shared" si="105"/>
        <v>42942</v>
      </c>
      <c r="U270" s="9">
        <f t="shared" si="96"/>
        <v>0</v>
      </c>
      <c r="V270" s="9"/>
      <c r="W270" s="46">
        <v>44880</v>
      </c>
      <c r="X270" s="47" t="s">
        <v>80</v>
      </c>
      <c r="Y270" s="27"/>
      <c r="Z270" s="7"/>
      <c r="AA270" s="24">
        <v>69</v>
      </c>
      <c r="AB270" s="25">
        <f t="shared" si="88"/>
        <v>44614</v>
      </c>
      <c r="AC270" s="25">
        <v>44615</v>
      </c>
      <c r="AD270" s="25">
        <f t="shared" si="89"/>
        <v>44617</v>
      </c>
      <c r="AE270" s="9"/>
      <c r="AF270" s="10"/>
      <c r="AG270" s="9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</row>
    <row r="271" spans="1:184" ht="12.75" x14ac:dyDescent="0.15">
      <c r="A271" s="124">
        <f t="shared" si="106"/>
        <v>42933</v>
      </c>
      <c r="B271" s="135">
        <f t="shared" ref="B271:B334" ca="1" si="107">IF(A271&lt;=TODAY(),C271+Q271,IF(AND(A271&gt;TODAY(),A271&lt;=$B$1),IF(VLOOKUP(TODAY(),$A$10:$D$10000,4,FALSE)=0,"n.d",C271+Q271),"n.d"))</f>
        <v>1005.43597799</v>
      </c>
      <c r="C271" s="4">
        <f t="shared" si="97"/>
        <v>1000</v>
      </c>
      <c r="D271" s="134">
        <f t="shared" ref="D271:D334" si="108">WORKDAY($A271,-2,$W$201:$W$585)</f>
        <v>42929</v>
      </c>
      <c r="E271" s="14">
        <f ca="1">IF(D271&lt;$B$1,VLOOKUP(D271,[1]DI!$A$4:$B$15000,2),0)</f>
        <v>0.1014</v>
      </c>
      <c r="F271" s="4">
        <f t="shared" ca="1" si="90"/>
        <v>1.00038334</v>
      </c>
      <c r="G271" s="4">
        <f ca="1">(TRUNC(PRODUCT($F$12:$F270),16))</f>
        <v>1.1319805586504299</v>
      </c>
      <c r="H271" s="4">
        <f t="shared" ca="1" si="98"/>
        <v>1.1259229211406401</v>
      </c>
      <c r="I271" s="4">
        <f t="shared" ca="1" si="91"/>
        <v>1.0053801499999999</v>
      </c>
      <c r="J271" s="14">
        <f t="shared" si="99"/>
        <v>1E-3</v>
      </c>
      <c r="K271" s="6">
        <f t="shared" si="100"/>
        <v>42913</v>
      </c>
      <c r="L271" s="2">
        <f t="shared" si="101"/>
        <v>14</v>
      </c>
      <c r="M271" s="23">
        <f t="shared" si="102"/>
        <v>14</v>
      </c>
      <c r="N271" s="12">
        <f t="shared" si="92"/>
        <v>1.0000555289999999</v>
      </c>
      <c r="O271" s="12">
        <f t="shared" ca="1" si="93"/>
        <v>1.005435978</v>
      </c>
      <c r="P271" s="23">
        <f t="shared" si="103"/>
        <v>0</v>
      </c>
      <c r="Q271" s="4">
        <f t="shared" ca="1" si="94"/>
        <v>5.4359779899999996</v>
      </c>
      <c r="R271" s="4">
        <f t="shared" si="95"/>
        <v>0</v>
      </c>
      <c r="S271" s="5" t="str">
        <f t="shared" si="104"/>
        <v>J=</v>
      </c>
      <c r="T271" s="6">
        <f t="shared" si="105"/>
        <v>42942</v>
      </c>
      <c r="U271" s="9">
        <f t="shared" si="96"/>
        <v>0</v>
      </c>
      <c r="V271" s="9"/>
      <c r="W271" s="46">
        <v>44977</v>
      </c>
      <c r="X271" s="47" t="s">
        <v>66</v>
      </c>
      <c r="Y271" s="27"/>
      <c r="Z271" s="7"/>
      <c r="AA271" s="24">
        <v>70</v>
      </c>
      <c r="AB271" s="25">
        <f t="shared" si="88"/>
        <v>44642</v>
      </c>
      <c r="AC271" s="25">
        <v>44643</v>
      </c>
      <c r="AD271" s="25">
        <f t="shared" si="89"/>
        <v>44645</v>
      </c>
      <c r="AE271" s="9"/>
      <c r="AF271" s="10"/>
      <c r="AG271" s="9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</row>
    <row r="272" spans="1:184" ht="12.75" x14ac:dyDescent="0.15">
      <c r="A272" s="124">
        <f t="shared" si="106"/>
        <v>42934</v>
      </c>
      <c r="B272" s="135">
        <f t="shared" ca="1" si="107"/>
        <v>1005.8253989900001</v>
      </c>
      <c r="C272" s="4">
        <f t="shared" si="97"/>
        <v>1000</v>
      </c>
      <c r="D272" s="134">
        <f t="shared" si="108"/>
        <v>42930</v>
      </c>
      <c r="E272" s="14">
        <f ca="1">IF(D272&lt;$B$1,VLOOKUP(D272,[1]DI!$A$4:$B$15000,2),0)</f>
        <v>0.1014</v>
      </c>
      <c r="F272" s="4">
        <f t="shared" ca="1" si="90"/>
        <v>1.00038334</v>
      </c>
      <c r="G272" s="4">
        <f ca="1">(TRUNC(PRODUCT($F$12:$F271),16))</f>
        <v>1.1324144920777801</v>
      </c>
      <c r="H272" s="4">
        <f t="shared" ca="1" si="98"/>
        <v>1.1259229211406401</v>
      </c>
      <c r="I272" s="4">
        <f t="shared" ca="1" si="91"/>
        <v>1.0057655599999999</v>
      </c>
      <c r="J272" s="14">
        <f t="shared" si="99"/>
        <v>1E-3</v>
      </c>
      <c r="K272" s="6">
        <f t="shared" si="100"/>
        <v>42913</v>
      </c>
      <c r="L272" s="2">
        <f t="shared" si="101"/>
        <v>15</v>
      </c>
      <c r="M272" s="23">
        <f t="shared" si="102"/>
        <v>15</v>
      </c>
      <c r="N272" s="12">
        <f t="shared" si="92"/>
        <v>1.000059496</v>
      </c>
      <c r="O272" s="12">
        <f t="shared" ca="1" si="93"/>
        <v>1.0058253989999999</v>
      </c>
      <c r="P272" s="23">
        <f t="shared" si="103"/>
        <v>0</v>
      </c>
      <c r="Q272" s="4">
        <f t="shared" ca="1" si="94"/>
        <v>5.8253989900000001</v>
      </c>
      <c r="R272" s="4">
        <f t="shared" si="95"/>
        <v>0</v>
      </c>
      <c r="S272" s="5" t="str">
        <f t="shared" si="104"/>
        <v>J=</v>
      </c>
      <c r="T272" s="6">
        <f t="shared" si="105"/>
        <v>42942</v>
      </c>
      <c r="U272" s="9">
        <f t="shared" si="96"/>
        <v>0</v>
      </c>
      <c r="V272" s="9"/>
      <c r="W272" s="46">
        <v>44978</v>
      </c>
      <c r="X272" s="47" t="s">
        <v>66</v>
      </c>
      <c r="Y272" s="27"/>
      <c r="Z272" s="7"/>
      <c r="AA272" s="24">
        <v>71</v>
      </c>
      <c r="AB272" s="25">
        <f t="shared" si="88"/>
        <v>44673</v>
      </c>
      <c r="AC272" s="25">
        <v>44676</v>
      </c>
      <c r="AD272" s="25">
        <f t="shared" si="89"/>
        <v>44678</v>
      </c>
      <c r="AE272" s="9"/>
      <c r="AF272" s="10"/>
      <c r="AG272" s="9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</row>
    <row r="273" spans="1:184" ht="12.75" x14ac:dyDescent="0.15">
      <c r="A273" s="124">
        <f t="shared" si="106"/>
        <v>42935</v>
      </c>
      <c r="B273" s="135">
        <f t="shared" ca="1" si="107"/>
        <v>1006.214962</v>
      </c>
      <c r="C273" s="4">
        <f t="shared" si="97"/>
        <v>1000</v>
      </c>
      <c r="D273" s="134">
        <f t="shared" si="108"/>
        <v>42933</v>
      </c>
      <c r="E273" s="14">
        <f ca="1">IF(D273&lt;$B$1,VLOOKUP(D273,[1]DI!$A$4:$B$15000,2),0)</f>
        <v>0.1014</v>
      </c>
      <c r="F273" s="4">
        <f t="shared" ca="1" si="90"/>
        <v>1.00038334</v>
      </c>
      <c r="G273" s="4">
        <f ca="1">(TRUNC(PRODUCT($F$12:$F272),16))</f>
        <v>1.13284859184917</v>
      </c>
      <c r="H273" s="4">
        <f t="shared" ca="1" si="98"/>
        <v>1.1259229211406401</v>
      </c>
      <c r="I273" s="4">
        <f t="shared" ca="1" si="91"/>
        <v>1.00615111</v>
      </c>
      <c r="J273" s="14">
        <f t="shared" si="99"/>
        <v>1E-3</v>
      </c>
      <c r="K273" s="6">
        <f t="shared" si="100"/>
        <v>42913</v>
      </c>
      <c r="L273" s="2">
        <f t="shared" si="101"/>
        <v>16</v>
      </c>
      <c r="M273" s="23">
        <f t="shared" si="102"/>
        <v>16</v>
      </c>
      <c r="N273" s="12">
        <f t="shared" si="92"/>
        <v>1.000063462</v>
      </c>
      <c r="O273" s="12">
        <f t="shared" ca="1" si="93"/>
        <v>1.006214962</v>
      </c>
      <c r="P273" s="23">
        <f t="shared" si="103"/>
        <v>0</v>
      </c>
      <c r="Q273" s="4">
        <f t="shared" ca="1" si="94"/>
        <v>6.2149619999999999</v>
      </c>
      <c r="R273" s="4">
        <f t="shared" si="95"/>
        <v>0</v>
      </c>
      <c r="S273" s="5" t="str">
        <f t="shared" si="104"/>
        <v>J=</v>
      </c>
      <c r="T273" s="6">
        <f t="shared" si="105"/>
        <v>42942</v>
      </c>
      <c r="U273" s="9">
        <f t="shared" si="96"/>
        <v>0</v>
      </c>
      <c r="V273" s="9"/>
      <c r="W273" s="46">
        <v>45023</v>
      </c>
      <c r="X273" s="47" t="s">
        <v>76</v>
      </c>
      <c r="Y273" s="27"/>
      <c r="Z273" s="7"/>
      <c r="AA273" s="24">
        <v>72</v>
      </c>
      <c r="AB273" s="25">
        <f t="shared" si="88"/>
        <v>44701</v>
      </c>
      <c r="AC273" s="25">
        <v>44704</v>
      </c>
      <c r="AD273" s="25">
        <f t="shared" si="89"/>
        <v>44706</v>
      </c>
      <c r="AE273" s="9"/>
      <c r="AF273" s="10"/>
      <c r="AG273" s="9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</row>
    <row r="274" spans="1:184" ht="12.75" x14ac:dyDescent="0.15">
      <c r="A274" s="124">
        <f t="shared" si="106"/>
        <v>42936</v>
      </c>
      <c r="B274" s="135">
        <f t="shared" ca="1" si="107"/>
        <v>1006.60466999</v>
      </c>
      <c r="C274" s="4">
        <f t="shared" si="97"/>
        <v>1000</v>
      </c>
      <c r="D274" s="134">
        <f t="shared" si="108"/>
        <v>42934</v>
      </c>
      <c r="E274" s="14">
        <f ca="1">IF(D274&lt;$B$1,VLOOKUP(D274,[1]DI!$A$4:$B$15000,2),0)</f>
        <v>0.1014</v>
      </c>
      <c r="F274" s="4">
        <f t="shared" ca="1" si="90"/>
        <v>1.00038334</v>
      </c>
      <c r="G274" s="4">
        <f ca="1">(TRUNC(PRODUCT($F$12:$F273),16))</f>
        <v>1.13328285802837</v>
      </c>
      <c r="H274" s="4">
        <f t="shared" ca="1" si="98"/>
        <v>1.1259229211406401</v>
      </c>
      <c r="I274" s="4">
        <f t="shared" ca="1" si="91"/>
        <v>1.0065367999999999</v>
      </c>
      <c r="J274" s="14">
        <f t="shared" si="99"/>
        <v>1E-3</v>
      </c>
      <c r="K274" s="6">
        <f t="shared" si="100"/>
        <v>42913</v>
      </c>
      <c r="L274" s="2">
        <f t="shared" si="101"/>
        <v>17</v>
      </c>
      <c r="M274" s="23">
        <f t="shared" si="102"/>
        <v>17</v>
      </c>
      <c r="N274" s="12">
        <f t="shared" si="92"/>
        <v>1.000067429</v>
      </c>
      <c r="O274" s="12">
        <f t="shared" ca="1" si="93"/>
        <v>1.00660467</v>
      </c>
      <c r="P274" s="23">
        <f t="shared" si="103"/>
        <v>0</v>
      </c>
      <c r="Q274" s="4">
        <f t="shared" ca="1" si="94"/>
        <v>6.6046699899999997</v>
      </c>
      <c r="R274" s="4">
        <f t="shared" si="95"/>
        <v>0</v>
      </c>
      <c r="S274" s="5" t="str">
        <f t="shared" si="104"/>
        <v>J=</v>
      </c>
      <c r="T274" s="6">
        <f t="shared" si="105"/>
        <v>42942</v>
      </c>
      <c r="U274" s="9">
        <f t="shared" si="96"/>
        <v>0</v>
      </c>
      <c r="V274" s="9"/>
      <c r="W274" s="46">
        <v>45037</v>
      </c>
      <c r="X274" s="47" t="s">
        <v>67</v>
      </c>
      <c r="Y274" s="27"/>
      <c r="Z274" s="7"/>
      <c r="AA274" s="24">
        <v>73</v>
      </c>
      <c r="AB274" s="25">
        <f t="shared" si="88"/>
        <v>44734</v>
      </c>
      <c r="AC274" s="25">
        <v>44735</v>
      </c>
      <c r="AD274" s="25">
        <f t="shared" si="89"/>
        <v>44739</v>
      </c>
      <c r="AE274" s="9"/>
      <c r="AF274" s="10"/>
      <c r="AG274" s="9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</row>
    <row r="275" spans="1:184" ht="12.75" x14ac:dyDescent="0.15">
      <c r="A275" s="124">
        <f t="shared" si="106"/>
        <v>42937</v>
      </c>
      <c r="B275" s="135">
        <f t="shared" ca="1" si="107"/>
        <v>1006.99453899</v>
      </c>
      <c r="C275" s="4">
        <f t="shared" si="97"/>
        <v>1000</v>
      </c>
      <c r="D275" s="134">
        <f t="shared" si="108"/>
        <v>42935</v>
      </c>
      <c r="E275" s="14">
        <f ca="1">IF(D275&lt;$B$1,VLOOKUP(D275,[1]DI!$A$4:$B$15000,2),0)</f>
        <v>0.1014</v>
      </c>
      <c r="F275" s="4">
        <f t="shared" ca="1" si="90"/>
        <v>1.00038334</v>
      </c>
      <c r="G275" s="4">
        <f ca="1">(TRUNC(PRODUCT($F$12:$F274),16))</f>
        <v>1.1337172906791699</v>
      </c>
      <c r="H275" s="4">
        <f t="shared" ca="1" si="98"/>
        <v>1.1259229211406401</v>
      </c>
      <c r="I275" s="4">
        <f t="shared" ca="1" si="91"/>
        <v>1.0069226499999999</v>
      </c>
      <c r="J275" s="14">
        <f t="shared" si="99"/>
        <v>1E-3</v>
      </c>
      <c r="K275" s="6">
        <f t="shared" si="100"/>
        <v>42913</v>
      </c>
      <c r="L275" s="2">
        <f t="shared" si="101"/>
        <v>18</v>
      </c>
      <c r="M275" s="23">
        <f t="shared" si="102"/>
        <v>18</v>
      </c>
      <c r="N275" s="12">
        <f t="shared" si="92"/>
        <v>1.000071395</v>
      </c>
      <c r="O275" s="12">
        <f t="shared" ca="1" si="93"/>
        <v>1.0069945389999999</v>
      </c>
      <c r="P275" s="23">
        <f t="shared" si="103"/>
        <v>0</v>
      </c>
      <c r="Q275" s="4">
        <f t="shared" ca="1" si="94"/>
        <v>6.9945389899999997</v>
      </c>
      <c r="R275" s="4">
        <f t="shared" si="95"/>
        <v>0</v>
      </c>
      <c r="S275" s="5" t="str">
        <f t="shared" si="104"/>
        <v>J=</v>
      </c>
      <c r="T275" s="6">
        <f t="shared" si="105"/>
        <v>42942</v>
      </c>
      <c r="U275" s="9">
        <f t="shared" si="96"/>
        <v>0</v>
      </c>
      <c r="V275" s="9"/>
      <c r="W275" s="46">
        <v>45047</v>
      </c>
      <c r="X275" s="47" t="s">
        <v>78</v>
      </c>
      <c r="Y275" s="27"/>
      <c r="Z275" s="7"/>
      <c r="AA275" s="24">
        <v>74</v>
      </c>
      <c r="AB275" s="25">
        <f t="shared" si="88"/>
        <v>44764</v>
      </c>
      <c r="AC275" s="25">
        <v>44767</v>
      </c>
      <c r="AD275" s="25">
        <f t="shared" si="89"/>
        <v>44769</v>
      </c>
      <c r="AE275" s="9"/>
      <c r="AF275" s="10"/>
      <c r="AG275" s="9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</row>
    <row r="276" spans="1:184" ht="12.75" x14ac:dyDescent="0.15">
      <c r="A276" s="124">
        <f t="shared" si="106"/>
        <v>42940</v>
      </c>
      <c r="B276" s="135">
        <f t="shared" ca="1" si="107"/>
        <v>1007.384553</v>
      </c>
      <c r="C276" s="4">
        <f t="shared" si="97"/>
        <v>1000</v>
      </c>
      <c r="D276" s="134">
        <f t="shared" si="108"/>
        <v>42936</v>
      </c>
      <c r="E276" s="14">
        <f ca="1">IF(D276&lt;$B$1,VLOOKUP(D276,[1]DI!$A$4:$B$15000,2),0)</f>
        <v>0.1014</v>
      </c>
      <c r="F276" s="4">
        <f t="shared" ca="1" si="90"/>
        <v>1.00038334</v>
      </c>
      <c r="G276" s="4">
        <f ca="1">(TRUNC(PRODUCT($F$12:$F275),16))</f>
        <v>1.13415188986538</v>
      </c>
      <c r="H276" s="4">
        <f t="shared" ca="1" si="98"/>
        <v>1.1259229211406401</v>
      </c>
      <c r="I276" s="4">
        <f t="shared" ca="1" si="91"/>
        <v>1.00730864</v>
      </c>
      <c r="J276" s="14">
        <f t="shared" si="99"/>
        <v>1E-3</v>
      </c>
      <c r="K276" s="6">
        <f t="shared" si="100"/>
        <v>42913</v>
      </c>
      <c r="L276" s="2">
        <f t="shared" si="101"/>
        <v>19</v>
      </c>
      <c r="M276" s="23">
        <f t="shared" si="102"/>
        <v>19</v>
      </c>
      <c r="N276" s="12">
        <f t="shared" si="92"/>
        <v>1.000075362</v>
      </c>
      <c r="O276" s="12">
        <f t="shared" ca="1" si="93"/>
        <v>1.0073845530000001</v>
      </c>
      <c r="P276" s="23">
        <f t="shared" si="103"/>
        <v>0</v>
      </c>
      <c r="Q276" s="4">
        <f t="shared" ca="1" si="94"/>
        <v>7.3845530000000004</v>
      </c>
      <c r="R276" s="4">
        <f t="shared" si="95"/>
        <v>0</v>
      </c>
      <c r="S276" s="5" t="str">
        <f t="shared" si="104"/>
        <v>J=</v>
      </c>
      <c r="T276" s="6">
        <f t="shared" si="105"/>
        <v>42942</v>
      </c>
      <c r="U276" s="9">
        <f t="shared" si="96"/>
        <v>0</v>
      </c>
      <c r="V276" s="9"/>
      <c r="W276" s="46">
        <v>45085</v>
      </c>
      <c r="X276" s="47" t="s">
        <v>77</v>
      </c>
      <c r="Y276" s="27"/>
      <c r="Z276" s="7"/>
      <c r="AA276" s="24">
        <v>75</v>
      </c>
      <c r="AB276" s="25">
        <f t="shared" si="88"/>
        <v>44795</v>
      </c>
      <c r="AC276" s="25">
        <v>44796</v>
      </c>
      <c r="AD276" s="25">
        <f t="shared" si="89"/>
        <v>44798</v>
      </c>
      <c r="AE276" s="9"/>
      <c r="AF276" s="10"/>
      <c r="AG276" s="9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</row>
    <row r="277" spans="1:184" ht="12.75" x14ac:dyDescent="0.15">
      <c r="A277" s="124">
        <f t="shared" si="106"/>
        <v>42941</v>
      </c>
      <c r="B277" s="135">
        <f t="shared" ca="1" si="107"/>
        <v>1007.77471899</v>
      </c>
      <c r="C277" s="4">
        <f t="shared" si="97"/>
        <v>1000</v>
      </c>
      <c r="D277" s="134">
        <f t="shared" si="108"/>
        <v>42937</v>
      </c>
      <c r="E277" s="14">
        <f ca="1">IF(D277&lt;$B$1,VLOOKUP(D277,[1]DI!$A$4:$B$15000,2),0)</f>
        <v>0.1014</v>
      </c>
      <c r="F277" s="4">
        <f t="shared" ca="1" si="90"/>
        <v>1.00038334</v>
      </c>
      <c r="G277" s="4">
        <f ca="1">(TRUNC(PRODUCT($F$12:$F276),16))</f>
        <v>1.1345866556508399</v>
      </c>
      <c r="H277" s="4">
        <f t="shared" ca="1" si="98"/>
        <v>1.1259229211406401</v>
      </c>
      <c r="I277" s="4">
        <f t="shared" ca="1" si="91"/>
        <v>1.00769478</v>
      </c>
      <c r="J277" s="14">
        <f t="shared" si="99"/>
        <v>1E-3</v>
      </c>
      <c r="K277" s="6">
        <f t="shared" si="100"/>
        <v>42913</v>
      </c>
      <c r="L277" s="2">
        <f t="shared" si="101"/>
        <v>20</v>
      </c>
      <c r="M277" s="23">
        <f t="shared" si="102"/>
        <v>20</v>
      </c>
      <c r="N277" s="12">
        <f t="shared" si="92"/>
        <v>1.0000793290000001</v>
      </c>
      <c r="O277" s="12">
        <f t="shared" ca="1" si="93"/>
        <v>1.0077747189999999</v>
      </c>
      <c r="P277" s="23">
        <f t="shared" si="103"/>
        <v>0</v>
      </c>
      <c r="Q277" s="4">
        <f t="shared" ca="1" si="94"/>
        <v>7.7747189900000002</v>
      </c>
      <c r="R277" s="4">
        <f t="shared" si="95"/>
        <v>0</v>
      </c>
      <c r="S277" s="5" t="str">
        <f t="shared" si="104"/>
        <v>J=</v>
      </c>
      <c r="T277" s="6">
        <f t="shared" si="105"/>
        <v>42942</v>
      </c>
      <c r="U277" s="9">
        <f t="shared" si="96"/>
        <v>0</v>
      </c>
      <c r="V277" s="9"/>
      <c r="W277" s="46">
        <v>45176</v>
      </c>
      <c r="X277" s="47" t="s">
        <v>79</v>
      </c>
      <c r="Y277" s="27"/>
      <c r="Z277" s="7"/>
      <c r="AA277" s="24">
        <v>76</v>
      </c>
      <c r="AB277" s="25">
        <f t="shared" si="88"/>
        <v>44826</v>
      </c>
      <c r="AC277" s="25">
        <v>44827</v>
      </c>
      <c r="AD277" s="25">
        <f t="shared" si="89"/>
        <v>44831</v>
      </c>
      <c r="AE277" s="9"/>
      <c r="AF277" s="10"/>
      <c r="AG277" s="9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</row>
    <row r="278" spans="1:184" ht="12.75" x14ac:dyDescent="0.15">
      <c r="A278" s="124">
        <f t="shared" si="106"/>
        <v>42942</v>
      </c>
      <c r="B278" s="135">
        <f t="shared" ca="1" si="107"/>
        <v>1008.165038</v>
      </c>
      <c r="C278" s="4">
        <f t="shared" si="97"/>
        <v>1000</v>
      </c>
      <c r="D278" s="134">
        <f t="shared" si="108"/>
        <v>42940</v>
      </c>
      <c r="E278" s="14">
        <f ca="1">IF(D278&lt;$B$1,VLOOKUP(D278,[1]DI!$A$4:$B$15000,2),0)</f>
        <v>0.1014</v>
      </c>
      <c r="F278" s="4">
        <f t="shared" ca="1" si="90"/>
        <v>1.00038334</v>
      </c>
      <c r="G278" s="4">
        <f ca="1">(TRUNC(PRODUCT($F$12:$F277),16))</f>
        <v>1.1350215880994201</v>
      </c>
      <c r="H278" s="4">
        <f t="shared" ca="1" si="98"/>
        <v>1.1259229211406401</v>
      </c>
      <c r="I278" s="4">
        <f t="shared" ca="1" si="91"/>
        <v>1.00808107</v>
      </c>
      <c r="J278" s="14">
        <f t="shared" si="99"/>
        <v>1E-3</v>
      </c>
      <c r="K278" s="6">
        <f t="shared" si="100"/>
        <v>42913</v>
      </c>
      <c r="L278" s="2">
        <f t="shared" si="101"/>
        <v>21</v>
      </c>
      <c r="M278" s="23">
        <f t="shared" si="102"/>
        <v>21</v>
      </c>
      <c r="N278" s="12">
        <f t="shared" si="92"/>
        <v>1.000083295</v>
      </c>
      <c r="O278" s="12">
        <f t="shared" ca="1" si="93"/>
        <v>1.008165038</v>
      </c>
      <c r="P278" s="23">
        <f t="shared" si="103"/>
        <v>13</v>
      </c>
      <c r="Q278" s="4">
        <f t="shared" ca="1" si="94"/>
        <v>8.1650379999999991</v>
      </c>
      <c r="R278" s="4">
        <f t="shared" si="95"/>
        <v>0</v>
      </c>
      <c r="S278" s="5" t="str">
        <f t="shared" si="104"/>
        <v>J=</v>
      </c>
      <c r="T278" s="6">
        <f t="shared" si="105"/>
        <v>42942</v>
      </c>
      <c r="U278" s="9">
        <f t="shared" ca="1" si="96"/>
        <v>816503.79999999993</v>
      </c>
      <c r="V278" s="9"/>
      <c r="W278" s="46">
        <v>45211</v>
      </c>
      <c r="X278" s="31" t="s">
        <v>68</v>
      </c>
      <c r="Y278" s="27"/>
      <c r="Z278" s="7"/>
      <c r="AA278" s="24">
        <v>77</v>
      </c>
      <c r="AB278" s="25">
        <f t="shared" si="88"/>
        <v>44855</v>
      </c>
      <c r="AC278" s="25">
        <v>44858</v>
      </c>
      <c r="AD278" s="25">
        <f t="shared" si="89"/>
        <v>44860</v>
      </c>
      <c r="AE278" s="9"/>
      <c r="AF278" s="10"/>
      <c r="AG278" s="9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</row>
    <row r="279" spans="1:184" ht="12.75" x14ac:dyDescent="0.15">
      <c r="A279" s="124">
        <f t="shared" si="106"/>
        <v>42943</v>
      </c>
      <c r="B279" s="135">
        <f t="shared" ca="1" si="107"/>
        <v>1000.387308</v>
      </c>
      <c r="C279" s="4">
        <f t="shared" si="97"/>
        <v>1000</v>
      </c>
      <c r="D279" s="134">
        <f t="shared" si="108"/>
        <v>42941</v>
      </c>
      <c r="E279" s="14">
        <f ca="1">IF(D279&lt;$B$1,VLOOKUP(D279,[1]DI!$A$4:$B$15000,2),0)</f>
        <v>0.1014</v>
      </c>
      <c r="F279" s="4">
        <f t="shared" ca="1" si="90"/>
        <v>1.00038334</v>
      </c>
      <c r="G279" s="4">
        <f ca="1">(TRUNC(PRODUCT($F$12:$F278),16))</f>
        <v>1.135456687275</v>
      </c>
      <c r="H279" s="4">
        <f t="shared" ca="1" si="98"/>
        <v>1.1350215880994201</v>
      </c>
      <c r="I279" s="4">
        <f t="shared" ca="1" si="91"/>
        <v>1.00038334</v>
      </c>
      <c r="J279" s="14">
        <f t="shared" si="99"/>
        <v>1E-3</v>
      </c>
      <c r="K279" s="6">
        <f t="shared" si="100"/>
        <v>42942</v>
      </c>
      <c r="L279" s="2">
        <f t="shared" si="101"/>
        <v>1</v>
      </c>
      <c r="M279" s="23">
        <f t="shared" si="102"/>
        <v>1</v>
      </c>
      <c r="N279" s="12">
        <f t="shared" si="92"/>
        <v>1.000003966</v>
      </c>
      <c r="O279" s="12">
        <f t="shared" ca="1" si="93"/>
        <v>1.0003873080000001</v>
      </c>
      <c r="P279" s="23">
        <f t="shared" si="103"/>
        <v>0</v>
      </c>
      <c r="Q279" s="4">
        <f t="shared" ca="1" si="94"/>
        <v>0.38730799999999999</v>
      </c>
      <c r="R279" s="4">
        <f t="shared" si="95"/>
        <v>0</v>
      </c>
      <c r="S279" s="5" t="str">
        <f t="shared" si="104"/>
        <v>J=</v>
      </c>
      <c r="T279" s="6">
        <f t="shared" si="105"/>
        <v>42972</v>
      </c>
      <c r="U279" s="9">
        <f t="shared" si="96"/>
        <v>0</v>
      </c>
      <c r="V279" s="9"/>
      <c r="W279" s="46">
        <v>45232</v>
      </c>
      <c r="X279" s="47" t="s">
        <v>72</v>
      </c>
      <c r="Y279" s="27"/>
      <c r="Z279" s="7"/>
      <c r="AA279" s="24">
        <v>78</v>
      </c>
      <c r="AB279" s="25">
        <f t="shared" si="88"/>
        <v>44887</v>
      </c>
      <c r="AC279" s="25">
        <v>44888</v>
      </c>
      <c r="AD279" s="25">
        <f t="shared" si="89"/>
        <v>44890</v>
      </c>
      <c r="AE279" s="9"/>
      <c r="AF279" s="10"/>
      <c r="AG279" s="9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</row>
    <row r="280" spans="1:184" ht="12.75" x14ac:dyDescent="0.15">
      <c r="A280" s="124">
        <f t="shared" si="106"/>
        <v>42944</v>
      </c>
      <c r="B280" s="135">
        <f t="shared" ca="1" si="107"/>
        <v>1000.77476899</v>
      </c>
      <c r="C280" s="4">
        <f t="shared" si="97"/>
        <v>1000</v>
      </c>
      <c r="D280" s="134">
        <f t="shared" si="108"/>
        <v>42942</v>
      </c>
      <c r="E280" s="14">
        <f ca="1">IF(D280&lt;$B$1,VLOOKUP(D280,[1]DI!$A$4:$B$15000,2),0)</f>
        <v>0.1014</v>
      </c>
      <c r="F280" s="4">
        <f t="shared" ca="1" si="90"/>
        <v>1.00038334</v>
      </c>
      <c r="G280" s="4">
        <f ca="1">(TRUNC(PRODUCT($F$12:$F279),16))</f>
        <v>1.1358919532414999</v>
      </c>
      <c r="H280" s="4">
        <f t="shared" ca="1" si="98"/>
        <v>1.1350215880994201</v>
      </c>
      <c r="I280" s="4">
        <f t="shared" ca="1" si="91"/>
        <v>1.0007668300000001</v>
      </c>
      <c r="J280" s="14">
        <f t="shared" si="99"/>
        <v>1E-3</v>
      </c>
      <c r="K280" s="6">
        <f t="shared" si="100"/>
        <v>42942</v>
      </c>
      <c r="L280" s="2">
        <f t="shared" si="101"/>
        <v>2</v>
      </c>
      <c r="M280" s="23">
        <f t="shared" si="102"/>
        <v>2</v>
      </c>
      <c r="N280" s="12">
        <f t="shared" si="92"/>
        <v>1.000007933</v>
      </c>
      <c r="O280" s="12">
        <f t="shared" ca="1" si="93"/>
        <v>1.000774769</v>
      </c>
      <c r="P280" s="23">
        <f t="shared" si="103"/>
        <v>0</v>
      </c>
      <c r="Q280" s="4">
        <f t="shared" ca="1" si="94"/>
        <v>0.77476898999999999</v>
      </c>
      <c r="R280" s="4">
        <f t="shared" si="95"/>
        <v>0</v>
      </c>
      <c r="S280" s="5" t="str">
        <f t="shared" si="104"/>
        <v>J=</v>
      </c>
      <c r="T280" s="6">
        <f t="shared" si="105"/>
        <v>42972</v>
      </c>
      <c r="U280" s="9">
        <f t="shared" si="96"/>
        <v>0</v>
      </c>
      <c r="V280" s="9"/>
      <c r="W280" s="46">
        <v>45245</v>
      </c>
      <c r="X280" s="47" t="s">
        <v>80</v>
      </c>
      <c r="Y280" s="27"/>
      <c r="Z280" s="7"/>
      <c r="AA280" s="24">
        <v>79</v>
      </c>
      <c r="AB280" s="25">
        <f t="shared" si="88"/>
        <v>44917</v>
      </c>
      <c r="AC280" s="25">
        <v>44918</v>
      </c>
      <c r="AD280" s="25">
        <f t="shared" si="89"/>
        <v>44922</v>
      </c>
      <c r="AE280" s="9"/>
      <c r="AF280" s="10"/>
      <c r="AG280" s="9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</row>
    <row r="281" spans="1:184" ht="12.75" x14ac:dyDescent="0.15">
      <c r="A281" s="124">
        <f t="shared" si="106"/>
        <v>42947</v>
      </c>
      <c r="B281" s="135">
        <f t="shared" ca="1" si="107"/>
        <v>1001.162373</v>
      </c>
      <c r="C281" s="4">
        <f t="shared" si="97"/>
        <v>1000</v>
      </c>
      <c r="D281" s="134">
        <f t="shared" si="108"/>
        <v>42943</v>
      </c>
      <c r="E281" s="14">
        <f ca="1">IF(D281&lt;$B$1,VLOOKUP(D281,[1]DI!$A$4:$B$15000,2),0)</f>
        <v>9.1399999999999995E-2</v>
      </c>
      <c r="F281" s="4">
        <f t="shared" ca="1" si="90"/>
        <v>1.00034713</v>
      </c>
      <c r="G281" s="4">
        <f ca="1">(TRUNC(PRODUCT($F$12:$F280),16))</f>
        <v>1.13632738606285</v>
      </c>
      <c r="H281" s="4">
        <f t="shared" ca="1" si="98"/>
        <v>1.1350215880994201</v>
      </c>
      <c r="I281" s="4">
        <f t="shared" ca="1" si="91"/>
        <v>1.0011504600000001</v>
      </c>
      <c r="J281" s="14">
        <f t="shared" si="99"/>
        <v>1E-3</v>
      </c>
      <c r="K281" s="6">
        <f t="shared" si="100"/>
        <v>42942</v>
      </c>
      <c r="L281" s="2">
        <f t="shared" si="101"/>
        <v>3</v>
      </c>
      <c r="M281" s="23">
        <f t="shared" si="102"/>
        <v>3</v>
      </c>
      <c r="N281" s="12">
        <f t="shared" si="92"/>
        <v>1.000011899</v>
      </c>
      <c r="O281" s="12">
        <f t="shared" ca="1" si="93"/>
        <v>1.0011623730000001</v>
      </c>
      <c r="P281" s="23">
        <f t="shared" si="103"/>
        <v>0</v>
      </c>
      <c r="Q281" s="4">
        <f t="shared" ca="1" si="94"/>
        <v>1.1623730000000001</v>
      </c>
      <c r="R281" s="4">
        <f t="shared" si="95"/>
        <v>0</v>
      </c>
      <c r="S281" s="5" t="str">
        <f t="shared" si="104"/>
        <v>J=</v>
      </c>
      <c r="T281" s="6">
        <f t="shared" si="105"/>
        <v>42972</v>
      </c>
      <c r="U281" s="9">
        <f t="shared" si="96"/>
        <v>0</v>
      </c>
      <c r="V281" s="9"/>
      <c r="W281" s="46">
        <v>45285</v>
      </c>
      <c r="X281" s="47" t="s">
        <v>74</v>
      </c>
      <c r="Y281" s="27"/>
      <c r="Z281" s="7"/>
      <c r="AA281" s="24">
        <v>80</v>
      </c>
      <c r="AB281" s="25">
        <f t="shared" si="88"/>
        <v>44946</v>
      </c>
      <c r="AC281" s="25">
        <v>44949</v>
      </c>
      <c r="AD281" s="25">
        <f t="shared" si="89"/>
        <v>44951</v>
      </c>
      <c r="AE281" s="9"/>
      <c r="AF281" s="10"/>
      <c r="AG281" s="9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</row>
    <row r="282" spans="1:184" ht="12.75" x14ac:dyDescent="0.15">
      <c r="A282" s="124">
        <f t="shared" si="106"/>
        <v>42948</v>
      </c>
      <c r="B282" s="135">
        <f t="shared" ca="1" si="107"/>
        <v>1001.513879</v>
      </c>
      <c r="C282" s="4">
        <f t="shared" si="97"/>
        <v>1000</v>
      </c>
      <c r="D282" s="134">
        <f t="shared" si="108"/>
        <v>42944</v>
      </c>
      <c r="E282" s="14">
        <f ca="1">IF(D282&lt;$B$1,VLOOKUP(D282,[1]DI!$A$4:$B$15000,2),0)</f>
        <v>9.1399999999999995E-2</v>
      </c>
      <c r="F282" s="4">
        <f t="shared" ca="1" si="90"/>
        <v>1.00034713</v>
      </c>
      <c r="G282" s="4">
        <f ca="1">(TRUNC(PRODUCT($F$12:$F281),16))</f>
        <v>1.13672183938838</v>
      </c>
      <c r="H282" s="4">
        <f t="shared" ca="1" si="98"/>
        <v>1.1350215880994201</v>
      </c>
      <c r="I282" s="4">
        <f t="shared" ca="1" si="91"/>
        <v>1.0014979900000001</v>
      </c>
      <c r="J282" s="14">
        <f t="shared" si="99"/>
        <v>1E-3</v>
      </c>
      <c r="K282" s="6">
        <f t="shared" si="100"/>
        <v>42942</v>
      </c>
      <c r="L282" s="2">
        <f t="shared" si="101"/>
        <v>4</v>
      </c>
      <c r="M282" s="23">
        <f t="shared" si="102"/>
        <v>4</v>
      </c>
      <c r="N282" s="12">
        <f t="shared" si="92"/>
        <v>1.0000158649999999</v>
      </c>
      <c r="O282" s="12">
        <f t="shared" ca="1" si="93"/>
        <v>1.001513879</v>
      </c>
      <c r="P282" s="23">
        <f t="shared" si="103"/>
        <v>0</v>
      </c>
      <c r="Q282" s="4">
        <f t="shared" ca="1" si="94"/>
        <v>1.513879</v>
      </c>
      <c r="R282" s="4">
        <f t="shared" si="95"/>
        <v>0</v>
      </c>
      <c r="S282" s="5" t="str">
        <f t="shared" si="104"/>
        <v>J=</v>
      </c>
      <c r="T282" s="6">
        <f t="shared" si="105"/>
        <v>42972</v>
      </c>
      <c r="U282" s="9">
        <f t="shared" si="96"/>
        <v>0</v>
      </c>
      <c r="V282" s="9"/>
      <c r="W282" s="46">
        <v>45292</v>
      </c>
      <c r="X282" s="47" t="s">
        <v>75</v>
      </c>
      <c r="Y282" s="27"/>
      <c r="Z282" s="7"/>
      <c r="AA282" s="24">
        <v>81</v>
      </c>
      <c r="AB282" s="25">
        <f t="shared" si="88"/>
        <v>44979</v>
      </c>
      <c r="AC282" s="25">
        <v>44980</v>
      </c>
      <c r="AD282" s="25">
        <f t="shared" si="89"/>
        <v>44984</v>
      </c>
      <c r="AE282" s="9"/>
      <c r="AF282" s="10"/>
      <c r="AG282" s="9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</row>
    <row r="283" spans="1:184" ht="12.75" x14ac:dyDescent="0.15">
      <c r="A283" s="124">
        <f t="shared" si="106"/>
        <v>42949</v>
      </c>
      <c r="B283" s="135">
        <f t="shared" ca="1" si="107"/>
        <v>1001.86550899</v>
      </c>
      <c r="C283" s="4">
        <f t="shared" si="97"/>
        <v>1000</v>
      </c>
      <c r="D283" s="134">
        <f t="shared" si="108"/>
        <v>42947</v>
      </c>
      <c r="E283" s="14">
        <f ca="1">IF(D283&lt;$B$1,VLOOKUP(D283,[1]DI!$A$4:$B$15000,2),0)</f>
        <v>9.1399999999999995E-2</v>
      </c>
      <c r="F283" s="4">
        <f t="shared" ca="1" si="90"/>
        <v>1.00034713</v>
      </c>
      <c r="G283" s="4">
        <f ca="1">(TRUNC(PRODUCT($F$12:$F282),16))</f>
        <v>1.1371164296404801</v>
      </c>
      <c r="H283" s="4">
        <f t="shared" ca="1" si="98"/>
        <v>1.1350215880994201</v>
      </c>
      <c r="I283" s="4">
        <f t="shared" ca="1" si="91"/>
        <v>1.00184564</v>
      </c>
      <c r="J283" s="14">
        <f t="shared" si="99"/>
        <v>1E-3</v>
      </c>
      <c r="K283" s="6">
        <f t="shared" si="100"/>
        <v>42942</v>
      </c>
      <c r="L283" s="2">
        <f t="shared" si="101"/>
        <v>5</v>
      </c>
      <c r="M283" s="23">
        <f t="shared" si="102"/>
        <v>5</v>
      </c>
      <c r="N283" s="12">
        <f t="shared" si="92"/>
        <v>1.000019832</v>
      </c>
      <c r="O283" s="12">
        <f t="shared" ca="1" si="93"/>
        <v>1.0018655089999999</v>
      </c>
      <c r="P283" s="23">
        <f t="shared" si="103"/>
        <v>0</v>
      </c>
      <c r="Q283" s="4">
        <f t="shared" ca="1" si="94"/>
        <v>1.8655089899999999</v>
      </c>
      <c r="R283" s="4">
        <f t="shared" si="95"/>
        <v>0</v>
      </c>
      <c r="S283" s="5" t="str">
        <f t="shared" si="104"/>
        <v>J=</v>
      </c>
      <c r="T283" s="6">
        <f t="shared" si="105"/>
        <v>42972</v>
      </c>
      <c r="U283" s="9">
        <f t="shared" si="96"/>
        <v>0</v>
      </c>
      <c r="V283" s="9"/>
      <c r="W283" s="46">
        <v>45334</v>
      </c>
      <c r="X283" s="47" t="s">
        <v>66</v>
      </c>
      <c r="Y283" s="45"/>
      <c r="Z283" s="7"/>
      <c r="AA283" s="24">
        <v>82</v>
      </c>
      <c r="AB283" s="25">
        <f t="shared" si="88"/>
        <v>45007</v>
      </c>
      <c r="AC283" s="25">
        <v>45008</v>
      </c>
      <c r="AD283" s="25">
        <f t="shared" si="89"/>
        <v>45012</v>
      </c>
      <c r="AE283" s="9"/>
      <c r="AF283" s="10"/>
      <c r="AG283" s="9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</row>
    <row r="284" spans="1:184" ht="12.75" x14ac:dyDescent="0.15">
      <c r="A284" s="124">
        <f t="shared" si="106"/>
        <v>42950</v>
      </c>
      <c r="B284" s="135">
        <f t="shared" ca="1" si="107"/>
        <v>1002.21726</v>
      </c>
      <c r="C284" s="4">
        <f t="shared" si="97"/>
        <v>1000</v>
      </c>
      <c r="D284" s="134">
        <f t="shared" si="108"/>
        <v>42948</v>
      </c>
      <c r="E284" s="14">
        <f ca="1">IF(D284&lt;$B$1,VLOOKUP(D284,[1]DI!$A$4:$B$15000,2),0)</f>
        <v>9.1399999999999995E-2</v>
      </c>
      <c r="F284" s="4">
        <f t="shared" ca="1" si="90"/>
        <v>1.00034713</v>
      </c>
      <c r="G284" s="4">
        <f ca="1">(TRUNC(PRODUCT($F$12:$F283),16))</f>
        <v>1.1375111568667</v>
      </c>
      <c r="H284" s="4">
        <f t="shared" ca="1" si="98"/>
        <v>1.1350215880994201</v>
      </c>
      <c r="I284" s="4">
        <f t="shared" ca="1" si="91"/>
        <v>1.0021934100000001</v>
      </c>
      <c r="J284" s="14">
        <f t="shared" si="99"/>
        <v>1E-3</v>
      </c>
      <c r="K284" s="6">
        <f t="shared" si="100"/>
        <v>42942</v>
      </c>
      <c r="L284" s="2">
        <f t="shared" si="101"/>
        <v>6</v>
      </c>
      <c r="M284" s="23">
        <f t="shared" si="102"/>
        <v>6</v>
      </c>
      <c r="N284" s="12">
        <f t="shared" si="92"/>
        <v>1.000023798</v>
      </c>
      <c r="O284" s="12">
        <f t="shared" ca="1" si="93"/>
        <v>1.0022172600000001</v>
      </c>
      <c r="P284" s="23">
        <f t="shared" si="103"/>
        <v>0</v>
      </c>
      <c r="Q284" s="4">
        <f t="shared" ca="1" si="94"/>
        <v>2.21726</v>
      </c>
      <c r="R284" s="4">
        <f t="shared" si="95"/>
        <v>0</v>
      </c>
      <c r="S284" s="5" t="str">
        <f t="shared" si="104"/>
        <v>J=</v>
      </c>
      <c r="T284" s="6">
        <f t="shared" si="105"/>
        <v>42972</v>
      </c>
      <c r="U284" s="9">
        <f t="shared" si="96"/>
        <v>0</v>
      </c>
      <c r="V284" s="9"/>
      <c r="W284" s="46">
        <v>45335</v>
      </c>
      <c r="X284" s="47" t="s">
        <v>66</v>
      </c>
      <c r="Y284" s="27"/>
      <c r="Z284" s="7"/>
      <c r="AA284" s="24">
        <v>83</v>
      </c>
      <c r="AB284" s="25">
        <f t="shared" si="88"/>
        <v>45036</v>
      </c>
      <c r="AC284" s="25">
        <v>45040</v>
      </c>
      <c r="AD284" s="25">
        <f t="shared" si="89"/>
        <v>45042</v>
      </c>
      <c r="AE284" s="9"/>
      <c r="AF284" s="10"/>
      <c r="AG284" s="9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</row>
    <row r="285" spans="1:184" ht="12.75" x14ac:dyDescent="0.15">
      <c r="A285" s="124">
        <f t="shared" si="106"/>
        <v>42951</v>
      </c>
      <c r="B285" s="135">
        <f t="shared" ca="1" si="107"/>
        <v>1002.56913499</v>
      </c>
      <c r="C285" s="4">
        <f t="shared" si="97"/>
        <v>1000</v>
      </c>
      <c r="D285" s="134">
        <f t="shared" si="108"/>
        <v>42949</v>
      </c>
      <c r="E285" s="14">
        <f ca="1">IF(D285&lt;$B$1,VLOOKUP(D285,[1]DI!$A$4:$B$15000,2),0)</f>
        <v>9.1399999999999995E-2</v>
      </c>
      <c r="F285" s="4">
        <f t="shared" ca="1" si="90"/>
        <v>1.00034713</v>
      </c>
      <c r="G285" s="4">
        <f ca="1">(TRUNC(PRODUCT($F$12:$F284),16))</f>
        <v>1.1379060211145899</v>
      </c>
      <c r="H285" s="4">
        <f t="shared" ca="1" si="98"/>
        <v>1.1350215880994201</v>
      </c>
      <c r="I285" s="4">
        <f t="shared" ca="1" si="91"/>
        <v>1.0025413000000001</v>
      </c>
      <c r="J285" s="14">
        <f t="shared" si="99"/>
        <v>1E-3</v>
      </c>
      <c r="K285" s="6">
        <f t="shared" si="100"/>
        <v>42942</v>
      </c>
      <c r="L285" s="2">
        <f t="shared" si="101"/>
        <v>7</v>
      </c>
      <c r="M285" s="23">
        <f t="shared" si="102"/>
        <v>7</v>
      </c>
      <c r="N285" s="12">
        <f t="shared" si="92"/>
        <v>1.0000277639999999</v>
      </c>
      <c r="O285" s="12">
        <f t="shared" ca="1" si="93"/>
        <v>1.0025691349999999</v>
      </c>
      <c r="P285" s="23">
        <f t="shared" si="103"/>
        <v>0</v>
      </c>
      <c r="Q285" s="4">
        <f t="shared" ca="1" si="94"/>
        <v>2.5691349899999998</v>
      </c>
      <c r="R285" s="4">
        <f t="shared" si="95"/>
        <v>0</v>
      </c>
      <c r="S285" s="5" t="str">
        <f t="shared" si="104"/>
        <v>J=</v>
      </c>
      <c r="T285" s="6">
        <f t="shared" si="105"/>
        <v>42972</v>
      </c>
      <c r="U285" s="9">
        <f t="shared" si="96"/>
        <v>0</v>
      </c>
      <c r="V285" s="39"/>
      <c r="W285" s="46">
        <v>45380</v>
      </c>
      <c r="X285" s="47" t="s">
        <v>76</v>
      </c>
      <c r="Y285" s="27"/>
      <c r="Z285" s="40"/>
      <c r="AA285" s="24">
        <v>84</v>
      </c>
      <c r="AB285" s="25">
        <f t="shared" si="88"/>
        <v>45068</v>
      </c>
      <c r="AC285" s="25">
        <v>45069</v>
      </c>
      <c r="AD285" s="25">
        <f t="shared" si="89"/>
        <v>45071</v>
      </c>
      <c r="AE285" s="39"/>
      <c r="AF285" s="42"/>
      <c r="AG285" s="39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</row>
    <row r="286" spans="1:184" ht="12.75" x14ac:dyDescent="0.15">
      <c r="A286" s="124">
        <f t="shared" si="106"/>
        <v>42954</v>
      </c>
      <c r="B286" s="135">
        <f t="shared" ca="1" si="107"/>
        <v>1002.9211330000001</v>
      </c>
      <c r="C286" s="4">
        <f t="shared" si="97"/>
        <v>1000</v>
      </c>
      <c r="D286" s="134">
        <f t="shared" si="108"/>
        <v>42950</v>
      </c>
      <c r="E286" s="14">
        <f ca="1">IF(D286&lt;$B$1,VLOOKUP(D286,[1]DI!$A$4:$B$15000,2),0)</f>
        <v>9.1399999999999995E-2</v>
      </c>
      <c r="F286" s="4">
        <f t="shared" ca="1" si="90"/>
        <v>1.00034713</v>
      </c>
      <c r="G286" s="4">
        <f ca="1">(TRUNC(PRODUCT($F$12:$F285),16))</f>
        <v>1.1383010224317001</v>
      </c>
      <c r="H286" s="4">
        <f t="shared" ca="1" si="98"/>
        <v>1.1350215880994201</v>
      </c>
      <c r="I286" s="4">
        <f t="shared" ca="1" si="91"/>
        <v>1.00288931</v>
      </c>
      <c r="J286" s="14">
        <f t="shared" si="99"/>
        <v>1E-3</v>
      </c>
      <c r="K286" s="6">
        <f t="shared" si="100"/>
        <v>42942</v>
      </c>
      <c r="L286" s="2">
        <f t="shared" si="101"/>
        <v>8</v>
      </c>
      <c r="M286" s="23">
        <f t="shared" si="102"/>
        <v>8</v>
      </c>
      <c r="N286" s="12">
        <f t="shared" si="92"/>
        <v>1.000031731</v>
      </c>
      <c r="O286" s="12">
        <f t="shared" ca="1" si="93"/>
        <v>1.0029211330000001</v>
      </c>
      <c r="P286" s="23">
        <f t="shared" si="103"/>
        <v>0</v>
      </c>
      <c r="Q286" s="4">
        <f t="shared" ca="1" si="94"/>
        <v>2.9211330000000002</v>
      </c>
      <c r="R286" s="4">
        <f t="shared" si="95"/>
        <v>0</v>
      </c>
      <c r="S286" s="5" t="str">
        <f t="shared" si="104"/>
        <v>J=</v>
      </c>
      <c r="T286" s="6">
        <f t="shared" si="105"/>
        <v>42972</v>
      </c>
      <c r="U286" s="9">
        <f t="shared" si="96"/>
        <v>0</v>
      </c>
      <c r="V286" s="9"/>
      <c r="W286" s="46">
        <v>45413</v>
      </c>
      <c r="X286" s="47" t="s">
        <v>78</v>
      </c>
      <c r="Y286" s="27"/>
      <c r="Z286" s="7"/>
      <c r="AA286" s="24">
        <v>85</v>
      </c>
      <c r="AB286" s="25">
        <f t="shared" si="88"/>
        <v>45099</v>
      </c>
      <c r="AC286" s="25">
        <v>45100</v>
      </c>
      <c r="AD286" s="25">
        <f t="shared" si="89"/>
        <v>45104</v>
      </c>
      <c r="AE286" s="9"/>
      <c r="AF286" s="10"/>
      <c r="AG286" s="9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</row>
    <row r="287" spans="1:184" ht="12.75" x14ac:dyDescent="0.15">
      <c r="A287" s="124">
        <f t="shared" si="106"/>
        <v>42955</v>
      </c>
      <c r="B287" s="135">
        <f t="shared" ca="1" si="107"/>
        <v>1003.273263</v>
      </c>
      <c r="C287" s="4">
        <f t="shared" si="97"/>
        <v>1000</v>
      </c>
      <c r="D287" s="134">
        <f t="shared" si="108"/>
        <v>42951</v>
      </c>
      <c r="E287" s="14">
        <f ca="1">IF(D287&lt;$B$1,VLOOKUP(D287,[1]DI!$A$4:$B$15000,2),0)</f>
        <v>9.1399999999999995E-2</v>
      </c>
      <c r="F287" s="4">
        <f t="shared" ca="1" si="90"/>
        <v>1.00034713</v>
      </c>
      <c r="G287" s="4">
        <f ca="1">(TRUNC(PRODUCT($F$12:$F286),16))</f>
        <v>1.1386961608656101</v>
      </c>
      <c r="H287" s="4">
        <f t="shared" ca="1" si="98"/>
        <v>1.1350215880994201</v>
      </c>
      <c r="I287" s="4">
        <f t="shared" ca="1" si="91"/>
        <v>1.0032374500000001</v>
      </c>
      <c r="J287" s="14">
        <f t="shared" si="99"/>
        <v>1E-3</v>
      </c>
      <c r="K287" s="6">
        <f t="shared" si="100"/>
        <v>42942</v>
      </c>
      <c r="L287" s="2">
        <f t="shared" si="101"/>
        <v>9</v>
      </c>
      <c r="M287" s="23">
        <f t="shared" si="102"/>
        <v>9</v>
      </c>
      <c r="N287" s="12">
        <f t="shared" si="92"/>
        <v>1.0000356969999999</v>
      </c>
      <c r="O287" s="12">
        <f t="shared" ca="1" si="93"/>
        <v>1.0032732630000001</v>
      </c>
      <c r="P287" s="23">
        <f t="shared" si="103"/>
        <v>0</v>
      </c>
      <c r="Q287" s="4">
        <f t="shared" ca="1" si="94"/>
        <v>3.273263</v>
      </c>
      <c r="R287" s="4">
        <f t="shared" si="95"/>
        <v>0</v>
      </c>
      <c r="S287" s="5" t="str">
        <f t="shared" si="104"/>
        <v>J=</v>
      </c>
      <c r="T287" s="6">
        <f t="shared" si="105"/>
        <v>42972</v>
      </c>
      <c r="U287" s="9">
        <f t="shared" si="96"/>
        <v>0</v>
      </c>
      <c r="V287" s="9"/>
      <c r="W287" s="46">
        <v>45442</v>
      </c>
      <c r="X287" s="47" t="s">
        <v>77</v>
      </c>
      <c r="Y287" s="27"/>
      <c r="Z287" s="7"/>
      <c r="AA287" s="24">
        <v>86</v>
      </c>
      <c r="AB287" s="25">
        <f t="shared" si="88"/>
        <v>45128</v>
      </c>
      <c r="AC287" s="25">
        <v>45131</v>
      </c>
      <c r="AD287" s="25">
        <f t="shared" si="89"/>
        <v>45133</v>
      </c>
      <c r="AE287" s="9"/>
      <c r="AF287" s="10"/>
      <c r="AG287" s="9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</row>
    <row r="288" spans="1:184" ht="12.75" x14ac:dyDescent="0.15">
      <c r="A288" s="124">
        <f t="shared" si="106"/>
        <v>42956</v>
      </c>
      <c r="B288" s="135">
        <f t="shared" ca="1" si="107"/>
        <v>1003.625505</v>
      </c>
      <c r="C288" s="4">
        <f t="shared" si="97"/>
        <v>1000</v>
      </c>
      <c r="D288" s="134">
        <f t="shared" si="108"/>
        <v>42954</v>
      </c>
      <c r="E288" s="14">
        <f ca="1">IF(D288&lt;$B$1,VLOOKUP(D288,[1]DI!$A$4:$B$15000,2),0)</f>
        <v>9.1399999999999995E-2</v>
      </c>
      <c r="F288" s="4">
        <f t="shared" ca="1" si="90"/>
        <v>1.00034713</v>
      </c>
      <c r="G288" s="4">
        <f ca="1">(TRUNC(PRODUCT($F$12:$F287),16))</f>
        <v>1.13909143646394</v>
      </c>
      <c r="H288" s="4">
        <f t="shared" ca="1" si="98"/>
        <v>1.1350215880994201</v>
      </c>
      <c r="I288" s="4">
        <f t="shared" ca="1" si="91"/>
        <v>1.0035856999999999</v>
      </c>
      <c r="J288" s="14">
        <f t="shared" si="99"/>
        <v>1E-3</v>
      </c>
      <c r="K288" s="6">
        <f t="shared" si="100"/>
        <v>42942</v>
      </c>
      <c r="L288" s="2">
        <f t="shared" si="101"/>
        <v>10</v>
      </c>
      <c r="M288" s="23">
        <f t="shared" si="102"/>
        <v>10</v>
      </c>
      <c r="N288" s="12">
        <f t="shared" si="92"/>
        <v>1.0000396629999999</v>
      </c>
      <c r="O288" s="12">
        <f t="shared" ca="1" si="93"/>
        <v>1.003625505</v>
      </c>
      <c r="P288" s="23">
        <f t="shared" si="103"/>
        <v>0</v>
      </c>
      <c r="Q288" s="4">
        <f t="shared" ca="1" si="94"/>
        <v>3.625505</v>
      </c>
      <c r="R288" s="4">
        <f t="shared" si="95"/>
        <v>0</v>
      </c>
      <c r="S288" s="5" t="str">
        <f t="shared" si="104"/>
        <v>J=</v>
      </c>
      <c r="T288" s="6">
        <f t="shared" si="105"/>
        <v>42972</v>
      </c>
      <c r="U288" s="9">
        <f t="shared" si="96"/>
        <v>0</v>
      </c>
      <c r="V288" s="9"/>
      <c r="W288" s="46">
        <v>45611</v>
      </c>
      <c r="X288" s="47" t="s">
        <v>80</v>
      </c>
      <c r="Y288" s="27"/>
      <c r="Z288" s="7"/>
      <c r="AA288" s="24">
        <v>87</v>
      </c>
      <c r="AB288" s="25">
        <f t="shared" si="88"/>
        <v>45160</v>
      </c>
      <c r="AC288" s="25">
        <v>45161</v>
      </c>
      <c r="AD288" s="25">
        <f t="shared" si="89"/>
        <v>45163</v>
      </c>
      <c r="AE288" s="9"/>
      <c r="AF288" s="10"/>
      <c r="AG288" s="9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</row>
    <row r="289" spans="1:184" ht="12.75" x14ac:dyDescent="0.15">
      <c r="A289" s="124">
        <f t="shared" si="106"/>
        <v>42957</v>
      </c>
      <c r="B289" s="135">
        <f t="shared" ca="1" si="107"/>
        <v>1003.977882</v>
      </c>
      <c r="C289" s="4">
        <f t="shared" si="97"/>
        <v>1000</v>
      </c>
      <c r="D289" s="134">
        <f t="shared" si="108"/>
        <v>42955</v>
      </c>
      <c r="E289" s="14">
        <f ca="1">IF(D289&lt;$B$1,VLOOKUP(D289,[1]DI!$A$4:$B$15000,2),0)</f>
        <v>9.1399999999999995E-2</v>
      </c>
      <c r="F289" s="4">
        <f t="shared" ca="1" si="90"/>
        <v>1.00034713</v>
      </c>
      <c r="G289" s="4">
        <f ca="1">(TRUNC(PRODUCT($F$12:$F288),16))</f>
        <v>1.13948684927427</v>
      </c>
      <c r="H289" s="4">
        <f t="shared" ca="1" si="98"/>
        <v>1.1350215880994201</v>
      </c>
      <c r="I289" s="4">
        <f t="shared" ca="1" si="91"/>
        <v>1.0039340800000001</v>
      </c>
      <c r="J289" s="14">
        <f t="shared" si="99"/>
        <v>1E-3</v>
      </c>
      <c r="K289" s="6">
        <f t="shared" si="100"/>
        <v>42942</v>
      </c>
      <c r="L289" s="2">
        <f t="shared" si="101"/>
        <v>11</v>
      </c>
      <c r="M289" s="23">
        <f t="shared" si="102"/>
        <v>11</v>
      </c>
      <c r="N289" s="12">
        <f t="shared" si="92"/>
        <v>1.00004363</v>
      </c>
      <c r="O289" s="12">
        <f t="shared" ca="1" si="93"/>
        <v>1.003977882</v>
      </c>
      <c r="P289" s="23">
        <f t="shared" si="103"/>
        <v>0</v>
      </c>
      <c r="Q289" s="4">
        <f t="shared" ca="1" si="94"/>
        <v>3.9778820000000001</v>
      </c>
      <c r="R289" s="4">
        <f t="shared" si="95"/>
        <v>0</v>
      </c>
      <c r="S289" s="5" t="str">
        <f t="shared" si="104"/>
        <v>J=</v>
      </c>
      <c r="T289" s="6">
        <f t="shared" si="105"/>
        <v>42972</v>
      </c>
      <c r="U289" s="9">
        <f t="shared" si="96"/>
        <v>0</v>
      </c>
      <c r="V289" s="9"/>
      <c r="W289" s="46">
        <v>45651</v>
      </c>
      <c r="X289" s="47" t="s">
        <v>74</v>
      </c>
      <c r="Y289" s="27"/>
      <c r="Z289" s="7"/>
      <c r="AA289" s="24">
        <v>88</v>
      </c>
      <c r="AB289" s="25">
        <f t="shared" si="88"/>
        <v>45191</v>
      </c>
      <c r="AC289" s="25">
        <v>45194</v>
      </c>
      <c r="AD289" s="25">
        <f t="shared" si="89"/>
        <v>45196</v>
      </c>
      <c r="AE289" s="9"/>
      <c r="AF289" s="10"/>
      <c r="AG289" s="9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</row>
    <row r="290" spans="1:184" ht="12.75" x14ac:dyDescent="0.15">
      <c r="A290" s="124">
        <f t="shared" si="106"/>
        <v>42958</v>
      </c>
      <c r="B290" s="135">
        <f t="shared" ca="1" si="107"/>
        <v>1004.33036999</v>
      </c>
      <c r="C290" s="4">
        <f t="shared" si="97"/>
        <v>1000</v>
      </c>
      <c r="D290" s="134">
        <f t="shared" si="108"/>
        <v>42956</v>
      </c>
      <c r="E290" s="14">
        <f ca="1">IF(D290&lt;$B$1,VLOOKUP(D290,[1]DI!$A$4:$B$15000,2),0)</f>
        <v>9.1399999999999995E-2</v>
      </c>
      <c r="F290" s="4">
        <f t="shared" ca="1" si="90"/>
        <v>1.00034713</v>
      </c>
      <c r="G290" s="4">
        <f ca="1">(TRUNC(PRODUCT($F$12:$F289),16))</f>
        <v>1.1398823993442599</v>
      </c>
      <c r="H290" s="4">
        <f t="shared" ca="1" si="98"/>
        <v>1.1350215880994201</v>
      </c>
      <c r="I290" s="4">
        <f t="shared" ca="1" si="91"/>
        <v>1.00428257</v>
      </c>
      <c r="J290" s="14">
        <f t="shared" si="99"/>
        <v>1E-3</v>
      </c>
      <c r="K290" s="6">
        <f t="shared" si="100"/>
        <v>42942</v>
      </c>
      <c r="L290" s="2">
        <f t="shared" si="101"/>
        <v>12</v>
      </c>
      <c r="M290" s="23">
        <f t="shared" si="102"/>
        <v>12</v>
      </c>
      <c r="N290" s="12">
        <f t="shared" si="92"/>
        <v>1.0000475959999999</v>
      </c>
      <c r="O290" s="12">
        <f t="shared" ca="1" si="93"/>
        <v>1.0043303699999999</v>
      </c>
      <c r="P290" s="23">
        <f t="shared" si="103"/>
        <v>0</v>
      </c>
      <c r="Q290" s="4">
        <f t="shared" ca="1" si="94"/>
        <v>4.3303699900000003</v>
      </c>
      <c r="R290" s="4">
        <f t="shared" si="95"/>
        <v>0</v>
      </c>
      <c r="S290" s="5" t="str">
        <f t="shared" si="104"/>
        <v>J=</v>
      </c>
      <c r="T290" s="6">
        <f t="shared" si="105"/>
        <v>42972</v>
      </c>
      <c r="U290" s="9">
        <f t="shared" si="96"/>
        <v>0</v>
      </c>
      <c r="V290" s="9"/>
      <c r="W290" s="46">
        <v>45658</v>
      </c>
      <c r="X290" s="47" t="s">
        <v>75</v>
      </c>
      <c r="Y290" s="27"/>
      <c r="Z290" s="7"/>
      <c r="AA290" s="24">
        <v>89</v>
      </c>
      <c r="AB290" s="25">
        <f t="shared" si="88"/>
        <v>45219</v>
      </c>
      <c r="AC290" s="25">
        <v>45222</v>
      </c>
      <c r="AD290" s="25">
        <f t="shared" si="89"/>
        <v>45224</v>
      </c>
      <c r="AE290" s="9"/>
      <c r="AF290" s="10"/>
      <c r="AG290" s="9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</row>
    <row r="291" spans="1:184" ht="12.75" x14ac:dyDescent="0.15">
      <c r="A291" s="124">
        <f t="shared" si="106"/>
        <v>42961</v>
      </c>
      <c r="B291" s="135">
        <f t="shared" ca="1" si="107"/>
        <v>1004.682992</v>
      </c>
      <c r="C291" s="4">
        <f t="shared" si="97"/>
        <v>1000</v>
      </c>
      <c r="D291" s="134">
        <f t="shared" si="108"/>
        <v>42957</v>
      </c>
      <c r="E291" s="14">
        <f ca="1">IF(D291&lt;$B$1,VLOOKUP(D291,[1]DI!$A$4:$B$15000,2),0)</f>
        <v>9.1399999999999995E-2</v>
      </c>
      <c r="F291" s="4">
        <f t="shared" ca="1" si="90"/>
        <v>1.00034713</v>
      </c>
      <c r="G291" s="4">
        <f ca="1">(TRUNC(PRODUCT($F$12:$F290),16))</f>
        <v>1.1402780867215501</v>
      </c>
      <c r="H291" s="4">
        <f t="shared" ca="1" si="98"/>
        <v>1.1350215880994201</v>
      </c>
      <c r="I291" s="4">
        <f t="shared" ca="1" si="91"/>
        <v>1.00463119</v>
      </c>
      <c r="J291" s="14">
        <f t="shared" si="99"/>
        <v>1E-3</v>
      </c>
      <c r="K291" s="6">
        <f t="shared" si="100"/>
        <v>42942</v>
      </c>
      <c r="L291" s="2">
        <f t="shared" si="101"/>
        <v>13</v>
      </c>
      <c r="M291" s="23">
        <f t="shared" si="102"/>
        <v>13</v>
      </c>
      <c r="N291" s="12">
        <f t="shared" si="92"/>
        <v>1.000051563</v>
      </c>
      <c r="O291" s="12">
        <f t="shared" ca="1" si="93"/>
        <v>1.004682992</v>
      </c>
      <c r="P291" s="23">
        <f t="shared" si="103"/>
        <v>0</v>
      </c>
      <c r="Q291" s="4">
        <f t="shared" ca="1" si="94"/>
        <v>4.6829919999999996</v>
      </c>
      <c r="R291" s="4">
        <f t="shared" si="95"/>
        <v>0</v>
      </c>
      <c r="S291" s="5" t="str">
        <f t="shared" si="104"/>
        <v>J=</v>
      </c>
      <c r="T291" s="6">
        <f t="shared" si="105"/>
        <v>42972</v>
      </c>
      <c r="U291" s="9">
        <f t="shared" si="96"/>
        <v>0</v>
      </c>
      <c r="V291" s="9"/>
      <c r="W291" s="46">
        <v>45719</v>
      </c>
      <c r="X291" s="47" t="s">
        <v>66</v>
      </c>
      <c r="Y291" s="27"/>
      <c r="Z291" s="7"/>
      <c r="AA291" s="24">
        <v>90</v>
      </c>
      <c r="AB291" s="25">
        <f t="shared" si="88"/>
        <v>45252</v>
      </c>
      <c r="AC291" s="25">
        <v>45253</v>
      </c>
      <c r="AD291" s="25">
        <f t="shared" si="89"/>
        <v>45257</v>
      </c>
      <c r="AE291" s="9"/>
      <c r="AF291" s="10"/>
      <c r="AG291" s="9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</row>
    <row r="292" spans="1:184" ht="12.75" x14ac:dyDescent="0.15">
      <c r="A292" s="124">
        <f t="shared" si="106"/>
        <v>42962</v>
      </c>
      <c r="B292" s="135">
        <f t="shared" ca="1" si="107"/>
        <v>1005.03573599</v>
      </c>
      <c r="C292" s="4">
        <f t="shared" si="97"/>
        <v>1000</v>
      </c>
      <c r="D292" s="134">
        <f t="shared" si="108"/>
        <v>42958</v>
      </c>
      <c r="E292" s="14">
        <f ca="1">IF(D292&lt;$B$1,VLOOKUP(D292,[1]DI!$A$4:$B$15000,2),0)</f>
        <v>9.1399999999999995E-2</v>
      </c>
      <c r="F292" s="4">
        <f t="shared" ca="1" si="90"/>
        <v>1.00034713</v>
      </c>
      <c r="G292" s="4">
        <f ca="1">(TRUNC(PRODUCT($F$12:$F291),16))</f>
        <v>1.14067391145379</v>
      </c>
      <c r="H292" s="4">
        <f t="shared" ca="1" si="98"/>
        <v>1.1350215880994201</v>
      </c>
      <c r="I292" s="4">
        <f t="shared" ca="1" si="91"/>
        <v>1.00497993</v>
      </c>
      <c r="J292" s="14">
        <f t="shared" si="99"/>
        <v>1E-3</v>
      </c>
      <c r="K292" s="6">
        <f t="shared" si="100"/>
        <v>42942</v>
      </c>
      <c r="L292" s="2">
        <f t="shared" si="101"/>
        <v>14</v>
      </c>
      <c r="M292" s="23">
        <f t="shared" si="102"/>
        <v>14</v>
      </c>
      <c r="N292" s="12">
        <f t="shared" si="92"/>
        <v>1.0000555289999999</v>
      </c>
      <c r="O292" s="12">
        <f t="shared" ca="1" si="93"/>
        <v>1.005035736</v>
      </c>
      <c r="P292" s="23">
        <f t="shared" si="103"/>
        <v>0</v>
      </c>
      <c r="Q292" s="4">
        <f t="shared" ca="1" si="94"/>
        <v>5.0357359900000001</v>
      </c>
      <c r="R292" s="4">
        <f t="shared" si="95"/>
        <v>0</v>
      </c>
      <c r="S292" s="5" t="str">
        <f t="shared" si="104"/>
        <v>J=</v>
      </c>
      <c r="T292" s="6">
        <f t="shared" si="105"/>
        <v>42972</v>
      </c>
      <c r="U292" s="9">
        <f t="shared" si="96"/>
        <v>0</v>
      </c>
      <c r="V292" s="9"/>
      <c r="W292" s="46">
        <v>45720</v>
      </c>
      <c r="X292" s="47" t="s">
        <v>66</v>
      </c>
      <c r="Y292" s="27"/>
      <c r="Z292" s="7"/>
      <c r="AA292" s="24">
        <v>91</v>
      </c>
      <c r="AB292" s="25">
        <f t="shared" si="88"/>
        <v>45282</v>
      </c>
      <c r="AC292" s="25">
        <v>45286</v>
      </c>
      <c r="AD292" s="25">
        <f t="shared" si="89"/>
        <v>45288</v>
      </c>
      <c r="AE292" s="9"/>
      <c r="AF292" s="10"/>
      <c r="AG292" s="9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</row>
    <row r="293" spans="1:184" ht="12.75" x14ac:dyDescent="0.15">
      <c r="A293" s="124">
        <f t="shared" si="106"/>
        <v>42963</v>
      </c>
      <c r="B293" s="135">
        <f t="shared" ca="1" si="107"/>
        <v>1005.38859299</v>
      </c>
      <c r="C293" s="4">
        <f t="shared" si="97"/>
        <v>1000</v>
      </c>
      <c r="D293" s="134">
        <f t="shared" si="108"/>
        <v>42961</v>
      </c>
      <c r="E293" s="14">
        <f ca="1">IF(D293&lt;$B$1,VLOOKUP(D293,[1]DI!$A$4:$B$15000,2),0)</f>
        <v>9.1399999999999995E-2</v>
      </c>
      <c r="F293" s="4">
        <f t="shared" ca="1" si="90"/>
        <v>1.00034713</v>
      </c>
      <c r="G293" s="4">
        <f ca="1">(TRUNC(PRODUCT($F$12:$F292),16))</f>
        <v>1.14106987358867</v>
      </c>
      <c r="H293" s="4">
        <f t="shared" ca="1" si="98"/>
        <v>1.1350215880994201</v>
      </c>
      <c r="I293" s="4">
        <f t="shared" ca="1" si="91"/>
        <v>1.0053287799999999</v>
      </c>
      <c r="J293" s="14">
        <f t="shared" si="99"/>
        <v>1E-3</v>
      </c>
      <c r="K293" s="6">
        <f t="shared" si="100"/>
        <v>42942</v>
      </c>
      <c r="L293" s="2">
        <f t="shared" si="101"/>
        <v>15</v>
      </c>
      <c r="M293" s="23">
        <f t="shared" si="102"/>
        <v>15</v>
      </c>
      <c r="N293" s="12">
        <f t="shared" si="92"/>
        <v>1.000059496</v>
      </c>
      <c r="O293" s="12">
        <f t="shared" ca="1" si="93"/>
        <v>1.0053885929999999</v>
      </c>
      <c r="P293" s="23">
        <f t="shared" si="103"/>
        <v>0</v>
      </c>
      <c r="Q293" s="4">
        <f t="shared" ca="1" si="94"/>
        <v>5.3885929900000002</v>
      </c>
      <c r="R293" s="4">
        <f t="shared" si="95"/>
        <v>0</v>
      </c>
      <c r="S293" s="5" t="str">
        <f t="shared" si="104"/>
        <v>J=</v>
      </c>
      <c r="T293" s="6">
        <f t="shared" si="105"/>
        <v>42972</v>
      </c>
      <c r="U293" s="9">
        <f t="shared" si="96"/>
        <v>0</v>
      </c>
      <c r="V293" s="9"/>
      <c r="W293" s="46">
        <v>45765</v>
      </c>
      <c r="X293" s="47" t="s">
        <v>76</v>
      </c>
      <c r="Y293" s="27"/>
      <c r="Z293" s="7"/>
      <c r="AA293" s="24">
        <v>92</v>
      </c>
      <c r="AB293" s="25">
        <f t="shared" si="88"/>
        <v>45313</v>
      </c>
      <c r="AC293" s="25">
        <v>45314</v>
      </c>
      <c r="AD293" s="25">
        <f t="shared" si="89"/>
        <v>45316</v>
      </c>
      <c r="AE293" s="9"/>
      <c r="AF293" s="10"/>
      <c r="AG293" s="9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</row>
    <row r="294" spans="1:184" ht="12.75" x14ac:dyDescent="0.15">
      <c r="A294" s="124">
        <f t="shared" si="106"/>
        <v>42964</v>
      </c>
      <c r="B294" s="135">
        <f t="shared" ca="1" si="107"/>
        <v>1005.74158199</v>
      </c>
      <c r="C294" s="4">
        <f t="shared" si="97"/>
        <v>1000</v>
      </c>
      <c r="D294" s="134">
        <f t="shared" si="108"/>
        <v>42962</v>
      </c>
      <c r="E294" s="14">
        <f ca="1">IF(D294&lt;$B$1,VLOOKUP(D294,[1]DI!$A$4:$B$15000,2),0)</f>
        <v>9.1399999999999995E-2</v>
      </c>
      <c r="F294" s="4">
        <f t="shared" ca="1" si="90"/>
        <v>1.00034713</v>
      </c>
      <c r="G294" s="4">
        <f ca="1">(TRUNC(PRODUCT($F$12:$F293),16))</f>
        <v>1.1414659731738901</v>
      </c>
      <c r="H294" s="4">
        <f t="shared" ca="1" si="98"/>
        <v>1.1350215880994201</v>
      </c>
      <c r="I294" s="4">
        <f t="shared" ca="1" si="91"/>
        <v>1.00567776</v>
      </c>
      <c r="J294" s="14">
        <f t="shared" si="99"/>
        <v>1E-3</v>
      </c>
      <c r="K294" s="6">
        <f t="shared" si="100"/>
        <v>42942</v>
      </c>
      <c r="L294" s="2">
        <f t="shared" si="101"/>
        <v>16</v>
      </c>
      <c r="M294" s="23">
        <f t="shared" si="102"/>
        <v>16</v>
      </c>
      <c r="N294" s="12">
        <f t="shared" si="92"/>
        <v>1.000063462</v>
      </c>
      <c r="O294" s="12">
        <f t="shared" ca="1" si="93"/>
        <v>1.005741582</v>
      </c>
      <c r="P294" s="23">
        <f t="shared" si="103"/>
        <v>0</v>
      </c>
      <c r="Q294" s="4">
        <f t="shared" ca="1" si="94"/>
        <v>5.7415819900000002</v>
      </c>
      <c r="R294" s="4">
        <f t="shared" si="95"/>
        <v>0</v>
      </c>
      <c r="S294" s="5" t="str">
        <f t="shared" si="104"/>
        <v>J=</v>
      </c>
      <c r="T294" s="6">
        <f t="shared" si="105"/>
        <v>42972</v>
      </c>
      <c r="U294" s="9">
        <f t="shared" si="96"/>
        <v>0</v>
      </c>
      <c r="V294" s="9"/>
      <c r="W294" s="46">
        <v>45768</v>
      </c>
      <c r="X294" s="47" t="s">
        <v>67</v>
      </c>
      <c r="Y294" s="27"/>
      <c r="Z294" s="7"/>
      <c r="AA294" s="24">
        <v>93</v>
      </c>
      <c r="AB294" s="25">
        <f t="shared" si="88"/>
        <v>45344</v>
      </c>
      <c r="AC294" s="25">
        <v>45345</v>
      </c>
      <c r="AD294" s="25">
        <f t="shared" si="89"/>
        <v>45349</v>
      </c>
      <c r="AE294" s="9"/>
      <c r="AF294" s="10"/>
      <c r="AG294" s="9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</row>
    <row r="295" spans="1:184" ht="12.75" x14ac:dyDescent="0.15">
      <c r="A295" s="124">
        <f t="shared" si="106"/>
        <v>42965</v>
      </c>
      <c r="B295" s="135">
        <f t="shared" ca="1" si="107"/>
        <v>1006.09470499</v>
      </c>
      <c r="C295" s="4">
        <f t="shared" si="97"/>
        <v>1000</v>
      </c>
      <c r="D295" s="134">
        <f t="shared" si="108"/>
        <v>42963</v>
      </c>
      <c r="E295" s="14">
        <f ca="1">IF(D295&lt;$B$1,VLOOKUP(D295,[1]DI!$A$4:$B$15000,2),0)</f>
        <v>9.1399999999999995E-2</v>
      </c>
      <c r="F295" s="4">
        <f t="shared" ca="1" si="90"/>
        <v>1.00034713</v>
      </c>
      <c r="G295" s="4">
        <f ca="1">(TRUNC(PRODUCT($F$12:$F294),16))</f>
        <v>1.1418622102571601</v>
      </c>
      <c r="H295" s="4">
        <f t="shared" ca="1" si="98"/>
        <v>1.1350215880994201</v>
      </c>
      <c r="I295" s="4">
        <f t="shared" ca="1" si="91"/>
        <v>1.0060268699999999</v>
      </c>
      <c r="J295" s="14">
        <f t="shared" si="99"/>
        <v>1E-3</v>
      </c>
      <c r="K295" s="6">
        <f t="shared" si="100"/>
        <v>42942</v>
      </c>
      <c r="L295" s="2">
        <f t="shared" si="101"/>
        <v>17</v>
      </c>
      <c r="M295" s="23">
        <f t="shared" si="102"/>
        <v>17</v>
      </c>
      <c r="N295" s="12">
        <f t="shared" si="92"/>
        <v>1.000067429</v>
      </c>
      <c r="O295" s="12">
        <f t="shared" ca="1" si="93"/>
        <v>1.006094705</v>
      </c>
      <c r="P295" s="23">
        <f t="shared" si="103"/>
        <v>0</v>
      </c>
      <c r="Q295" s="4">
        <f t="shared" ca="1" si="94"/>
        <v>6.0947049900000003</v>
      </c>
      <c r="R295" s="4">
        <f t="shared" si="95"/>
        <v>0</v>
      </c>
      <c r="S295" s="5" t="str">
        <f t="shared" si="104"/>
        <v>J=</v>
      </c>
      <c r="T295" s="6">
        <f t="shared" si="105"/>
        <v>42972</v>
      </c>
      <c r="U295" s="9">
        <f t="shared" si="96"/>
        <v>0</v>
      </c>
      <c r="V295" s="9"/>
      <c r="W295" s="46">
        <v>45778</v>
      </c>
      <c r="X295" s="47" t="s">
        <v>69</v>
      </c>
      <c r="Y295" s="27"/>
      <c r="Z295" s="7"/>
      <c r="AA295" s="24">
        <v>94</v>
      </c>
      <c r="AB295" s="25">
        <f t="shared" si="88"/>
        <v>45373</v>
      </c>
      <c r="AC295" s="25">
        <v>45376</v>
      </c>
      <c r="AD295" s="25">
        <f t="shared" si="89"/>
        <v>45378</v>
      </c>
      <c r="AE295" s="9"/>
      <c r="AF295" s="10"/>
      <c r="AG295" s="9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</row>
    <row r="296" spans="1:184" ht="12.75" x14ac:dyDescent="0.15">
      <c r="A296" s="124">
        <f t="shared" si="106"/>
        <v>42968</v>
      </c>
      <c r="B296" s="135">
        <f t="shared" ca="1" si="107"/>
        <v>1006.44793999</v>
      </c>
      <c r="C296" s="4">
        <f t="shared" si="97"/>
        <v>1000</v>
      </c>
      <c r="D296" s="134">
        <f t="shared" si="108"/>
        <v>42964</v>
      </c>
      <c r="E296" s="14">
        <f ca="1">IF(D296&lt;$B$1,VLOOKUP(D296,[1]DI!$A$4:$B$15000,2),0)</f>
        <v>9.1399999999999995E-2</v>
      </c>
      <c r="F296" s="4">
        <f t="shared" ca="1" si="90"/>
        <v>1.00034713</v>
      </c>
      <c r="G296" s="4">
        <f ca="1">(TRUNC(PRODUCT($F$12:$F295),16))</f>
        <v>1.1422585848862099</v>
      </c>
      <c r="H296" s="4">
        <f t="shared" ca="1" si="98"/>
        <v>1.1350215880994201</v>
      </c>
      <c r="I296" s="4">
        <f t="shared" ca="1" si="91"/>
        <v>1.0063760900000001</v>
      </c>
      <c r="J296" s="14">
        <f t="shared" si="99"/>
        <v>1E-3</v>
      </c>
      <c r="K296" s="6">
        <f t="shared" si="100"/>
        <v>42942</v>
      </c>
      <c r="L296" s="2">
        <f t="shared" si="101"/>
        <v>18</v>
      </c>
      <c r="M296" s="23">
        <f t="shared" si="102"/>
        <v>18</v>
      </c>
      <c r="N296" s="12">
        <f t="shared" si="92"/>
        <v>1.000071395</v>
      </c>
      <c r="O296" s="12">
        <f t="shared" ca="1" si="93"/>
        <v>1.0064479399999999</v>
      </c>
      <c r="P296" s="23">
        <f t="shared" si="103"/>
        <v>0</v>
      </c>
      <c r="Q296" s="4">
        <f t="shared" ca="1" si="94"/>
        <v>6.4479399900000001</v>
      </c>
      <c r="R296" s="4">
        <f t="shared" si="95"/>
        <v>0</v>
      </c>
      <c r="S296" s="5" t="str">
        <f t="shared" si="104"/>
        <v>J=</v>
      </c>
      <c r="T296" s="6">
        <f t="shared" si="105"/>
        <v>42972</v>
      </c>
      <c r="U296" s="9">
        <f t="shared" si="96"/>
        <v>0</v>
      </c>
      <c r="V296" s="9"/>
      <c r="W296" s="46">
        <v>45827</v>
      </c>
      <c r="X296" s="47" t="s">
        <v>77</v>
      </c>
      <c r="Y296" s="27"/>
      <c r="Z296" s="7"/>
      <c r="AA296" s="24">
        <v>95</v>
      </c>
      <c r="AB296" s="25">
        <f t="shared" si="88"/>
        <v>45404</v>
      </c>
      <c r="AC296" s="25">
        <v>45405</v>
      </c>
      <c r="AD296" s="25">
        <f t="shared" si="89"/>
        <v>45407</v>
      </c>
      <c r="AE296" s="9"/>
      <c r="AF296" s="10"/>
      <c r="AG296" s="9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</row>
    <row r="297" spans="1:184" ht="12.75" x14ac:dyDescent="0.15">
      <c r="A297" s="124">
        <f t="shared" si="106"/>
        <v>42969</v>
      </c>
      <c r="B297" s="135">
        <f t="shared" ca="1" si="107"/>
        <v>1006.80129899</v>
      </c>
      <c r="C297" s="4">
        <f t="shared" si="97"/>
        <v>1000</v>
      </c>
      <c r="D297" s="134">
        <f t="shared" si="108"/>
        <v>42965</v>
      </c>
      <c r="E297" s="14">
        <f ca="1">IF(D297&lt;$B$1,VLOOKUP(D297,[1]DI!$A$4:$B$15000,2),0)</f>
        <v>9.1399999999999995E-2</v>
      </c>
      <c r="F297" s="4">
        <f t="shared" ca="1" si="90"/>
        <v>1.00034713</v>
      </c>
      <c r="G297" s="4">
        <f ca="1">(TRUNC(PRODUCT($F$12:$F296),16))</f>
        <v>1.1426550971087801</v>
      </c>
      <c r="H297" s="4">
        <f t="shared" ca="1" si="98"/>
        <v>1.1350215880994201</v>
      </c>
      <c r="I297" s="4">
        <f t="shared" ca="1" si="91"/>
        <v>1.0067254299999999</v>
      </c>
      <c r="J297" s="14">
        <f t="shared" si="99"/>
        <v>1E-3</v>
      </c>
      <c r="K297" s="6">
        <f t="shared" si="100"/>
        <v>42942</v>
      </c>
      <c r="L297" s="2">
        <f t="shared" si="101"/>
        <v>19</v>
      </c>
      <c r="M297" s="23">
        <f t="shared" si="102"/>
        <v>19</v>
      </c>
      <c r="N297" s="12">
        <f t="shared" si="92"/>
        <v>1.000075362</v>
      </c>
      <c r="O297" s="12">
        <f t="shared" ca="1" si="93"/>
        <v>1.0068012989999999</v>
      </c>
      <c r="P297" s="23">
        <f t="shared" si="103"/>
        <v>0</v>
      </c>
      <c r="Q297" s="4">
        <f t="shared" ca="1" si="94"/>
        <v>6.8012989900000003</v>
      </c>
      <c r="R297" s="4">
        <f t="shared" si="95"/>
        <v>0</v>
      </c>
      <c r="S297" s="5" t="str">
        <f t="shared" si="104"/>
        <v>J=</v>
      </c>
      <c r="T297" s="6">
        <f t="shared" si="105"/>
        <v>42972</v>
      </c>
      <c r="U297" s="9">
        <f t="shared" si="96"/>
        <v>0</v>
      </c>
      <c r="V297" s="9"/>
      <c r="W297" s="46">
        <v>46016</v>
      </c>
      <c r="X297" s="47" t="s">
        <v>74</v>
      </c>
      <c r="Y297" s="27"/>
      <c r="Z297" s="7"/>
      <c r="AA297" s="24">
        <v>96</v>
      </c>
      <c r="AB297" s="25">
        <f t="shared" si="88"/>
        <v>45434</v>
      </c>
      <c r="AC297" s="25">
        <v>45435</v>
      </c>
      <c r="AD297" s="25">
        <f t="shared" si="89"/>
        <v>45439</v>
      </c>
      <c r="AE297" s="9"/>
      <c r="AF297" s="10"/>
      <c r="AG297" s="9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</row>
    <row r="298" spans="1:184" ht="12.75" x14ac:dyDescent="0.15">
      <c r="A298" s="124">
        <f t="shared" si="106"/>
        <v>42970</v>
      </c>
      <c r="B298" s="135">
        <f t="shared" ca="1" si="107"/>
        <v>1007.15478999</v>
      </c>
      <c r="C298" s="4">
        <f t="shared" si="97"/>
        <v>1000</v>
      </c>
      <c r="D298" s="134">
        <f t="shared" si="108"/>
        <v>42968</v>
      </c>
      <c r="E298" s="14">
        <f ca="1">IF(D298&lt;$B$1,VLOOKUP(D298,[1]DI!$A$4:$B$15000,2),0)</f>
        <v>9.1399999999999995E-2</v>
      </c>
      <c r="F298" s="4">
        <f t="shared" ca="1" si="90"/>
        <v>1.00034713</v>
      </c>
      <c r="G298" s="4">
        <f ca="1">(TRUNC(PRODUCT($F$12:$F297),16))</f>
        <v>1.14305174697264</v>
      </c>
      <c r="H298" s="4">
        <f t="shared" ca="1" si="98"/>
        <v>1.1350215880994201</v>
      </c>
      <c r="I298" s="4">
        <f t="shared" ca="1" si="91"/>
        <v>1.0070749000000001</v>
      </c>
      <c r="J298" s="14">
        <f t="shared" si="99"/>
        <v>1E-3</v>
      </c>
      <c r="K298" s="6">
        <f t="shared" si="100"/>
        <v>42942</v>
      </c>
      <c r="L298" s="2">
        <f t="shared" si="101"/>
        <v>20</v>
      </c>
      <c r="M298" s="23">
        <f t="shared" si="102"/>
        <v>20</v>
      </c>
      <c r="N298" s="12">
        <f t="shared" si="92"/>
        <v>1.0000793290000001</v>
      </c>
      <c r="O298" s="12">
        <f t="shared" ca="1" si="93"/>
        <v>1.00715479</v>
      </c>
      <c r="P298" s="23">
        <f t="shared" si="103"/>
        <v>0</v>
      </c>
      <c r="Q298" s="4">
        <f t="shared" ca="1" si="94"/>
        <v>7.1547899900000003</v>
      </c>
      <c r="R298" s="4">
        <f t="shared" si="95"/>
        <v>0</v>
      </c>
      <c r="S298" s="5" t="str">
        <f t="shared" si="104"/>
        <v>J=</v>
      </c>
      <c r="T298" s="6">
        <f t="shared" si="105"/>
        <v>42972</v>
      </c>
      <c r="U298" s="9">
        <f t="shared" si="96"/>
        <v>0</v>
      </c>
      <c r="V298" s="9"/>
      <c r="W298" s="46">
        <v>46023</v>
      </c>
      <c r="X298" s="47" t="s">
        <v>75</v>
      </c>
      <c r="Y298" s="27"/>
      <c r="Z298" s="7"/>
      <c r="AA298" s="24">
        <v>97</v>
      </c>
      <c r="AB298" s="25">
        <f t="shared" si="88"/>
        <v>45464</v>
      </c>
      <c r="AC298" s="25">
        <v>45467</v>
      </c>
      <c r="AD298" s="25">
        <f t="shared" si="89"/>
        <v>45469</v>
      </c>
      <c r="AE298" s="9"/>
      <c r="AF298" s="10"/>
      <c r="AG298" s="9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</row>
    <row r="299" spans="1:184" ht="12.75" x14ac:dyDescent="0.15">
      <c r="A299" s="124">
        <f t="shared" si="106"/>
        <v>42971</v>
      </c>
      <c r="B299" s="135">
        <f t="shared" ca="1" si="107"/>
        <v>1007.5083929899999</v>
      </c>
      <c r="C299" s="4">
        <f t="shared" si="97"/>
        <v>1000</v>
      </c>
      <c r="D299" s="134">
        <f t="shared" si="108"/>
        <v>42969</v>
      </c>
      <c r="E299" s="14">
        <f ca="1">IF(D299&lt;$B$1,VLOOKUP(D299,[1]DI!$A$4:$B$15000,2),0)</f>
        <v>9.1399999999999995E-2</v>
      </c>
      <c r="F299" s="4">
        <f t="shared" ca="1" si="90"/>
        <v>1.00034713</v>
      </c>
      <c r="G299" s="4">
        <f ca="1">(TRUNC(PRODUCT($F$12:$F298),16))</f>
        <v>1.1434485345255601</v>
      </c>
      <c r="H299" s="4">
        <f t="shared" ca="1" si="98"/>
        <v>1.1350215880994201</v>
      </c>
      <c r="I299" s="4">
        <f t="shared" ca="1" si="91"/>
        <v>1.0074244800000001</v>
      </c>
      <c r="J299" s="14">
        <f t="shared" si="99"/>
        <v>1E-3</v>
      </c>
      <c r="K299" s="6">
        <f t="shared" si="100"/>
        <v>42942</v>
      </c>
      <c r="L299" s="2">
        <f t="shared" si="101"/>
        <v>21</v>
      </c>
      <c r="M299" s="23">
        <f t="shared" si="102"/>
        <v>21</v>
      </c>
      <c r="N299" s="12">
        <f t="shared" si="92"/>
        <v>1.000083295</v>
      </c>
      <c r="O299" s="12">
        <f t="shared" ca="1" si="93"/>
        <v>1.0075083929999999</v>
      </c>
      <c r="P299" s="23">
        <f t="shared" si="103"/>
        <v>0</v>
      </c>
      <c r="Q299" s="4">
        <f t="shared" ca="1" si="94"/>
        <v>7.5083929899999999</v>
      </c>
      <c r="R299" s="4">
        <f t="shared" si="95"/>
        <v>0</v>
      </c>
      <c r="S299" s="5" t="str">
        <f t="shared" si="104"/>
        <v>J=</v>
      </c>
      <c r="T299" s="6">
        <f t="shared" si="105"/>
        <v>42972</v>
      </c>
      <c r="U299" s="9">
        <f t="shared" si="96"/>
        <v>0</v>
      </c>
      <c r="V299" s="9"/>
      <c r="W299" s="46">
        <v>46069</v>
      </c>
      <c r="X299" s="47" t="s">
        <v>66</v>
      </c>
      <c r="Y299" s="27"/>
      <c r="Z299" s="7"/>
      <c r="AA299" s="24">
        <v>98</v>
      </c>
      <c r="AB299" s="25">
        <f t="shared" si="88"/>
        <v>45495</v>
      </c>
      <c r="AC299" s="25">
        <v>45496</v>
      </c>
      <c r="AD299" s="25">
        <f t="shared" si="89"/>
        <v>45498</v>
      </c>
      <c r="AE299" s="9"/>
      <c r="AF299" s="10"/>
      <c r="AG299" s="9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</row>
    <row r="300" spans="1:184" ht="12.75" x14ac:dyDescent="0.15">
      <c r="A300" s="124">
        <f t="shared" si="106"/>
        <v>42972</v>
      </c>
      <c r="B300" s="135">
        <f t="shared" ca="1" si="107"/>
        <v>1007.86212999</v>
      </c>
      <c r="C300" s="4">
        <f t="shared" si="97"/>
        <v>1000</v>
      </c>
      <c r="D300" s="134">
        <f t="shared" si="108"/>
        <v>42970</v>
      </c>
      <c r="E300" s="14">
        <f ca="1">IF(D300&lt;$B$1,VLOOKUP(D300,[1]DI!$A$4:$B$15000,2),0)</f>
        <v>9.1399999999999995E-2</v>
      </c>
      <c r="F300" s="4">
        <f t="shared" ca="1" si="90"/>
        <v>1.00034713</v>
      </c>
      <c r="G300" s="4">
        <f ca="1">(TRUNC(PRODUCT($F$12:$F299),16))</f>
        <v>1.14384545981535</v>
      </c>
      <c r="H300" s="4">
        <f t="shared" ca="1" si="98"/>
        <v>1.1350215880994201</v>
      </c>
      <c r="I300" s="4">
        <f t="shared" ca="1" si="91"/>
        <v>1.0077741899999999</v>
      </c>
      <c r="J300" s="14">
        <f t="shared" si="99"/>
        <v>1E-3</v>
      </c>
      <c r="K300" s="6">
        <f t="shared" si="100"/>
        <v>42942</v>
      </c>
      <c r="L300" s="2">
        <f t="shared" si="101"/>
        <v>22</v>
      </c>
      <c r="M300" s="23">
        <f t="shared" si="102"/>
        <v>22</v>
      </c>
      <c r="N300" s="12">
        <f t="shared" si="92"/>
        <v>1.0000872620000001</v>
      </c>
      <c r="O300" s="12">
        <f t="shared" ca="1" si="93"/>
        <v>1.0078621299999999</v>
      </c>
      <c r="P300" s="23">
        <f t="shared" si="103"/>
        <v>14</v>
      </c>
      <c r="Q300" s="4">
        <f t="shared" ca="1" si="94"/>
        <v>7.8621299899999997</v>
      </c>
      <c r="R300" s="4">
        <f t="shared" si="95"/>
        <v>0</v>
      </c>
      <c r="S300" s="5" t="str">
        <f t="shared" si="104"/>
        <v>J=</v>
      </c>
      <c r="T300" s="6">
        <f t="shared" si="105"/>
        <v>42972</v>
      </c>
      <c r="U300" s="9">
        <f t="shared" ca="1" si="96"/>
        <v>786212.99899999995</v>
      </c>
      <c r="V300" s="9"/>
      <c r="W300" s="46">
        <v>46070</v>
      </c>
      <c r="X300" s="47" t="s">
        <v>66</v>
      </c>
      <c r="Y300" s="27"/>
      <c r="Z300" s="7"/>
      <c r="AA300" s="24">
        <v>99</v>
      </c>
      <c r="AB300" s="25">
        <f t="shared" si="88"/>
        <v>45526</v>
      </c>
      <c r="AC300" s="25">
        <v>45527</v>
      </c>
      <c r="AD300" s="25">
        <f t="shared" si="89"/>
        <v>45531</v>
      </c>
      <c r="AE300" s="9"/>
      <c r="AF300" s="10"/>
      <c r="AG300" s="9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</row>
    <row r="301" spans="1:184" ht="12.75" x14ac:dyDescent="0.15">
      <c r="A301" s="124">
        <f t="shared" si="106"/>
        <v>42975</v>
      </c>
      <c r="B301" s="135">
        <f t="shared" ca="1" si="107"/>
        <v>1000.351097</v>
      </c>
      <c r="C301" s="4">
        <f t="shared" si="97"/>
        <v>1000</v>
      </c>
      <c r="D301" s="134">
        <f t="shared" si="108"/>
        <v>42971</v>
      </c>
      <c r="E301" s="14">
        <f ca="1">IF(D301&lt;$B$1,VLOOKUP(D301,[1]DI!$A$4:$B$15000,2),0)</f>
        <v>9.1399999999999995E-2</v>
      </c>
      <c r="F301" s="4">
        <f t="shared" ca="1" si="90"/>
        <v>1.00034713</v>
      </c>
      <c r="G301" s="4">
        <f ca="1">(TRUNC(PRODUCT($F$12:$F300),16))</f>
        <v>1.1442425228898201</v>
      </c>
      <c r="H301" s="4">
        <f t="shared" ca="1" si="98"/>
        <v>1.14384545981535</v>
      </c>
      <c r="I301" s="4">
        <f t="shared" ca="1" si="91"/>
        <v>1.00034713</v>
      </c>
      <c r="J301" s="14">
        <f t="shared" si="99"/>
        <v>1E-3</v>
      </c>
      <c r="K301" s="6">
        <f t="shared" si="100"/>
        <v>42972</v>
      </c>
      <c r="L301" s="2">
        <f t="shared" si="101"/>
        <v>1</v>
      </c>
      <c r="M301" s="23">
        <f t="shared" si="102"/>
        <v>1</v>
      </c>
      <c r="N301" s="12">
        <f t="shared" si="92"/>
        <v>1.000003966</v>
      </c>
      <c r="O301" s="12">
        <f t="shared" ca="1" si="93"/>
        <v>1.000351097</v>
      </c>
      <c r="P301" s="23">
        <f t="shared" si="103"/>
        <v>0</v>
      </c>
      <c r="Q301" s="4">
        <f t="shared" ca="1" si="94"/>
        <v>0.35109699999999999</v>
      </c>
      <c r="R301" s="4">
        <f t="shared" si="95"/>
        <v>0</v>
      </c>
      <c r="S301" s="5" t="str">
        <f t="shared" si="104"/>
        <v>J=</v>
      </c>
      <c r="T301" s="6">
        <f t="shared" si="105"/>
        <v>43005</v>
      </c>
      <c r="U301" s="9">
        <f t="shared" si="96"/>
        <v>0</v>
      </c>
      <c r="V301" s="9"/>
      <c r="W301" s="46">
        <v>46115</v>
      </c>
      <c r="X301" s="47" t="s">
        <v>76</v>
      </c>
      <c r="Y301" s="27"/>
      <c r="Z301" s="7"/>
      <c r="AA301" s="24">
        <v>100</v>
      </c>
      <c r="AB301" s="25">
        <f t="shared" si="88"/>
        <v>45555</v>
      </c>
      <c r="AC301" s="25">
        <v>45558</v>
      </c>
      <c r="AD301" s="25">
        <f t="shared" si="89"/>
        <v>45560</v>
      </c>
      <c r="AE301" s="9"/>
      <c r="AF301" s="10"/>
      <c r="AG301" s="9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</row>
    <row r="302" spans="1:184" ht="12.75" x14ac:dyDescent="0.15">
      <c r="A302" s="124">
        <f t="shared" si="106"/>
        <v>42976</v>
      </c>
      <c r="B302" s="135">
        <f t="shared" ca="1" si="107"/>
        <v>1000.70231899</v>
      </c>
      <c r="C302" s="4">
        <f t="shared" si="97"/>
        <v>1000</v>
      </c>
      <c r="D302" s="134">
        <f t="shared" si="108"/>
        <v>42972</v>
      </c>
      <c r="E302" s="14">
        <f ca="1">IF(D302&lt;$B$1,VLOOKUP(D302,[1]DI!$A$4:$B$15000,2),0)</f>
        <v>9.1399999999999995E-2</v>
      </c>
      <c r="F302" s="4">
        <f t="shared" ca="1" si="90"/>
        <v>1.00034713</v>
      </c>
      <c r="G302" s="4">
        <f ca="1">(TRUNC(PRODUCT($F$12:$F301),16))</f>
        <v>1.14463972379679</v>
      </c>
      <c r="H302" s="4">
        <f t="shared" ca="1" si="98"/>
        <v>1.14384545981535</v>
      </c>
      <c r="I302" s="4">
        <f t="shared" ca="1" si="91"/>
        <v>1.0006943800000001</v>
      </c>
      <c r="J302" s="14">
        <f t="shared" si="99"/>
        <v>1E-3</v>
      </c>
      <c r="K302" s="6">
        <f t="shared" si="100"/>
        <v>42972</v>
      </c>
      <c r="L302" s="2">
        <f t="shared" si="101"/>
        <v>2</v>
      </c>
      <c r="M302" s="23">
        <f t="shared" si="102"/>
        <v>2</v>
      </c>
      <c r="N302" s="12">
        <f t="shared" si="92"/>
        <v>1.000007933</v>
      </c>
      <c r="O302" s="12">
        <f t="shared" ca="1" si="93"/>
        <v>1.000702319</v>
      </c>
      <c r="P302" s="23">
        <f t="shared" si="103"/>
        <v>0</v>
      </c>
      <c r="Q302" s="4">
        <f t="shared" ca="1" si="94"/>
        <v>0.70231898999999998</v>
      </c>
      <c r="R302" s="4">
        <f t="shared" si="95"/>
        <v>0</v>
      </c>
      <c r="S302" s="5" t="str">
        <f t="shared" si="104"/>
        <v>J=</v>
      </c>
      <c r="T302" s="6">
        <f t="shared" si="105"/>
        <v>43005</v>
      </c>
      <c r="U302" s="9">
        <f t="shared" si="96"/>
        <v>0</v>
      </c>
      <c r="V302" s="9"/>
      <c r="W302" s="46">
        <v>46133</v>
      </c>
      <c r="X302" s="47" t="s">
        <v>67</v>
      </c>
      <c r="Y302" s="27"/>
      <c r="Z302" s="7"/>
      <c r="AA302" s="24">
        <v>101</v>
      </c>
      <c r="AB302" s="25">
        <f t="shared" si="88"/>
        <v>45587</v>
      </c>
      <c r="AC302" s="25">
        <v>45588</v>
      </c>
      <c r="AD302" s="25">
        <f t="shared" si="89"/>
        <v>45590</v>
      </c>
      <c r="AE302" s="9"/>
      <c r="AF302" s="10"/>
      <c r="AG302" s="9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</row>
    <row r="303" spans="1:184" ht="12.75" x14ac:dyDescent="0.15">
      <c r="A303" s="124">
        <f t="shared" si="106"/>
        <v>42977</v>
      </c>
      <c r="B303" s="135">
        <f t="shared" ca="1" si="107"/>
        <v>1001.053661</v>
      </c>
      <c r="C303" s="4">
        <f t="shared" si="97"/>
        <v>1000</v>
      </c>
      <c r="D303" s="134">
        <f t="shared" si="108"/>
        <v>42975</v>
      </c>
      <c r="E303" s="14">
        <f ca="1">IF(D303&lt;$B$1,VLOOKUP(D303,[1]DI!$A$4:$B$15000,2),0)</f>
        <v>9.1399999999999995E-2</v>
      </c>
      <c r="F303" s="4">
        <f t="shared" ca="1" si="90"/>
        <v>1.00034713</v>
      </c>
      <c r="G303" s="4">
        <f ca="1">(TRUNC(PRODUCT($F$12:$F302),16))</f>
        <v>1.14503706258411</v>
      </c>
      <c r="H303" s="4">
        <f t="shared" ca="1" si="98"/>
        <v>1.14384545981535</v>
      </c>
      <c r="I303" s="4">
        <f t="shared" ca="1" si="91"/>
        <v>1.00104175</v>
      </c>
      <c r="J303" s="14">
        <f t="shared" si="99"/>
        <v>1E-3</v>
      </c>
      <c r="K303" s="6">
        <f t="shared" si="100"/>
        <v>42972</v>
      </c>
      <c r="L303" s="2">
        <f t="shared" si="101"/>
        <v>3</v>
      </c>
      <c r="M303" s="23">
        <f t="shared" si="102"/>
        <v>3</v>
      </c>
      <c r="N303" s="12">
        <f t="shared" si="92"/>
        <v>1.000011899</v>
      </c>
      <c r="O303" s="12">
        <f t="shared" ca="1" si="93"/>
        <v>1.001053661</v>
      </c>
      <c r="P303" s="23">
        <f t="shared" si="103"/>
        <v>0</v>
      </c>
      <c r="Q303" s="4">
        <f t="shared" ca="1" si="94"/>
        <v>1.053661</v>
      </c>
      <c r="R303" s="4">
        <f t="shared" si="95"/>
        <v>0</v>
      </c>
      <c r="S303" s="5" t="str">
        <f t="shared" si="104"/>
        <v>J=</v>
      </c>
      <c r="T303" s="6">
        <f t="shared" si="105"/>
        <v>43005</v>
      </c>
      <c r="U303" s="9">
        <f t="shared" si="96"/>
        <v>0</v>
      </c>
      <c r="V303" s="9"/>
      <c r="W303" s="46">
        <v>46143</v>
      </c>
      <c r="X303" s="47" t="s">
        <v>78</v>
      </c>
      <c r="Y303" s="27"/>
      <c r="Z303" s="7"/>
      <c r="AA303" s="24">
        <v>102</v>
      </c>
      <c r="AB303" s="25">
        <f t="shared" si="88"/>
        <v>45618</v>
      </c>
      <c r="AC303" s="25">
        <v>45621</v>
      </c>
      <c r="AD303" s="25">
        <f t="shared" si="89"/>
        <v>45623</v>
      </c>
      <c r="AE303" s="9"/>
      <c r="AF303" s="10"/>
      <c r="AG303" s="9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</row>
    <row r="304" spans="1:184" ht="12.75" x14ac:dyDescent="0.15">
      <c r="A304" s="124">
        <f t="shared" si="106"/>
        <v>42978</v>
      </c>
      <c r="B304" s="135">
        <f t="shared" ca="1" si="107"/>
        <v>1001.40512699</v>
      </c>
      <c r="C304" s="4">
        <f t="shared" si="97"/>
        <v>1000</v>
      </c>
      <c r="D304" s="134">
        <f t="shared" si="108"/>
        <v>42976</v>
      </c>
      <c r="E304" s="14">
        <f ca="1">IF(D304&lt;$B$1,VLOOKUP(D304,[1]DI!$A$4:$B$15000,2),0)</f>
        <v>9.1399999999999995E-2</v>
      </c>
      <c r="F304" s="4">
        <f t="shared" ca="1" si="90"/>
        <v>1.00034713</v>
      </c>
      <c r="G304" s="4">
        <f ca="1">(TRUNC(PRODUCT($F$12:$F303),16))</f>
        <v>1.1454345392996499</v>
      </c>
      <c r="H304" s="4">
        <f t="shared" ca="1" si="98"/>
        <v>1.14384545981535</v>
      </c>
      <c r="I304" s="4">
        <f t="shared" ca="1" si="91"/>
        <v>1.00138924</v>
      </c>
      <c r="J304" s="14">
        <f t="shared" si="99"/>
        <v>1E-3</v>
      </c>
      <c r="K304" s="6">
        <f t="shared" si="100"/>
        <v>42972</v>
      </c>
      <c r="L304" s="2">
        <f t="shared" si="101"/>
        <v>4</v>
      </c>
      <c r="M304" s="23">
        <f t="shared" si="102"/>
        <v>4</v>
      </c>
      <c r="N304" s="12">
        <f t="shared" si="92"/>
        <v>1.0000158649999999</v>
      </c>
      <c r="O304" s="12">
        <f t="shared" ca="1" si="93"/>
        <v>1.001405127</v>
      </c>
      <c r="P304" s="23">
        <f t="shared" si="103"/>
        <v>0</v>
      </c>
      <c r="Q304" s="4">
        <f t="shared" ca="1" si="94"/>
        <v>1.4051269900000001</v>
      </c>
      <c r="R304" s="4">
        <f t="shared" si="95"/>
        <v>0</v>
      </c>
      <c r="S304" s="5" t="str">
        <f t="shared" si="104"/>
        <v>J=</v>
      </c>
      <c r="T304" s="6">
        <f t="shared" si="105"/>
        <v>43005</v>
      </c>
      <c r="U304" s="9">
        <f t="shared" si="96"/>
        <v>0</v>
      </c>
      <c r="V304" s="9"/>
      <c r="W304" s="46">
        <v>46177</v>
      </c>
      <c r="X304" s="47" t="s">
        <v>77</v>
      </c>
      <c r="Y304" s="27"/>
      <c r="Z304" s="7"/>
      <c r="AA304" s="24">
        <v>103</v>
      </c>
      <c r="AB304" s="25">
        <f t="shared" si="88"/>
        <v>45646</v>
      </c>
      <c r="AC304" s="25">
        <v>45649</v>
      </c>
      <c r="AD304" s="25">
        <f t="shared" si="89"/>
        <v>45652</v>
      </c>
      <c r="AE304" s="9"/>
      <c r="AF304" s="10"/>
      <c r="AG304" s="9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</row>
    <row r="305" spans="1:184" ht="12.75" x14ac:dyDescent="0.15">
      <c r="A305" s="124">
        <f t="shared" si="106"/>
        <v>42979</v>
      </c>
      <c r="B305" s="135">
        <f t="shared" ca="1" si="107"/>
        <v>1001.7567259899999</v>
      </c>
      <c r="C305" s="4">
        <f t="shared" si="97"/>
        <v>1000</v>
      </c>
      <c r="D305" s="134">
        <f t="shared" si="108"/>
        <v>42977</v>
      </c>
      <c r="E305" s="14">
        <f ca="1">IF(D305&lt;$B$1,VLOOKUP(D305,[1]DI!$A$4:$B$15000,2),0)</f>
        <v>9.1399999999999995E-2</v>
      </c>
      <c r="F305" s="4">
        <f t="shared" ca="1" si="90"/>
        <v>1.00034713</v>
      </c>
      <c r="G305" s="4">
        <f ca="1">(TRUNC(PRODUCT($F$12:$F304),16))</f>
        <v>1.1458321539912699</v>
      </c>
      <c r="H305" s="4">
        <f t="shared" ca="1" si="98"/>
        <v>1.14384545981535</v>
      </c>
      <c r="I305" s="4">
        <f t="shared" ca="1" si="91"/>
        <v>1.0017368600000001</v>
      </c>
      <c r="J305" s="14">
        <f t="shared" si="99"/>
        <v>1E-3</v>
      </c>
      <c r="K305" s="6">
        <f t="shared" si="100"/>
        <v>42972</v>
      </c>
      <c r="L305" s="2">
        <f t="shared" si="101"/>
        <v>5</v>
      </c>
      <c r="M305" s="23">
        <f t="shared" si="102"/>
        <v>5</v>
      </c>
      <c r="N305" s="12">
        <f t="shared" si="92"/>
        <v>1.000019832</v>
      </c>
      <c r="O305" s="12">
        <f t="shared" ca="1" si="93"/>
        <v>1.001756726</v>
      </c>
      <c r="P305" s="23">
        <f t="shared" si="103"/>
        <v>0</v>
      </c>
      <c r="Q305" s="4">
        <f t="shared" ca="1" si="94"/>
        <v>1.7567259900000001</v>
      </c>
      <c r="R305" s="4">
        <f t="shared" si="95"/>
        <v>0</v>
      </c>
      <c r="S305" s="5" t="str">
        <f t="shared" si="104"/>
        <v>J=</v>
      </c>
      <c r="T305" s="6">
        <f t="shared" si="105"/>
        <v>43005</v>
      </c>
      <c r="U305" s="9">
        <f t="shared" si="96"/>
        <v>0</v>
      </c>
      <c r="V305" s="9"/>
      <c r="W305" s="46">
        <v>46272</v>
      </c>
      <c r="X305" s="47" t="s">
        <v>79</v>
      </c>
      <c r="Y305" s="27"/>
      <c r="Z305" s="7"/>
      <c r="AA305" s="24">
        <v>104</v>
      </c>
      <c r="AB305" s="25">
        <f t="shared" si="88"/>
        <v>45679</v>
      </c>
      <c r="AC305" s="25">
        <v>45680</v>
      </c>
      <c r="AD305" s="25">
        <f t="shared" si="89"/>
        <v>45684</v>
      </c>
      <c r="AE305" s="9"/>
      <c r="AF305" s="10"/>
      <c r="AG305" s="9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</row>
    <row r="306" spans="1:184" ht="12.75" x14ac:dyDescent="0.15">
      <c r="A306" s="124">
        <f t="shared" si="106"/>
        <v>42982</v>
      </c>
      <c r="B306" s="135">
        <f t="shared" ca="1" si="107"/>
        <v>1002.108438</v>
      </c>
      <c r="C306" s="4">
        <f t="shared" si="97"/>
        <v>1000</v>
      </c>
      <c r="D306" s="134">
        <f t="shared" si="108"/>
        <v>42978</v>
      </c>
      <c r="E306" s="14">
        <f ca="1">IF(D306&lt;$B$1,VLOOKUP(D306,[1]DI!$A$4:$B$15000,2),0)</f>
        <v>9.1399999999999995E-2</v>
      </c>
      <c r="F306" s="4">
        <f t="shared" ca="1" si="90"/>
        <v>1.00034713</v>
      </c>
      <c r="G306" s="4">
        <f ca="1">(TRUNC(PRODUCT($F$12:$F305),16))</f>
        <v>1.14622990670689</v>
      </c>
      <c r="H306" s="4">
        <f t="shared" ca="1" si="98"/>
        <v>1.14384545981535</v>
      </c>
      <c r="I306" s="4">
        <f t="shared" ca="1" si="91"/>
        <v>1.0020845899999999</v>
      </c>
      <c r="J306" s="14">
        <f t="shared" si="99"/>
        <v>1E-3</v>
      </c>
      <c r="K306" s="6">
        <f t="shared" si="100"/>
        <v>42972</v>
      </c>
      <c r="L306" s="2">
        <f t="shared" si="101"/>
        <v>6</v>
      </c>
      <c r="M306" s="23">
        <f t="shared" si="102"/>
        <v>6</v>
      </c>
      <c r="N306" s="12">
        <f t="shared" si="92"/>
        <v>1.000023798</v>
      </c>
      <c r="O306" s="12">
        <f t="shared" ca="1" si="93"/>
        <v>1.002108438</v>
      </c>
      <c r="P306" s="23">
        <f t="shared" si="103"/>
        <v>0</v>
      </c>
      <c r="Q306" s="4">
        <f t="shared" ca="1" si="94"/>
        <v>2.108438</v>
      </c>
      <c r="R306" s="4">
        <f t="shared" si="95"/>
        <v>0</v>
      </c>
      <c r="S306" s="5" t="str">
        <f t="shared" si="104"/>
        <v>J=</v>
      </c>
      <c r="T306" s="6">
        <f t="shared" si="105"/>
        <v>43005</v>
      </c>
      <c r="U306" s="9">
        <f t="shared" si="96"/>
        <v>0</v>
      </c>
      <c r="V306" s="9"/>
      <c r="W306" s="46">
        <v>46307</v>
      </c>
      <c r="X306" s="31" t="s">
        <v>68</v>
      </c>
      <c r="Y306" s="27"/>
      <c r="Z306" s="7"/>
      <c r="AA306" s="24">
        <v>105</v>
      </c>
      <c r="AB306" s="25">
        <f t="shared" si="88"/>
        <v>45709</v>
      </c>
      <c r="AC306" s="25">
        <v>45712</v>
      </c>
      <c r="AD306" s="25">
        <f t="shared" si="89"/>
        <v>45714</v>
      </c>
      <c r="AE306" s="9"/>
      <c r="AF306" s="10"/>
      <c r="AG306" s="9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</row>
    <row r="307" spans="1:184" ht="12.75" x14ac:dyDescent="0.15">
      <c r="A307" s="124">
        <f t="shared" si="106"/>
        <v>42983</v>
      </c>
      <c r="B307" s="135">
        <f t="shared" ca="1" si="107"/>
        <v>1002.46027199</v>
      </c>
      <c r="C307" s="4">
        <f t="shared" si="97"/>
        <v>1000</v>
      </c>
      <c r="D307" s="134">
        <f t="shared" si="108"/>
        <v>42979</v>
      </c>
      <c r="E307" s="14">
        <f ca="1">IF(D307&lt;$B$1,VLOOKUP(D307,[1]DI!$A$4:$B$15000,2),0)</f>
        <v>9.1399999999999995E-2</v>
      </c>
      <c r="F307" s="4">
        <f t="shared" ca="1" si="90"/>
        <v>1.00034713</v>
      </c>
      <c r="G307" s="4">
        <f ca="1">(TRUNC(PRODUCT($F$12:$F306),16))</f>
        <v>1.1466277974943999</v>
      </c>
      <c r="H307" s="4">
        <f t="shared" ca="1" si="98"/>
        <v>1.14384545981535</v>
      </c>
      <c r="I307" s="4">
        <f t="shared" ca="1" si="91"/>
        <v>1.00243244</v>
      </c>
      <c r="J307" s="14">
        <f t="shared" si="99"/>
        <v>1E-3</v>
      </c>
      <c r="K307" s="6">
        <f t="shared" si="100"/>
        <v>42972</v>
      </c>
      <c r="L307" s="2">
        <f t="shared" si="101"/>
        <v>7</v>
      </c>
      <c r="M307" s="23">
        <f t="shared" si="102"/>
        <v>7</v>
      </c>
      <c r="N307" s="12">
        <f t="shared" si="92"/>
        <v>1.0000277639999999</v>
      </c>
      <c r="O307" s="12">
        <f t="shared" ca="1" si="93"/>
        <v>1.002460272</v>
      </c>
      <c r="P307" s="23">
        <f t="shared" si="103"/>
        <v>0</v>
      </c>
      <c r="Q307" s="4">
        <f t="shared" ca="1" si="94"/>
        <v>2.4602719899999999</v>
      </c>
      <c r="R307" s="4">
        <f t="shared" si="95"/>
        <v>0</v>
      </c>
      <c r="S307" s="5" t="str">
        <f t="shared" si="104"/>
        <v>J=</v>
      </c>
      <c r="T307" s="6">
        <f t="shared" si="105"/>
        <v>43005</v>
      </c>
      <c r="U307" s="9">
        <f t="shared" si="96"/>
        <v>0</v>
      </c>
      <c r="V307" s="9"/>
      <c r="W307" s="46">
        <v>46328</v>
      </c>
      <c r="X307" s="47" t="s">
        <v>72</v>
      </c>
      <c r="Y307" s="27"/>
      <c r="Z307" s="7"/>
      <c r="AA307" s="24">
        <v>106</v>
      </c>
      <c r="AB307" s="25">
        <f t="shared" si="88"/>
        <v>45737</v>
      </c>
      <c r="AC307" s="25">
        <v>45740</v>
      </c>
      <c r="AD307" s="25">
        <f t="shared" si="89"/>
        <v>45742</v>
      </c>
      <c r="AE307" s="9"/>
      <c r="AF307" s="10"/>
      <c r="AG307" s="9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</row>
    <row r="308" spans="1:184" ht="12.75" x14ac:dyDescent="0.15">
      <c r="A308" s="124">
        <f t="shared" si="106"/>
        <v>42984</v>
      </c>
      <c r="B308" s="135">
        <f t="shared" ca="1" si="107"/>
        <v>1002.812239</v>
      </c>
      <c r="C308" s="4">
        <f t="shared" si="97"/>
        <v>1000</v>
      </c>
      <c r="D308" s="134">
        <f t="shared" si="108"/>
        <v>42982</v>
      </c>
      <c r="E308" s="14">
        <f ca="1">IF(D308&lt;$B$1,VLOOKUP(D308,[1]DI!$A$4:$B$15000,2),0)</f>
        <v>9.1399999999999995E-2</v>
      </c>
      <c r="F308" s="4">
        <f t="shared" ca="1" si="90"/>
        <v>1.00034713</v>
      </c>
      <c r="G308" s="4">
        <f ca="1">(TRUNC(PRODUCT($F$12:$F307),16))</f>
        <v>1.1470258264017501</v>
      </c>
      <c r="H308" s="4">
        <f t="shared" ca="1" si="98"/>
        <v>1.14384545981535</v>
      </c>
      <c r="I308" s="4">
        <f t="shared" ca="1" si="91"/>
        <v>1.0027804199999999</v>
      </c>
      <c r="J308" s="14">
        <f t="shared" si="99"/>
        <v>1E-3</v>
      </c>
      <c r="K308" s="6">
        <f t="shared" si="100"/>
        <v>42972</v>
      </c>
      <c r="L308" s="2">
        <f t="shared" si="101"/>
        <v>8</v>
      </c>
      <c r="M308" s="23">
        <f t="shared" si="102"/>
        <v>8</v>
      </c>
      <c r="N308" s="12">
        <f t="shared" si="92"/>
        <v>1.000031731</v>
      </c>
      <c r="O308" s="12">
        <f t="shared" ca="1" si="93"/>
        <v>1.002812239</v>
      </c>
      <c r="P308" s="23">
        <f t="shared" si="103"/>
        <v>0</v>
      </c>
      <c r="Q308" s="4">
        <f t="shared" ca="1" si="94"/>
        <v>2.8122389999999999</v>
      </c>
      <c r="R308" s="4">
        <f t="shared" si="95"/>
        <v>0</v>
      </c>
      <c r="S308" s="5" t="str">
        <f t="shared" si="104"/>
        <v>J=</v>
      </c>
      <c r="T308" s="6">
        <f t="shared" si="105"/>
        <v>43005</v>
      </c>
      <c r="U308" s="9">
        <f t="shared" si="96"/>
        <v>0</v>
      </c>
      <c r="V308" s="9"/>
      <c r="W308" s="46">
        <v>46381</v>
      </c>
      <c r="X308" s="47" t="s">
        <v>74</v>
      </c>
      <c r="Y308" s="27"/>
      <c r="Z308" s="7"/>
      <c r="AA308" s="24">
        <v>107</v>
      </c>
      <c r="AB308" s="25">
        <f t="shared" si="88"/>
        <v>45769</v>
      </c>
      <c r="AC308" s="25">
        <v>45770</v>
      </c>
      <c r="AD308" s="25">
        <f t="shared" si="89"/>
        <v>45772</v>
      </c>
      <c r="AE308" s="9"/>
      <c r="AF308" s="10"/>
      <c r="AG308" s="9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</row>
    <row r="309" spans="1:184" ht="12.75" x14ac:dyDescent="0.15">
      <c r="A309" s="124">
        <f t="shared" si="106"/>
        <v>42986</v>
      </c>
      <c r="B309" s="135">
        <f t="shared" ca="1" si="107"/>
        <v>1003.16431899</v>
      </c>
      <c r="C309" s="4">
        <f t="shared" si="97"/>
        <v>1000</v>
      </c>
      <c r="D309" s="134">
        <f t="shared" si="108"/>
        <v>42983</v>
      </c>
      <c r="E309" s="14">
        <f ca="1">IF(D309&lt;$B$1,VLOOKUP(D309,[1]DI!$A$4:$B$15000,2),0)</f>
        <v>9.1399999999999995E-2</v>
      </c>
      <c r="F309" s="4">
        <f t="shared" ca="1" si="90"/>
        <v>1.00034713</v>
      </c>
      <c r="G309" s="4">
        <f ca="1">(TRUNC(PRODUCT($F$12:$F308),16))</f>
        <v>1.14742399347687</v>
      </c>
      <c r="H309" s="4">
        <f t="shared" ca="1" si="98"/>
        <v>1.14384545981535</v>
      </c>
      <c r="I309" s="4">
        <f t="shared" ca="1" si="91"/>
        <v>1.00312851</v>
      </c>
      <c r="J309" s="14">
        <f t="shared" si="99"/>
        <v>1E-3</v>
      </c>
      <c r="K309" s="6">
        <f t="shared" si="100"/>
        <v>42972</v>
      </c>
      <c r="L309" s="2">
        <f t="shared" si="101"/>
        <v>9</v>
      </c>
      <c r="M309" s="23">
        <f t="shared" si="102"/>
        <v>9</v>
      </c>
      <c r="N309" s="12">
        <f t="shared" si="92"/>
        <v>1.0000356969999999</v>
      </c>
      <c r="O309" s="12">
        <f t="shared" ca="1" si="93"/>
        <v>1.0031643189999999</v>
      </c>
      <c r="P309" s="23">
        <f t="shared" si="103"/>
        <v>0</v>
      </c>
      <c r="Q309" s="4">
        <f t="shared" ca="1" si="94"/>
        <v>3.1643189899999999</v>
      </c>
      <c r="R309" s="4">
        <f t="shared" si="95"/>
        <v>0</v>
      </c>
      <c r="S309" s="5" t="str">
        <f t="shared" si="104"/>
        <v>J=</v>
      </c>
      <c r="T309" s="6">
        <f t="shared" si="105"/>
        <v>43005</v>
      </c>
      <c r="U309" s="9">
        <f t="shared" si="96"/>
        <v>0</v>
      </c>
      <c r="V309" s="9"/>
      <c r="W309" s="46">
        <v>46388</v>
      </c>
      <c r="X309" s="47" t="s">
        <v>75</v>
      </c>
      <c r="Y309" s="27"/>
      <c r="Z309" s="7"/>
      <c r="AA309" s="24">
        <v>108</v>
      </c>
      <c r="AB309" s="25">
        <f t="shared" si="88"/>
        <v>45799</v>
      </c>
      <c r="AC309" s="25">
        <v>45800</v>
      </c>
      <c r="AD309" s="25">
        <f t="shared" si="89"/>
        <v>45804</v>
      </c>
      <c r="AE309" s="9"/>
      <c r="AF309" s="10"/>
      <c r="AG309" s="9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</row>
    <row r="310" spans="1:184" ht="12.75" x14ac:dyDescent="0.15">
      <c r="A310" s="124">
        <f t="shared" si="106"/>
        <v>42989</v>
      </c>
      <c r="B310" s="135">
        <f t="shared" ca="1" si="107"/>
        <v>1003.516531</v>
      </c>
      <c r="C310" s="4">
        <f t="shared" si="97"/>
        <v>1000</v>
      </c>
      <c r="D310" s="134">
        <f t="shared" si="108"/>
        <v>42984</v>
      </c>
      <c r="E310" s="14">
        <f ca="1">IF(D310&lt;$B$1,VLOOKUP(D310,[1]DI!$A$4:$B$15000,2),0)</f>
        <v>9.1399999999999995E-2</v>
      </c>
      <c r="F310" s="4">
        <f t="shared" ca="1" si="90"/>
        <v>1.00034713</v>
      </c>
      <c r="G310" s="4">
        <f ca="1">(TRUNC(PRODUCT($F$12:$F309),16))</f>
        <v>1.14782229876772</v>
      </c>
      <c r="H310" s="4">
        <f t="shared" ca="1" si="98"/>
        <v>1.14384545981535</v>
      </c>
      <c r="I310" s="4">
        <f t="shared" ca="1" si="91"/>
        <v>1.00347673</v>
      </c>
      <c r="J310" s="14">
        <f t="shared" si="99"/>
        <v>1E-3</v>
      </c>
      <c r="K310" s="6">
        <f t="shared" si="100"/>
        <v>42972</v>
      </c>
      <c r="L310" s="2">
        <f t="shared" si="101"/>
        <v>10</v>
      </c>
      <c r="M310" s="23">
        <f t="shared" si="102"/>
        <v>10</v>
      </c>
      <c r="N310" s="12">
        <f t="shared" si="92"/>
        <v>1.0000396629999999</v>
      </c>
      <c r="O310" s="12">
        <f t="shared" ca="1" si="93"/>
        <v>1.003516531</v>
      </c>
      <c r="P310" s="23">
        <f t="shared" si="103"/>
        <v>0</v>
      </c>
      <c r="Q310" s="4">
        <f t="shared" ca="1" si="94"/>
        <v>3.5165310000000001</v>
      </c>
      <c r="R310" s="4">
        <f t="shared" si="95"/>
        <v>0</v>
      </c>
      <c r="S310" s="5" t="str">
        <f t="shared" si="104"/>
        <v>J=</v>
      </c>
      <c r="T310" s="6">
        <f t="shared" si="105"/>
        <v>43005</v>
      </c>
      <c r="U310" s="9">
        <f t="shared" si="96"/>
        <v>0</v>
      </c>
      <c r="V310" s="9"/>
      <c r="W310" s="46">
        <v>46426</v>
      </c>
      <c r="X310" s="47" t="s">
        <v>66</v>
      </c>
      <c r="Y310" s="27"/>
      <c r="Z310" s="7"/>
      <c r="AA310" s="24">
        <v>109</v>
      </c>
      <c r="AB310" s="25">
        <f t="shared" si="88"/>
        <v>45828</v>
      </c>
      <c r="AC310" s="25">
        <v>45831</v>
      </c>
      <c r="AD310" s="25">
        <f t="shared" si="89"/>
        <v>45833</v>
      </c>
      <c r="AE310" s="9"/>
      <c r="AF310" s="10"/>
      <c r="AG310" s="9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</row>
    <row r="311" spans="1:184" ht="12.75" x14ac:dyDescent="0.15">
      <c r="A311" s="124">
        <f t="shared" si="106"/>
        <v>42990</v>
      </c>
      <c r="B311" s="135">
        <f t="shared" ca="1" si="107"/>
        <v>1003.868857</v>
      </c>
      <c r="C311" s="4">
        <f t="shared" si="97"/>
        <v>1000</v>
      </c>
      <c r="D311" s="134">
        <f t="shared" si="108"/>
        <v>42986</v>
      </c>
      <c r="E311" s="14">
        <f ca="1">IF(D311&lt;$B$1,VLOOKUP(D311,[1]DI!$A$4:$B$15000,2),0)</f>
        <v>8.14E-2</v>
      </c>
      <c r="F311" s="4">
        <f t="shared" ca="1" si="90"/>
        <v>1.00031059</v>
      </c>
      <c r="G311" s="4">
        <f ca="1">(TRUNC(PRODUCT($F$12:$F310),16))</f>
        <v>1.1482207423222901</v>
      </c>
      <c r="H311" s="4">
        <f t="shared" ca="1" si="98"/>
        <v>1.14384545981535</v>
      </c>
      <c r="I311" s="4">
        <f t="shared" ca="1" si="91"/>
        <v>1.00382506</v>
      </c>
      <c r="J311" s="14">
        <f t="shared" si="99"/>
        <v>1E-3</v>
      </c>
      <c r="K311" s="6">
        <f t="shared" si="100"/>
        <v>42972</v>
      </c>
      <c r="L311" s="2">
        <f t="shared" si="101"/>
        <v>11</v>
      </c>
      <c r="M311" s="23">
        <f t="shared" si="102"/>
        <v>11</v>
      </c>
      <c r="N311" s="12">
        <f t="shared" si="92"/>
        <v>1.00004363</v>
      </c>
      <c r="O311" s="12">
        <f t="shared" ca="1" si="93"/>
        <v>1.0038688570000001</v>
      </c>
      <c r="P311" s="23">
        <f t="shared" si="103"/>
        <v>0</v>
      </c>
      <c r="Q311" s="4">
        <f t="shared" ca="1" si="94"/>
        <v>3.8688570000000002</v>
      </c>
      <c r="R311" s="4">
        <f t="shared" si="95"/>
        <v>0</v>
      </c>
      <c r="S311" s="5" t="str">
        <f t="shared" si="104"/>
        <v>J=</v>
      </c>
      <c r="T311" s="6">
        <f t="shared" si="105"/>
        <v>43005</v>
      </c>
      <c r="U311" s="9">
        <f t="shared" si="96"/>
        <v>0</v>
      </c>
      <c r="V311" s="9"/>
      <c r="W311" s="46">
        <v>46427</v>
      </c>
      <c r="X311" s="47" t="s">
        <v>66</v>
      </c>
      <c r="Y311" s="27"/>
      <c r="Z311" s="7"/>
      <c r="AA311" s="24">
        <v>110</v>
      </c>
      <c r="AB311" s="25">
        <f t="shared" si="88"/>
        <v>45860</v>
      </c>
      <c r="AC311" s="25">
        <v>45861</v>
      </c>
      <c r="AD311" s="25">
        <f t="shared" si="89"/>
        <v>45863</v>
      </c>
      <c r="AE311" s="9"/>
      <c r="AF311" s="10"/>
      <c r="AG311" s="9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</row>
    <row r="312" spans="1:184" ht="12.75" x14ac:dyDescent="0.15">
      <c r="A312" s="124">
        <f t="shared" si="106"/>
        <v>42991</v>
      </c>
      <c r="B312" s="135">
        <f t="shared" ca="1" si="107"/>
        <v>1004.18463299</v>
      </c>
      <c r="C312" s="4">
        <f t="shared" si="97"/>
        <v>1000</v>
      </c>
      <c r="D312" s="134">
        <f t="shared" si="108"/>
        <v>42989</v>
      </c>
      <c r="E312" s="14">
        <f ca="1">IF(D312&lt;$B$1,VLOOKUP(D312,[1]DI!$A$4:$B$15000,2),0)</f>
        <v>8.14E-2</v>
      </c>
      <c r="F312" s="4">
        <f t="shared" ca="1" si="90"/>
        <v>1.00031059</v>
      </c>
      <c r="G312" s="4">
        <f ca="1">(TRUNC(PRODUCT($F$12:$F311),16))</f>
        <v>1.1485773682026501</v>
      </c>
      <c r="H312" s="4">
        <f t="shared" ca="1" si="98"/>
        <v>1.14384545981535</v>
      </c>
      <c r="I312" s="4">
        <f t="shared" ca="1" si="91"/>
        <v>1.0041368399999999</v>
      </c>
      <c r="J312" s="14">
        <f t="shared" si="99"/>
        <v>1E-3</v>
      </c>
      <c r="K312" s="6">
        <f t="shared" si="100"/>
        <v>42972</v>
      </c>
      <c r="L312" s="2">
        <f t="shared" si="101"/>
        <v>12</v>
      </c>
      <c r="M312" s="23">
        <f t="shared" si="102"/>
        <v>12</v>
      </c>
      <c r="N312" s="12">
        <f t="shared" si="92"/>
        <v>1.0000475959999999</v>
      </c>
      <c r="O312" s="12">
        <f t="shared" ca="1" si="93"/>
        <v>1.0041846329999999</v>
      </c>
      <c r="P312" s="23">
        <f t="shared" si="103"/>
        <v>0</v>
      </c>
      <c r="Q312" s="4">
        <f t="shared" ca="1" si="94"/>
        <v>4.1846329899999999</v>
      </c>
      <c r="R312" s="4">
        <f t="shared" si="95"/>
        <v>0</v>
      </c>
      <c r="S312" s="5" t="str">
        <f t="shared" si="104"/>
        <v>J=</v>
      </c>
      <c r="T312" s="6">
        <f t="shared" si="105"/>
        <v>43005</v>
      </c>
      <c r="U312" s="9">
        <f t="shared" si="96"/>
        <v>0</v>
      </c>
      <c r="V312" s="9"/>
      <c r="W312" s="46">
        <v>46472</v>
      </c>
      <c r="X312" s="47" t="s">
        <v>76</v>
      </c>
      <c r="Y312" s="45"/>
      <c r="Z312" s="7"/>
      <c r="AA312" s="24">
        <v>111</v>
      </c>
      <c r="AB312" s="25">
        <f t="shared" si="88"/>
        <v>45891</v>
      </c>
      <c r="AC312" s="25">
        <v>45894</v>
      </c>
      <c r="AD312" s="25">
        <f t="shared" si="89"/>
        <v>45896</v>
      </c>
      <c r="AE312" s="9"/>
      <c r="AF312" s="10"/>
      <c r="AG312" s="9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</row>
    <row r="313" spans="1:184" ht="12.75" x14ac:dyDescent="0.15">
      <c r="A313" s="124">
        <f t="shared" si="106"/>
        <v>42992</v>
      </c>
      <c r="B313" s="135">
        <f t="shared" ca="1" si="107"/>
        <v>1004.5005119899999</v>
      </c>
      <c r="C313" s="4">
        <f t="shared" si="97"/>
        <v>1000</v>
      </c>
      <c r="D313" s="134">
        <f t="shared" si="108"/>
        <v>42990</v>
      </c>
      <c r="E313" s="14">
        <f ca="1">IF(D313&lt;$B$1,VLOOKUP(D313,[1]DI!$A$4:$B$15000,2),0)</f>
        <v>8.14E-2</v>
      </c>
      <c r="F313" s="4">
        <f t="shared" ca="1" si="90"/>
        <v>1.00031059</v>
      </c>
      <c r="G313" s="4">
        <f ca="1">(TRUNC(PRODUCT($F$12:$F312),16))</f>
        <v>1.14893410484744</v>
      </c>
      <c r="H313" s="4">
        <f t="shared" ca="1" si="98"/>
        <v>1.14384545981535</v>
      </c>
      <c r="I313" s="4">
        <f t="shared" ca="1" si="91"/>
        <v>1.0044487200000001</v>
      </c>
      <c r="J313" s="14">
        <f t="shared" si="99"/>
        <v>1E-3</v>
      </c>
      <c r="K313" s="6">
        <f t="shared" si="100"/>
        <v>42972</v>
      </c>
      <c r="L313" s="2">
        <f t="shared" si="101"/>
        <v>13</v>
      </c>
      <c r="M313" s="23">
        <f t="shared" si="102"/>
        <v>13</v>
      </c>
      <c r="N313" s="12">
        <f t="shared" si="92"/>
        <v>1.000051563</v>
      </c>
      <c r="O313" s="12">
        <f t="shared" ca="1" si="93"/>
        <v>1.0045005119999999</v>
      </c>
      <c r="P313" s="23">
        <f t="shared" si="103"/>
        <v>0</v>
      </c>
      <c r="Q313" s="4">
        <f t="shared" ca="1" si="94"/>
        <v>4.5005119899999997</v>
      </c>
      <c r="R313" s="4">
        <f t="shared" si="95"/>
        <v>0</v>
      </c>
      <c r="S313" s="5" t="str">
        <f t="shared" si="104"/>
        <v>J=</v>
      </c>
      <c r="T313" s="6">
        <f t="shared" si="105"/>
        <v>43005</v>
      </c>
      <c r="U313" s="9">
        <f t="shared" si="96"/>
        <v>0</v>
      </c>
      <c r="V313" s="9"/>
      <c r="W313" s="46">
        <v>46498</v>
      </c>
      <c r="X313" s="47" t="s">
        <v>67</v>
      </c>
      <c r="Y313" s="27"/>
      <c r="Z313" s="7"/>
      <c r="AA313" s="24">
        <v>112</v>
      </c>
      <c r="AB313" s="25">
        <f t="shared" si="88"/>
        <v>45922</v>
      </c>
      <c r="AC313" s="25">
        <v>45923</v>
      </c>
      <c r="AD313" s="25">
        <f t="shared" si="89"/>
        <v>45925</v>
      </c>
      <c r="AE313" s="9"/>
      <c r="AF313" s="10"/>
      <c r="AG313" s="9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</row>
    <row r="314" spans="1:184" ht="12.75" x14ac:dyDescent="0.15">
      <c r="A314" s="124">
        <f t="shared" si="106"/>
        <v>42993</v>
      </c>
      <c r="B314" s="135">
        <f t="shared" ca="1" si="107"/>
        <v>1004.8164829900001</v>
      </c>
      <c r="C314" s="4">
        <f t="shared" si="97"/>
        <v>1000</v>
      </c>
      <c r="D314" s="134">
        <f t="shared" si="108"/>
        <v>42991</v>
      </c>
      <c r="E314" s="14">
        <f ca="1">IF(D314&lt;$B$1,VLOOKUP(D314,[1]DI!$A$4:$B$15000,2),0)</f>
        <v>8.14E-2</v>
      </c>
      <c r="F314" s="4">
        <f t="shared" ca="1" si="90"/>
        <v>1.00031059</v>
      </c>
      <c r="G314" s="4">
        <f ca="1">(TRUNC(PRODUCT($F$12:$F313),16))</f>
        <v>1.1492909522910699</v>
      </c>
      <c r="H314" s="4">
        <f t="shared" ca="1" si="98"/>
        <v>1.14384545981535</v>
      </c>
      <c r="I314" s="4">
        <f t="shared" ca="1" si="91"/>
        <v>1.0047606899999999</v>
      </c>
      <c r="J314" s="14">
        <f t="shared" si="99"/>
        <v>1E-3</v>
      </c>
      <c r="K314" s="6">
        <f t="shared" si="100"/>
        <v>42972</v>
      </c>
      <c r="L314" s="2">
        <f t="shared" si="101"/>
        <v>14</v>
      </c>
      <c r="M314" s="23">
        <f t="shared" si="102"/>
        <v>14</v>
      </c>
      <c r="N314" s="12">
        <f t="shared" si="92"/>
        <v>1.0000555289999999</v>
      </c>
      <c r="O314" s="12">
        <f t="shared" ca="1" si="93"/>
        <v>1.0048164829999999</v>
      </c>
      <c r="P314" s="23">
        <f t="shared" si="103"/>
        <v>0</v>
      </c>
      <c r="Q314" s="4">
        <f t="shared" ca="1" si="94"/>
        <v>4.8164829899999999</v>
      </c>
      <c r="R314" s="4">
        <f t="shared" si="95"/>
        <v>0</v>
      </c>
      <c r="S314" s="5" t="str">
        <f t="shared" si="104"/>
        <v>J=</v>
      </c>
      <c r="T314" s="6">
        <f t="shared" si="105"/>
        <v>43005</v>
      </c>
      <c r="U314" s="9">
        <f t="shared" si="96"/>
        <v>0</v>
      </c>
      <c r="V314" s="9"/>
      <c r="W314" s="46">
        <v>46534</v>
      </c>
      <c r="X314" s="47" t="s">
        <v>77</v>
      </c>
      <c r="Y314" s="27"/>
      <c r="Z314" s="7"/>
      <c r="AA314" s="24">
        <v>113</v>
      </c>
      <c r="AB314" s="25">
        <f t="shared" si="88"/>
        <v>45952</v>
      </c>
      <c r="AC314" s="25">
        <v>45953</v>
      </c>
      <c r="AD314" s="25">
        <f t="shared" si="89"/>
        <v>45957</v>
      </c>
      <c r="AE314" s="9"/>
      <c r="AF314" s="10"/>
      <c r="AG314" s="9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</row>
    <row r="315" spans="1:184" ht="12.75" x14ac:dyDescent="0.15">
      <c r="A315" s="124">
        <f t="shared" si="106"/>
        <v>42996</v>
      </c>
      <c r="B315" s="135">
        <f t="shared" ca="1" si="107"/>
        <v>1005.13255799</v>
      </c>
      <c r="C315" s="4">
        <f t="shared" si="97"/>
        <v>1000</v>
      </c>
      <c r="D315" s="134">
        <f t="shared" si="108"/>
        <v>42992</v>
      </c>
      <c r="E315" s="14">
        <f ca="1">IF(D315&lt;$B$1,VLOOKUP(D315,[1]DI!$A$4:$B$15000,2),0)</f>
        <v>8.14E-2</v>
      </c>
      <c r="F315" s="4">
        <f t="shared" ca="1" si="90"/>
        <v>1.00031059</v>
      </c>
      <c r="G315" s="4">
        <f ca="1">(TRUNC(PRODUCT($F$12:$F314),16))</f>
        <v>1.14964791056794</v>
      </c>
      <c r="H315" s="4">
        <f t="shared" ca="1" si="98"/>
        <v>1.14384545981535</v>
      </c>
      <c r="I315" s="4">
        <f t="shared" ca="1" si="91"/>
        <v>1.00507276</v>
      </c>
      <c r="J315" s="14">
        <f t="shared" si="99"/>
        <v>1E-3</v>
      </c>
      <c r="K315" s="6">
        <f t="shared" si="100"/>
        <v>42972</v>
      </c>
      <c r="L315" s="2">
        <f t="shared" si="101"/>
        <v>15</v>
      </c>
      <c r="M315" s="23">
        <f t="shared" si="102"/>
        <v>15</v>
      </c>
      <c r="N315" s="12">
        <f t="shared" si="92"/>
        <v>1.000059496</v>
      </c>
      <c r="O315" s="12">
        <f t="shared" ca="1" si="93"/>
        <v>1.0051325579999999</v>
      </c>
      <c r="P315" s="23">
        <f t="shared" si="103"/>
        <v>0</v>
      </c>
      <c r="Q315" s="4">
        <f t="shared" ca="1" si="94"/>
        <v>5.1325579899999996</v>
      </c>
      <c r="R315" s="4">
        <f t="shared" si="95"/>
        <v>0</v>
      </c>
      <c r="S315" s="5" t="str">
        <f t="shared" si="104"/>
        <v>J=</v>
      </c>
      <c r="T315" s="6">
        <f t="shared" si="105"/>
        <v>43005</v>
      </c>
      <c r="U315" s="9">
        <f t="shared" si="96"/>
        <v>0</v>
      </c>
      <c r="V315" s="9"/>
      <c r="W315" s="46">
        <v>46637</v>
      </c>
      <c r="X315" s="47" t="s">
        <v>71</v>
      </c>
      <c r="Y315" s="27"/>
      <c r="Z315" s="7"/>
      <c r="AA315" s="24">
        <v>114</v>
      </c>
      <c r="AB315" s="25">
        <f t="shared" si="88"/>
        <v>45982</v>
      </c>
      <c r="AC315" s="25">
        <v>45985</v>
      </c>
      <c r="AD315" s="25">
        <f t="shared" si="89"/>
        <v>45987</v>
      </c>
      <c r="AE315" s="9"/>
      <c r="AF315" s="10"/>
      <c r="AG315" s="9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</row>
    <row r="316" spans="1:184" ht="12.75" x14ac:dyDescent="0.15">
      <c r="A316" s="124">
        <f t="shared" si="106"/>
        <v>42997</v>
      </c>
      <c r="B316" s="135">
        <f t="shared" ca="1" si="107"/>
        <v>1005.448724</v>
      </c>
      <c r="C316" s="4">
        <f t="shared" si="97"/>
        <v>1000</v>
      </c>
      <c r="D316" s="134">
        <f t="shared" si="108"/>
        <v>42993</v>
      </c>
      <c r="E316" s="14">
        <f ca="1">IF(D316&lt;$B$1,VLOOKUP(D316,[1]DI!$A$4:$B$15000,2),0)</f>
        <v>8.14E-2</v>
      </c>
      <c r="F316" s="4">
        <f t="shared" ca="1" si="90"/>
        <v>1.00031059</v>
      </c>
      <c r="G316" s="4">
        <f ca="1">(TRUNC(PRODUCT($F$12:$F315),16))</f>
        <v>1.1500049797124801</v>
      </c>
      <c r="H316" s="4">
        <f t="shared" ca="1" si="98"/>
        <v>1.14384545981535</v>
      </c>
      <c r="I316" s="4">
        <f t="shared" ca="1" si="91"/>
        <v>1.00538492</v>
      </c>
      <c r="J316" s="14">
        <f t="shared" si="99"/>
        <v>1E-3</v>
      </c>
      <c r="K316" s="6">
        <f t="shared" si="100"/>
        <v>42972</v>
      </c>
      <c r="L316" s="2">
        <f t="shared" si="101"/>
        <v>16</v>
      </c>
      <c r="M316" s="23">
        <f t="shared" si="102"/>
        <v>16</v>
      </c>
      <c r="N316" s="12">
        <f t="shared" si="92"/>
        <v>1.000063462</v>
      </c>
      <c r="O316" s="12">
        <f t="shared" ca="1" si="93"/>
        <v>1.0054487240000001</v>
      </c>
      <c r="P316" s="23">
        <f t="shared" si="103"/>
        <v>0</v>
      </c>
      <c r="Q316" s="4">
        <f t="shared" ca="1" si="94"/>
        <v>5.4487240000000003</v>
      </c>
      <c r="R316" s="4">
        <f t="shared" si="95"/>
        <v>0</v>
      </c>
      <c r="S316" s="5" t="str">
        <f t="shared" si="104"/>
        <v>J=</v>
      </c>
      <c r="T316" s="6">
        <f t="shared" si="105"/>
        <v>43005</v>
      </c>
      <c r="U316" s="9">
        <f t="shared" si="96"/>
        <v>0</v>
      </c>
      <c r="V316" s="39"/>
      <c r="W316" s="46">
        <v>46672</v>
      </c>
      <c r="X316" s="31" t="s">
        <v>68</v>
      </c>
      <c r="Y316" s="27"/>
      <c r="Z316" s="40"/>
      <c r="AA316" s="24">
        <v>115</v>
      </c>
      <c r="AB316" s="25">
        <f t="shared" si="88"/>
        <v>46013</v>
      </c>
      <c r="AC316" s="25">
        <v>46014</v>
      </c>
      <c r="AD316" s="25">
        <f t="shared" si="89"/>
        <v>46017</v>
      </c>
      <c r="AE316" s="39"/>
      <c r="AF316" s="42"/>
      <c r="AG316" s="39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</row>
    <row r="317" spans="1:184" ht="12.75" x14ac:dyDescent="0.15">
      <c r="A317" s="124">
        <f t="shared" si="106"/>
        <v>42998</v>
      </c>
      <c r="B317" s="135">
        <f t="shared" ca="1" si="107"/>
        <v>1005.765003</v>
      </c>
      <c r="C317" s="4">
        <f t="shared" si="97"/>
        <v>1000</v>
      </c>
      <c r="D317" s="134">
        <f t="shared" si="108"/>
        <v>42996</v>
      </c>
      <c r="E317" s="14">
        <f ca="1">IF(D317&lt;$B$1,VLOOKUP(D317,[1]DI!$A$4:$B$15000,2),0)</f>
        <v>8.14E-2</v>
      </c>
      <c r="F317" s="4">
        <f t="shared" ca="1" si="90"/>
        <v>1.00031059</v>
      </c>
      <c r="G317" s="4">
        <f ca="1">(TRUNC(PRODUCT($F$12:$F316),16))</f>
        <v>1.15036215975913</v>
      </c>
      <c r="H317" s="4">
        <f t="shared" ca="1" si="98"/>
        <v>1.14384545981535</v>
      </c>
      <c r="I317" s="4">
        <f t="shared" ca="1" si="91"/>
        <v>1.00569719</v>
      </c>
      <c r="J317" s="14">
        <f t="shared" si="99"/>
        <v>1E-3</v>
      </c>
      <c r="K317" s="6">
        <f t="shared" si="100"/>
        <v>42972</v>
      </c>
      <c r="L317" s="2">
        <f t="shared" si="101"/>
        <v>17</v>
      </c>
      <c r="M317" s="23">
        <f t="shared" si="102"/>
        <v>17</v>
      </c>
      <c r="N317" s="12">
        <f t="shared" si="92"/>
        <v>1.000067429</v>
      </c>
      <c r="O317" s="12">
        <f t="shared" ca="1" si="93"/>
        <v>1.005765003</v>
      </c>
      <c r="P317" s="23">
        <f t="shared" si="103"/>
        <v>0</v>
      </c>
      <c r="Q317" s="4">
        <f t="shared" ca="1" si="94"/>
        <v>5.7650030000000001</v>
      </c>
      <c r="R317" s="4">
        <f t="shared" si="95"/>
        <v>0</v>
      </c>
      <c r="S317" s="5" t="str">
        <f t="shared" si="104"/>
        <v>J=</v>
      </c>
      <c r="T317" s="6">
        <f t="shared" si="105"/>
        <v>43005</v>
      </c>
      <c r="U317" s="9">
        <f t="shared" si="96"/>
        <v>0</v>
      </c>
      <c r="V317" s="9"/>
      <c r="W317" s="46">
        <v>46693</v>
      </c>
      <c r="X317" s="47" t="s">
        <v>72</v>
      </c>
      <c r="Y317" s="27"/>
      <c r="Z317" s="7"/>
      <c r="AA317" s="24">
        <v>116</v>
      </c>
      <c r="AB317" s="25">
        <f t="shared" si="88"/>
        <v>46044</v>
      </c>
      <c r="AC317" s="25">
        <v>46045</v>
      </c>
      <c r="AD317" s="25">
        <f t="shared" si="89"/>
        <v>46049</v>
      </c>
      <c r="AE317" s="9"/>
      <c r="AF317" s="10"/>
      <c r="AG317" s="9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</row>
    <row r="318" spans="1:184" ht="12.75" x14ac:dyDescent="0.15">
      <c r="A318" s="124">
        <f t="shared" si="106"/>
        <v>42999</v>
      </c>
      <c r="B318" s="135">
        <f t="shared" ca="1" si="107"/>
        <v>1006.081374</v>
      </c>
      <c r="C318" s="4">
        <f t="shared" si="97"/>
        <v>1000</v>
      </c>
      <c r="D318" s="134">
        <f t="shared" si="108"/>
        <v>42997</v>
      </c>
      <c r="E318" s="14">
        <f ca="1">IF(D318&lt;$B$1,VLOOKUP(D318,[1]DI!$A$4:$B$15000,2),0)</f>
        <v>8.14E-2</v>
      </c>
      <c r="F318" s="4">
        <f t="shared" ca="1" si="90"/>
        <v>1.00031059</v>
      </c>
      <c r="G318" s="4">
        <f ca="1">(TRUNC(PRODUCT($F$12:$F317),16))</f>
        <v>1.15071945074233</v>
      </c>
      <c r="H318" s="4">
        <f t="shared" ca="1" si="98"/>
        <v>1.14384545981535</v>
      </c>
      <c r="I318" s="4">
        <f t="shared" ca="1" si="91"/>
        <v>1.0060095499999999</v>
      </c>
      <c r="J318" s="14">
        <f t="shared" si="99"/>
        <v>1E-3</v>
      </c>
      <c r="K318" s="6">
        <f t="shared" si="100"/>
        <v>42972</v>
      </c>
      <c r="L318" s="2">
        <f t="shared" si="101"/>
        <v>18</v>
      </c>
      <c r="M318" s="23">
        <f t="shared" si="102"/>
        <v>18</v>
      </c>
      <c r="N318" s="12">
        <f t="shared" si="92"/>
        <v>1.000071395</v>
      </c>
      <c r="O318" s="12">
        <f t="shared" ca="1" si="93"/>
        <v>1.0060813740000001</v>
      </c>
      <c r="P318" s="23">
        <f t="shared" si="103"/>
        <v>0</v>
      </c>
      <c r="Q318" s="4">
        <f t="shared" ca="1" si="94"/>
        <v>6.0813740000000003</v>
      </c>
      <c r="R318" s="4">
        <f t="shared" si="95"/>
        <v>0</v>
      </c>
      <c r="S318" s="5" t="str">
        <f t="shared" si="104"/>
        <v>J=</v>
      </c>
      <c r="T318" s="6">
        <f t="shared" si="105"/>
        <v>43005</v>
      </c>
      <c r="U318" s="9">
        <f t="shared" si="96"/>
        <v>0</v>
      </c>
      <c r="V318" s="9"/>
      <c r="W318" s="46">
        <v>46706</v>
      </c>
      <c r="X318" s="47" t="s">
        <v>80</v>
      </c>
      <c r="Y318" s="27"/>
      <c r="Z318" s="7"/>
      <c r="AA318" s="24">
        <v>117</v>
      </c>
      <c r="AB318" s="25">
        <f t="shared" si="88"/>
        <v>46073</v>
      </c>
      <c r="AC318" s="25">
        <v>46076</v>
      </c>
      <c r="AD318" s="25">
        <f t="shared" si="89"/>
        <v>46078</v>
      </c>
      <c r="AE318" s="9"/>
      <c r="AF318" s="10"/>
      <c r="AG318" s="9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</row>
    <row r="319" spans="1:184" ht="12.75" x14ac:dyDescent="0.15">
      <c r="A319" s="124">
        <f t="shared" si="106"/>
        <v>43000</v>
      </c>
      <c r="B319" s="135">
        <f t="shared" ca="1" si="107"/>
        <v>1006.397838</v>
      </c>
      <c r="C319" s="4">
        <f t="shared" si="97"/>
        <v>1000</v>
      </c>
      <c r="D319" s="134">
        <f t="shared" si="108"/>
        <v>42998</v>
      </c>
      <c r="E319" s="14">
        <f ca="1">IF(D319&lt;$B$1,VLOOKUP(D319,[1]DI!$A$4:$B$15000,2),0)</f>
        <v>8.14E-2</v>
      </c>
      <c r="F319" s="4">
        <f t="shared" ca="1" si="90"/>
        <v>1.00031059</v>
      </c>
      <c r="G319" s="4">
        <f ca="1">(TRUNC(PRODUCT($F$12:$F318),16))</f>
        <v>1.15107685269654</v>
      </c>
      <c r="H319" s="4">
        <f t="shared" ca="1" si="98"/>
        <v>1.14384545981535</v>
      </c>
      <c r="I319" s="4">
        <f t="shared" ca="1" si="91"/>
        <v>1.0063219999999999</v>
      </c>
      <c r="J319" s="14">
        <f t="shared" si="99"/>
        <v>1E-3</v>
      </c>
      <c r="K319" s="6">
        <f t="shared" si="100"/>
        <v>42972</v>
      </c>
      <c r="L319" s="2">
        <f t="shared" si="101"/>
        <v>19</v>
      </c>
      <c r="M319" s="23">
        <f t="shared" si="102"/>
        <v>19</v>
      </c>
      <c r="N319" s="12">
        <f t="shared" si="92"/>
        <v>1.000075362</v>
      </c>
      <c r="O319" s="12">
        <f t="shared" ca="1" si="93"/>
        <v>1.006397838</v>
      </c>
      <c r="P319" s="23">
        <f t="shared" si="103"/>
        <v>0</v>
      </c>
      <c r="Q319" s="4">
        <f t="shared" ca="1" si="94"/>
        <v>6.3978380000000001</v>
      </c>
      <c r="R319" s="4">
        <f t="shared" si="95"/>
        <v>0</v>
      </c>
      <c r="S319" s="5" t="str">
        <f t="shared" si="104"/>
        <v>J=</v>
      </c>
      <c r="T319" s="6">
        <f t="shared" si="105"/>
        <v>43005</v>
      </c>
      <c r="U319" s="9">
        <f t="shared" si="96"/>
        <v>0</v>
      </c>
      <c r="V319" s="9"/>
      <c r="W319" s="46">
        <v>46811</v>
      </c>
      <c r="X319" s="47" t="s">
        <v>66</v>
      </c>
      <c r="Y319" s="27"/>
      <c r="Z319" s="7"/>
      <c r="AA319" s="24">
        <v>118</v>
      </c>
      <c r="AB319" s="25">
        <f t="shared" si="88"/>
        <v>46101</v>
      </c>
      <c r="AC319" s="25">
        <v>46104</v>
      </c>
      <c r="AD319" s="25">
        <f t="shared" si="89"/>
        <v>46106</v>
      </c>
      <c r="AE319" s="9"/>
      <c r="AF319" s="10"/>
      <c r="AG319" s="9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</row>
    <row r="320" spans="1:184" ht="12.75" x14ac:dyDescent="0.15">
      <c r="A320" s="124">
        <f t="shared" si="106"/>
        <v>43003</v>
      </c>
      <c r="B320" s="135">
        <f t="shared" ca="1" si="107"/>
        <v>1006.714415</v>
      </c>
      <c r="C320" s="4">
        <f t="shared" si="97"/>
        <v>1000</v>
      </c>
      <c r="D320" s="134">
        <f t="shared" si="108"/>
        <v>42999</v>
      </c>
      <c r="E320" s="14">
        <f ca="1">IF(D320&lt;$B$1,VLOOKUP(D320,[1]DI!$A$4:$B$15000,2),0)</f>
        <v>8.14E-2</v>
      </c>
      <c r="F320" s="4">
        <f t="shared" ca="1" si="90"/>
        <v>1.00031059</v>
      </c>
      <c r="G320" s="4">
        <f ca="1">(TRUNC(PRODUCT($F$12:$F319),16))</f>
        <v>1.15143436565622</v>
      </c>
      <c r="H320" s="4">
        <f t="shared" ca="1" si="98"/>
        <v>1.14384545981535</v>
      </c>
      <c r="I320" s="4">
        <f t="shared" ca="1" si="91"/>
        <v>1.00663456</v>
      </c>
      <c r="J320" s="14">
        <f t="shared" si="99"/>
        <v>1E-3</v>
      </c>
      <c r="K320" s="6">
        <f t="shared" si="100"/>
        <v>42972</v>
      </c>
      <c r="L320" s="2">
        <f t="shared" si="101"/>
        <v>20</v>
      </c>
      <c r="M320" s="23">
        <f t="shared" si="102"/>
        <v>20</v>
      </c>
      <c r="N320" s="12">
        <f t="shared" si="92"/>
        <v>1.0000793290000001</v>
      </c>
      <c r="O320" s="12">
        <f t="shared" ca="1" si="93"/>
        <v>1.006714415</v>
      </c>
      <c r="P320" s="23">
        <f t="shared" si="103"/>
        <v>0</v>
      </c>
      <c r="Q320" s="4">
        <f t="shared" ca="1" si="94"/>
        <v>6.7144149999999998</v>
      </c>
      <c r="R320" s="4">
        <f t="shared" si="95"/>
        <v>0</v>
      </c>
      <c r="S320" s="5" t="str">
        <f t="shared" si="104"/>
        <v>J=</v>
      </c>
      <c r="T320" s="6">
        <f t="shared" si="105"/>
        <v>43005</v>
      </c>
      <c r="U320" s="9">
        <f t="shared" si="96"/>
        <v>0</v>
      </c>
      <c r="V320" s="9"/>
      <c r="W320" s="46">
        <v>46812</v>
      </c>
      <c r="X320" s="47" t="s">
        <v>66</v>
      </c>
      <c r="Y320" s="27"/>
      <c r="Z320" s="7"/>
      <c r="AA320" s="24">
        <v>119</v>
      </c>
      <c r="AB320" s="25">
        <f t="shared" si="88"/>
        <v>46134</v>
      </c>
      <c r="AC320" s="25">
        <v>46135</v>
      </c>
      <c r="AD320" s="25">
        <f t="shared" si="89"/>
        <v>46139</v>
      </c>
      <c r="AE320" s="9"/>
      <c r="AF320" s="10"/>
      <c r="AG320" s="9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</row>
    <row r="321" spans="1:184" ht="12.75" x14ac:dyDescent="0.15">
      <c r="A321" s="124">
        <f t="shared" si="106"/>
        <v>43004</v>
      </c>
      <c r="B321" s="135">
        <f t="shared" ca="1" si="107"/>
        <v>1007.031084</v>
      </c>
      <c r="C321" s="4">
        <f t="shared" si="97"/>
        <v>1000</v>
      </c>
      <c r="D321" s="134">
        <f t="shared" si="108"/>
        <v>43000</v>
      </c>
      <c r="E321" s="14">
        <f ca="1">IF(D321&lt;$B$1,VLOOKUP(D321,[1]DI!$A$4:$B$15000,2),0)</f>
        <v>8.14E-2</v>
      </c>
      <c r="F321" s="4">
        <f t="shared" ca="1" si="90"/>
        <v>1.00031059</v>
      </c>
      <c r="G321" s="4">
        <f ca="1">(TRUNC(PRODUCT($F$12:$F320),16))</f>
        <v>1.1517919896558499</v>
      </c>
      <c r="H321" s="4">
        <f t="shared" ca="1" si="98"/>
        <v>1.14384545981535</v>
      </c>
      <c r="I321" s="4">
        <f t="shared" ca="1" si="91"/>
        <v>1.0069472100000001</v>
      </c>
      <c r="J321" s="14">
        <f t="shared" si="99"/>
        <v>1E-3</v>
      </c>
      <c r="K321" s="6">
        <f t="shared" si="100"/>
        <v>42972</v>
      </c>
      <c r="L321" s="2">
        <f t="shared" si="101"/>
        <v>21</v>
      </c>
      <c r="M321" s="23">
        <f t="shared" si="102"/>
        <v>21</v>
      </c>
      <c r="N321" s="12">
        <f t="shared" si="92"/>
        <v>1.000083295</v>
      </c>
      <c r="O321" s="12">
        <f t="shared" ca="1" si="93"/>
        <v>1.0070310840000001</v>
      </c>
      <c r="P321" s="23">
        <f t="shared" si="103"/>
        <v>0</v>
      </c>
      <c r="Q321" s="4">
        <f t="shared" ca="1" si="94"/>
        <v>7.0310839999999999</v>
      </c>
      <c r="R321" s="4">
        <f t="shared" si="95"/>
        <v>0</v>
      </c>
      <c r="S321" s="5" t="str">
        <f t="shared" si="104"/>
        <v>J=</v>
      </c>
      <c r="T321" s="6">
        <f t="shared" si="105"/>
        <v>43005</v>
      </c>
      <c r="U321" s="9">
        <f t="shared" si="96"/>
        <v>0</v>
      </c>
      <c r="V321" s="9"/>
      <c r="W321" s="46">
        <v>46857</v>
      </c>
      <c r="X321" s="47" t="s">
        <v>76</v>
      </c>
      <c r="Y321" s="27"/>
      <c r="Z321" s="7"/>
      <c r="AA321" s="24">
        <v>120</v>
      </c>
      <c r="AB321" s="25">
        <f t="shared" si="88"/>
        <v>46164</v>
      </c>
      <c r="AC321" s="25">
        <v>46167</v>
      </c>
      <c r="AD321" s="25">
        <f t="shared" si="89"/>
        <v>46169</v>
      </c>
      <c r="AE321" s="9"/>
      <c r="AF321" s="10"/>
      <c r="AG321" s="9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</row>
    <row r="322" spans="1:184" ht="12.75" x14ac:dyDescent="0.15">
      <c r="A322" s="124">
        <f t="shared" si="106"/>
        <v>43005</v>
      </c>
      <c r="B322" s="135">
        <f t="shared" ca="1" si="107"/>
        <v>1007.347846</v>
      </c>
      <c r="C322" s="4">
        <f t="shared" si="97"/>
        <v>1000</v>
      </c>
      <c r="D322" s="134">
        <f t="shared" si="108"/>
        <v>43003</v>
      </c>
      <c r="E322" s="14">
        <f ca="1">IF(D322&lt;$B$1,VLOOKUP(D322,[1]DI!$A$4:$B$15000,2),0)</f>
        <v>8.14E-2</v>
      </c>
      <c r="F322" s="4">
        <f t="shared" ca="1" si="90"/>
        <v>1.00031059</v>
      </c>
      <c r="G322" s="4">
        <f ca="1">(TRUNC(PRODUCT($F$12:$F321),16))</f>
        <v>1.15214972472991</v>
      </c>
      <c r="H322" s="4">
        <f t="shared" ca="1" si="98"/>
        <v>1.14384545981535</v>
      </c>
      <c r="I322" s="4">
        <f t="shared" ca="1" si="91"/>
        <v>1.0072599499999999</v>
      </c>
      <c r="J322" s="14">
        <f t="shared" si="99"/>
        <v>1E-3</v>
      </c>
      <c r="K322" s="6">
        <f t="shared" si="100"/>
        <v>42972</v>
      </c>
      <c r="L322" s="2">
        <f t="shared" si="101"/>
        <v>22</v>
      </c>
      <c r="M322" s="23">
        <f t="shared" si="102"/>
        <v>22</v>
      </c>
      <c r="N322" s="12">
        <f t="shared" si="92"/>
        <v>1.0000872620000001</v>
      </c>
      <c r="O322" s="12">
        <f t="shared" ca="1" si="93"/>
        <v>1.007347846</v>
      </c>
      <c r="P322" s="23">
        <f t="shared" si="103"/>
        <v>15</v>
      </c>
      <c r="Q322" s="4">
        <f t="shared" ca="1" si="94"/>
        <v>7.3478459999999997</v>
      </c>
      <c r="R322" s="4">
        <f t="shared" si="95"/>
        <v>0</v>
      </c>
      <c r="S322" s="5" t="str">
        <f t="shared" si="104"/>
        <v>J=</v>
      </c>
      <c r="T322" s="6">
        <f t="shared" si="105"/>
        <v>43005</v>
      </c>
      <c r="U322" s="9">
        <f t="shared" ca="1" si="96"/>
        <v>734784.6</v>
      </c>
      <c r="V322" s="9"/>
      <c r="W322" s="46">
        <v>46864</v>
      </c>
      <c r="X322" s="47" t="s">
        <v>67</v>
      </c>
      <c r="Y322" s="27"/>
      <c r="Z322" s="7"/>
      <c r="AA322" s="24">
        <v>121</v>
      </c>
      <c r="AB322" s="25">
        <f t="shared" si="88"/>
        <v>46195</v>
      </c>
      <c r="AC322" s="25">
        <v>46196</v>
      </c>
      <c r="AD322" s="25">
        <f t="shared" si="89"/>
        <v>46198</v>
      </c>
      <c r="AE322" s="9"/>
      <c r="AF322" s="10"/>
      <c r="AG322" s="9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</row>
    <row r="323" spans="1:184" ht="12.75" x14ac:dyDescent="0.15">
      <c r="A323" s="124">
        <f t="shared" si="106"/>
        <v>43006</v>
      </c>
      <c r="B323" s="135">
        <f t="shared" ca="1" si="107"/>
        <v>1000.314557</v>
      </c>
      <c r="C323" s="4">
        <f t="shared" si="97"/>
        <v>1000</v>
      </c>
      <c r="D323" s="134">
        <f t="shared" si="108"/>
        <v>43004</v>
      </c>
      <c r="E323" s="14">
        <f ca="1">IF(D323&lt;$B$1,VLOOKUP(D323,[1]DI!$A$4:$B$15000,2),0)</f>
        <v>8.14E-2</v>
      </c>
      <c r="F323" s="4">
        <f t="shared" ca="1" si="90"/>
        <v>1.00031059</v>
      </c>
      <c r="G323" s="4">
        <f ca="1">(TRUNC(PRODUCT($F$12:$F322),16))</f>
        <v>1.15250757091292</v>
      </c>
      <c r="H323" s="4">
        <f t="shared" ca="1" si="98"/>
        <v>1.15214972472991</v>
      </c>
      <c r="I323" s="4">
        <f t="shared" ca="1" si="91"/>
        <v>1.00031059</v>
      </c>
      <c r="J323" s="14">
        <f t="shared" si="99"/>
        <v>1E-3</v>
      </c>
      <c r="K323" s="6">
        <f t="shared" si="100"/>
        <v>43005</v>
      </c>
      <c r="L323" s="2">
        <f t="shared" si="101"/>
        <v>1</v>
      </c>
      <c r="M323" s="23">
        <f t="shared" si="102"/>
        <v>1</v>
      </c>
      <c r="N323" s="12">
        <f t="shared" si="92"/>
        <v>1.000003966</v>
      </c>
      <c r="O323" s="12">
        <f t="shared" ca="1" si="93"/>
        <v>1.000314557</v>
      </c>
      <c r="P323" s="23">
        <f t="shared" si="103"/>
        <v>0</v>
      </c>
      <c r="Q323" s="4">
        <f t="shared" ca="1" si="94"/>
        <v>0.31455699999999998</v>
      </c>
      <c r="R323" s="4">
        <f t="shared" si="95"/>
        <v>0</v>
      </c>
      <c r="S323" s="5" t="str">
        <f t="shared" si="104"/>
        <v>J=</v>
      </c>
      <c r="T323" s="6">
        <f t="shared" si="105"/>
        <v>43033</v>
      </c>
      <c r="U323" s="9">
        <f t="shared" si="96"/>
        <v>0</v>
      </c>
      <c r="V323" s="9"/>
      <c r="W323" s="46">
        <v>46874</v>
      </c>
      <c r="X323" s="47" t="s">
        <v>78</v>
      </c>
      <c r="Y323" s="27"/>
      <c r="Z323" s="7"/>
      <c r="AA323" s="24">
        <v>122</v>
      </c>
      <c r="AB323" s="25">
        <f t="shared" si="88"/>
        <v>46225</v>
      </c>
      <c r="AC323" s="25">
        <v>46226</v>
      </c>
      <c r="AD323" s="25">
        <f t="shared" si="89"/>
        <v>46230</v>
      </c>
      <c r="AE323" s="9"/>
      <c r="AF323" s="10"/>
      <c r="AG323" s="9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</row>
    <row r="324" spans="1:184" ht="12.75" x14ac:dyDescent="0.15">
      <c r="A324" s="124">
        <f t="shared" si="106"/>
        <v>43007</v>
      </c>
      <c r="B324" s="135">
        <f t="shared" ca="1" si="107"/>
        <v>1000.629218</v>
      </c>
      <c r="C324" s="4">
        <f t="shared" si="97"/>
        <v>1000</v>
      </c>
      <c r="D324" s="134">
        <f t="shared" si="108"/>
        <v>43005</v>
      </c>
      <c r="E324" s="14">
        <f ca="1">IF(D324&lt;$B$1,VLOOKUP(D324,[1]DI!$A$4:$B$15000,2),0)</f>
        <v>8.14E-2</v>
      </c>
      <c r="F324" s="4">
        <f t="shared" ca="1" si="90"/>
        <v>1.00031059</v>
      </c>
      <c r="G324" s="4">
        <f ca="1">(TRUNC(PRODUCT($F$12:$F323),16))</f>
        <v>1.1528655282393701</v>
      </c>
      <c r="H324" s="4">
        <f t="shared" ca="1" si="98"/>
        <v>1.15214972472991</v>
      </c>
      <c r="I324" s="4">
        <f t="shared" ca="1" si="91"/>
        <v>1.0006212800000001</v>
      </c>
      <c r="J324" s="14">
        <f t="shared" si="99"/>
        <v>1E-3</v>
      </c>
      <c r="K324" s="6">
        <f t="shared" si="100"/>
        <v>43005</v>
      </c>
      <c r="L324" s="2">
        <f t="shared" si="101"/>
        <v>2</v>
      </c>
      <c r="M324" s="23">
        <f t="shared" si="102"/>
        <v>2</v>
      </c>
      <c r="N324" s="12">
        <f t="shared" si="92"/>
        <v>1.000007933</v>
      </c>
      <c r="O324" s="12">
        <f t="shared" ca="1" si="93"/>
        <v>1.000629218</v>
      </c>
      <c r="P324" s="23">
        <f t="shared" si="103"/>
        <v>0</v>
      </c>
      <c r="Q324" s="4">
        <f t="shared" ca="1" si="94"/>
        <v>0.62921800000000006</v>
      </c>
      <c r="R324" s="4">
        <f t="shared" si="95"/>
        <v>0</v>
      </c>
      <c r="S324" s="5" t="str">
        <f t="shared" si="104"/>
        <v>J=</v>
      </c>
      <c r="T324" s="6">
        <f t="shared" si="105"/>
        <v>43033</v>
      </c>
      <c r="U324" s="9">
        <f t="shared" si="96"/>
        <v>0</v>
      </c>
      <c r="V324" s="9"/>
      <c r="W324" s="46">
        <v>46919</v>
      </c>
      <c r="X324" s="47" t="s">
        <v>77</v>
      </c>
      <c r="Y324" s="27"/>
      <c r="Z324" s="7"/>
      <c r="AA324" s="24">
        <v>123</v>
      </c>
      <c r="AB324" s="25">
        <f t="shared" si="88"/>
        <v>46255</v>
      </c>
      <c r="AC324" s="25">
        <v>46258</v>
      </c>
      <c r="AD324" s="25">
        <f t="shared" si="89"/>
        <v>46260</v>
      </c>
      <c r="AE324" s="9"/>
      <c r="AF324" s="10"/>
      <c r="AG324" s="9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</row>
    <row r="325" spans="1:184" ht="12.75" x14ac:dyDescent="0.15">
      <c r="A325" s="124">
        <f t="shared" si="106"/>
        <v>43010</v>
      </c>
      <c r="B325" s="135">
        <f t="shared" ca="1" si="107"/>
        <v>1000.94397</v>
      </c>
      <c r="C325" s="4">
        <f t="shared" si="97"/>
        <v>1000</v>
      </c>
      <c r="D325" s="134">
        <f t="shared" si="108"/>
        <v>43006</v>
      </c>
      <c r="E325" s="14">
        <f ca="1">IF(D325&lt;$B$1,VLOOKUP(D325,[1]DI!$A$4:$B$15000,2),0)</f>
        <v>8.14E-2</v>
      </c>
      <c r="F325" s="4">
        <f t="shared" ca="1" si="90"/>
        <v>1.00031059</v>
      </c>
      <c r="G325" s="4">
        <f ca="1">(TRUNC(PRODUCT($F$12:$F324),16))</f>
        <v>1.1532235967437801</v>
      </c>
      <c r="H325" s="4">
        <f t="shared" ca="1" si="98"/>
        <v>1.15214972472991</v>
      </c>
      <c r="I325" s="4">
        <f t="shared" ca="1" si="91"/>
        <v>1.00093206</v>
      </c>
      <c r="J325" s="14">
        <f t="shared" si="99"/>
        <v>1E-3</v>
      </c>
      <c r="K325" s="6">
        <f t="shared" si="100"/>
        <v>43005</v>
      </c>
      <c r="L325" s="2">
        <f t="shared" si="101"/>
        <v>3</v>
      </c>
      <c r="M325" s="23">
        <f t="shared" si="102"/>
        <v>3</v>
      </c>
      <c r="N325" s="12">
        <f t="shared" si="92"/>
        <v>1.000011899</v>
      </c>
      <c r="O325" s="12">
        <f t="shared" ca="1" si="93"/>
        <v>1.00094397</v>
      </c>
      <c r="P325" s="23">
        <f t="shared" si="103"/>
        <v>0</v>
      </c>
      <c r="Q325" s="4">
        <f t="shared" ca="1" si="94"/>
        <v>0.94396999999999998</v>
      </c>
      <c r="R325" s="4">
        <f t="shared" si="95"/>
        <v>0</v>
      </c>
      <c r="S325" s="5" t="str">
        <f t="shared" si="104"/>
        <v>J=</v>
      </c>
      <c r="T325" s="6">
        <f t="shared" si="105"/>
        <v>43033</v>
      </c>
      <c r="U325" s="9">
        <f t="shared" si="96"/>
        <v>0</v>
      </c>
      <c r="V325" s="9"/>
      <c r="W325" s="46">
        <v>47003</v>
      </c>
      <c r="X325" s="47" t="s">
        <v>79</v>
      </c>
      <c r="Y325" s="27"/>
      <c r="Z325" s="7"/>
      <c r="AA325" s="24">
        <v>124</v>
      </c>
      <c r="AB325" s="25">
        <f t="shared" si="88"/>
        <v>46287</v>
      </c>
      <c r="AC325" s="25">
        <v>46288</v>
      </c>
      <c r="AD325" s="25">
        <f t="shared" si="89"/>
        <v>46290</v>
      </c>
      <c r="AE325" s="9"/>
      <c r="AF325" s="10"/>
      <c r="AG325" s="9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</row>
    <row r="326" spans="1:184" ht="12.75" x14ac:dyDescent="0.15">
      <c r="A326" s="124">
        <f t="shared" si="106"/>
        <v>43011</v>
      </c>
      <c r="B326" s="135">
        <f t="shared" ca="1" si="107"/>
        <v>1001.258825</v>
      </c>
      <c r="C326" s="4">
        <f t="shared" si="97"/>
        <v>1000</v>
      </c>
      <c r="D326" s="134">
        <f t="shared" si="108"/>
        <v>43007</v>
      </c>
      <c r="E326" s="14">
        <f ca="1">IF(D326&lt;$B$1,VLOOKUP(D326,[1]DI!$A$4:$B$15000,2),0)</f>
        <v>8.14E-2</v>
      </c>
      <c r="F326" s="4">
        <f t="shared" ca="1" si="90"/>
        <v>1.00031059</v>
      </c>
      <c r="G326" s="4">
        <f ca="1">(TRUNC(PRODUCT($F$12:$F325),16))</f>
        <v>1.1535817764606899</v>
      </c>
      <c r="H326" s="4">
        <f t="shared" ca="1" si="98"/>
        <v>1.15214972472991</v>
      </c>
      <c r="I326" s="4">
        <f t="shared" ca="1" si="91"/>
        <v>1.00124294</v>
      </c>
      <c r="J326" s="14">
        <f t="shared" si="99"/>
        <v>1E-3</v>
      </c>
      <c r="K326" s="6">
        <f t="shared" si="100"/>
        <v>43005</v>
      </c>
      <c r="L326" s="2">
        <f t="shared" si="101"/>
        <v>4</v>
      </c>
      <c r="M326" s="23">
        <f t="shared" si="102"/>
        <v>4</v>
      </c>
      <c r="N326" s="12">
        <f t="shared" si="92"/>
        <v>1.0000158649999999</v>
      </c>
      <c r="O326" s="12">
        <f t="shared" ca="1" si="93"/>
        <v>1.0012588250000001</v>
      </c>
      <c r="P326" s="23">
        <f t="shared" si="103"/>
        <v>0</v>
      </c>
      <c r="Q326" s="4">
        <f t="shared" ca="1" si="94"/>
        <v>1.2588250000000001</v>
      </c>
      <c r="R326" s="4">
        <f t="shared" si="95"/>
        <v>0</v>
      </c>
      <c r="S326" s="5" t="str">
        <f t="shared" si="104"/>
        <v>J=</v>
      </c>
      <c r="T326" s="6">
        <f t="shared" si="105"/>
        <v>43033</v>
      </c>
      <c r="U326" s="9">
        <f t="shared" si="96"/>
        <v>0</v>
      </c>
      <c r="V326" s="9"/>
      <c r="W326" s="46">
        <v>47038</v>
      </c>
      <c r="X326" s="31" t="s">
        <v>68</v>
      </c>
      <c r="Y326" s="27"/>
      <c r="Z326" s="7"/>
      <c r="AA326" s="24">
        <v>125</v>
      </c>
      <c r="AB326" s="25">
        <f t="shared" si="88"/>
        <v>46317</v>
      </c>
      <c r="AC326" s="25">
        <v>46318</v>
      </c>
      <c r="AD326" s="25">
        <f t="shared" si="89"/>
        <v>46322</v>
      </c>
      <c r="AE326" s="9"/>
      <c r="AF326" s="10"/>
      <c r="AG326" s="9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</row>
    <row r="327" spans="1:184" ht="12.75" x14ac:dyDescent="0.15">
      <c r="A327" s="124">
        <f t="shared" si="106"/>
        <v>43012</v>
      </c>
      <c r="B327" s="135">
        <f t="shared" ca="1" si="107"/>
        <v>1001.573773</v>
      </c>
      <c r="C327" s="4">
        <f t="shared" si="97"/>
        <v>1000</v>
      </c>
      <c r="D327" s="134">
        <f t="shared" si="108"/>
        <v>43010</v>
      </c>
      <c r="E327" s="14">
        <f ca="1">IF(D327&lt;$B$1,VLOOKUP(D327,[1]DI!$A$4:$B$15000,2),0)</f>
        <v>8.14E-2</v>
      </c>
      <c r="F327" s="4">
        <f t="shared" ca="1" si="90"/>
        <v>1.00031059</v>
      </c>
      <c r="G327" s="4">
        <f ca="1">(TRUNC(PRODUCT($F$12:$F326),16))</f>
        <v>1.1539400674246501</v>
      </c>
      <c r="H327" s="4">
        <f t="shared" ca="1" si="98"/>
        <v>1.15214972472991</v>
      </c>
      <c r="I327" s="4">
        <f t="shared" ca="1" si="91"/>
        <v>1.0015539099999999</v>
      </c>
      <c r="J327" s="14">
        <f t="shared" si="99"/>
        <v>1E-3</v>
      </c>
      <c r="K327" s="6">
        <f t="shared" si="100"/>
        <v>43005</v>
      </c>
      <c r="L327" s="2">
        <f t="shared" si="101"/>
        <v>5</v>
      </c>
      <c r="M327" s="23">
        <f t="shared" si="102"/>
        <v>5</v>
      </c>
      <c r="N327" s="12">
        <f t="shared" si="92"/>
        <v>1.000019832</v>
      </c>
      <c r="O327" s="12">
        <f t="shared" ca="1" si="93"/>
        <v>1.0015737730000001</v>
      </c>
      <c r="P327" s="23">
        <f t="shared" si="103"/>
        <v>0</v>
      </c>
      <c r="Q327" s="4">
        <f t="shared" ca="1" si="94"/>
        <v>1.5737730000000001</v>
      </c>
      <c r="R327" s="4">
        <f t="shared" si="95"/>
        <v>0</v>
      </c>
      <c r="S327" s="5" t="str">
        <f t="shared" si="104"/>
        <v>J=</v>
      </c>
      <c r="T327" s="6">
        <f t="shared" si="105"/>
        <v>43033</v>
      </c>
      <c r="U327" s="9">
        <f t="shared" si="96"/>
        <v>0</v>
      </c>
      <c r="V327" s="9"/>
      <c r="W327" s="46">
        <v>47059</v>
      </c>
      <c r="X327" s="47" t="s">
        <v>72</v>
      </c>
      <c r="Y327" s="27"/>
      <c r="Z327" s="7"/>
      <c r="AA327" s="24">
        <v>126</v>
      </c>
      <c r="AB327" s="25">
        <f t="shared" si="88"/>
        <v>46346</v>
      </c>
      <c r="AC327" s="25">
        <v>46349</v>
      </c>
      <c r="AD327" s="25">
        <f t="shared" si="89"/>
        <v>46351</v>
      </c>
      <c r="AE327" s="9"/>
      <c r="AF327" s="10"/>
      <c r="AG327" s="9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</row>
    <row r="328" spans="1:184" ht="12.75" x14ac:dyDescent="0.15">
      <c r="A328" s="124">
        <f t="shared" si="106"/>
        <v>43013</v>
      </c>
      <c r="B328" s="135">
        <f t="shared" ca="1" si="107"/>
        <v>1001.88883199</v>
      </c>
      <c r="C328" s="4">
        <f t="shared" si="97"/>
        <v>1000</v>
      </c>
      <c r="D328" s="134">
        <f t="shared" si="108"/>
        <v>43011</v>
      </c>
      <c r="E328" s="14">
        <f ca="1">IF(D328&lt;$B$1,VLOOKUP(D328,[1]DI!$A$4:$B$15000,2),0)</f>
        <v>8.14E-2</v>
      </c>
      <c r="F328" s="4">
        <f t="shared" ca="1" si="90"/>
        <v>1.00031059</v>
      </c>
      <c r="G328" s="4">
        <f ca="1">(TRUNC(PRODUCT($F$12:$F327),16))</f>
        <v>1.1542984696701899</v>
      </c>
      <c r="H328" s="4">
        <f t="shared" ca="1" si="98"/>
        <v>1.15214972472991</v>
      </c>
      <c r="I328" s="4">
        <f t="shared" ca="1" si="91"/>
        <v>1.0018649900000001</v>
      </c>
      <c r="J328" s="14">
        <f t="shared" si="99"/>
        <v>1E-3</v>
      </c>
      <c r="K328" s="6">
        <f t="shared" si="100"/>
        <v>43005</v>
      </c>
      <c r="L328" s="2">
        <f t="shared" si="101"/>
        <v>6</v>
      </c>
      <c r="M328" s="23">
        <f t="shared" si="102"/>
        <v>6</v>
      </c>
      <c r="N328" s="12">
        <f t="shared" si="92"/>
        <v>1.000023798</v>
      </c>
      <c r="O328" s="12">
        <f t="shared" ca="1" si="93"/>
        <v>1.0018888319999999</v>
      </c>
      <c r="P328" s="23">
        <f t="shared" si="103"/>
        <v>0</v>
      </c>
      <c r="Q328" s="4">
        <f t="shared" ca="1" si="94"/>
        <v>1.8888319899999999</v>
      </c>
      <c r="R328" s="4">
        <f t="shared" si="95"/>
        <v>0</v>
      </c>
      <c r="S328" s="5" t="str">
        <f t="shared" si="104"/>
        <v>J=</v>
      </c>
      <c r="T328" s="6">
        <f t="shared" si="105"/>
        <v>43033</v>
      </c>
      <c r="U328" s="9">
        <f t="shared" si="96"/>
        <v>0</v>
      </c>
      <c r="V328" s="9"/>
      <c r="W328" s="46">
        <v>47072</v>
      </c>
      <c r="X328" s="47" t="s">
        <v>80</v>
      </c>
      <c r="Y328" s="27"/>
      <c r="Z328" s="7"/>
      <c r="AA328" s="24">
        <v>127</v>
      </c>
      <c r="AB328" s="25">
        <f t="shared" si="88"/>
        <v>46378</v>
      </c>
      <c r="AC328" s="25">
        <v>46379</v>
      </c>
      <c r="AD328" s="25">
        <f t="shared" si="89"/>
        <v>46384</v>
      </c>
      <c r="AE328" s="9"/>
      <c r="AF328" s="10"/>
      <c r="AG328" s="9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</row>
    <row r="329" spans="1:184" ht="12.75" x14ac:dyDescent="0.15">
      <c r="A329" s="124">
        <f t="shared" si="106"/>
        <v>43014</v>
      </c>
      <c r="B329" s="135">
        <f t="shared" ca="1" si="107"/>
        <v>1002.203984</v>
      </c>
      <c r="C329" s="4">
        <f t="shared" si="97"/>
        <v>1000</v>
      </c>
      <c r="D329" s="134">
        <f t="shared" si="108"/>
        <v>43012</v>
      </c>
      <c r="E329" s="14">
        <f ca="1">IF(D329&lt;$B$1,VLOOKUP(D329,[1]DI!$A$4:$B$15000,2),0)</f>
        <v>8.14E-2</v>
      </c>
      <c r="F329" s="4">
        <f t="shared" ca="1" si="90"/>
        <v>1.00031059</v>
      </c>
      <c r="G329" s="4">
        <f ca="1">(TRUNC(PRODUCT($F$12:$F328),16))</f>
        <v>1.15465698323188</v>
      </c>
      <c r="H329" s="4">
        <f t="shared" ca="1" si="98"/>
        <v>1.15214972472991</v>
      </c>
      <c r="I329" s="4">
        <f t="shared" ca="1" si="91"/>
        <v>1.0021761600000001</v>
      </c>
      <c r="J329" s="14">
        <f t="shared" si="99"/>
        <v>1E-3</v>
      </c>
      <c r="K329" s="6">
        <f t="shared" si="100"/>
        <v>43005</v>
      </c>
      <c r="L329" s="2">
        <f t="shared" si="101"/>
        <v>7</v>
      </c>
      <c r="M329" s="23">
        <f t="shared" si="102"/>
        <v>7</v>
      </c>
      <c r="N329" s="12">
        <f t="shared" si="92"/>
        <v>1.0000277639999999</v>
      </c>
      <c r="O329" s="12">
        <f t="shared" ca="1" si="93"/>
        <v>1.0022039840000001</v>
      </c>
      <c r="P329" s="23">
        <f t="shared" si="103"/>
        <v>0</v>
      </c>
      <c r="Q329" s="4">
        <f t="shared" ca="1" si="94"/>
        <v>2.2039840000000002</v>
      </c>
      <c r="R329" s="4">
        <f t="shared" si="95"/>
        <v>0</v>
      </c>
      <c r="S329" s="5" t="str">
        <f t="shared" si="104"/>
        <v>J=</v>
      </c>
      <c r="T329" s="6">
        <f t="shared" si="105"/>
        <v>43033</v>
      </c>
      <c r="U329" s="9">
        <f t="shared" si="96"/>
        <v>0</v>
      </c>
      <c r="V329" s="9"/>
      <c r="W329" s="46">
        <v>47112</v>
      </c>
      <c r="X329" s="47" t="s">
        <v>74</v>
      </c>
      <c r="Y329" s="27"/>
      <c r="Z329" s="7"/>
      <c r="AA329" s="24">
        <v>128</v>
      </c>
      <c r="AB329" s="25">
        <f t="shared" si="88"/>
        <v>46409</v>
      </c>
      <c r="AC329" s="25">
        <v>46412</v>
      </c>
      <c r="AD329" s="25">
        <f t="shared" si="89"/>
        <v>46414</v>
      </c>
      <c r="AE329" s="9"/>
      <c r="AF329" s="10"/>
      <c r="AG329" s="9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</row>
    <row r="330" spans="1:184" ht="12.75" x14ac:dyDescent="0.15">
      <c r="A330" s="124">
        <f t="shared" si="106"/>
        <v>43017</v>
      </c>
      <c r="B330" s="135">
        <f t="shared" ca="1" si="107"/>
        <v>1002.51923</v>
      </c>
      <c r="C330" s="4">
        <f t="shared" si="97"/>
        <v>1000</v>
      </c>
      <c r="D330" s="134">
        <f t="shared" si="108"/>
        <v>43013</v>
      </c>
      <c r="E330" s="14">
        <f ca="1">IF(D330&lt;$B$1,VLOOKUP(D330,[1]DI!$A$4:$B$15000,2),0)</f>
        <v>8.14E-2</v>
      </c>
      <c r="F330" s="4">
        <f t="shared" ca="1" si="90"/>
        <v>1.00031059</v>
      </c>
      <c r="G330" s="4">
        <f ca="1">(TRUNC(PRODUCT($F$12:$F329),16))</f>
        <v>1.1550156081442999</v>
      </c>
      <c r="H330" s="4">
        <f t="shared" ca="1" si="98"/>
        <v>1.15214972472991</v>
      </c>
      <c r="I330" s="4">
        <f t="shared" ca="1" si="91"/>
        <v>1.00248742</v>
      </c>
      <c r="J330" s="14">
        <f t="shared" si="99"/>
        <v>1E-3</v>
      </c>
      <c r="K330" s="6">
        <f t="shared" si="100"/>
        <v>43005</v>
      </c>
      <c r="L330" s="2">
        <f t="shared" si="101"/>
        <v>8</v>
      </c>
      <c r="M330" s="23">
        <f t="shared" si="102"/>
        <v>8</v>
      </c>
      <c r="N330" s="12">
        <f t="shared" si="92"/>
        <v>1.000031731</v>
      </c>
      <c r="O330" s="12">
        <f t="shared" ca="1" si="93"/>
        <v>1.0025192300000001</v>
      </c>
      <c r="P330" s="23">
        <f t="shared" si="103"/>
        <v>0</v>
      </c>
      <c r="Q330" s="4">
        <f t="shared" ca="1" si="94"/>
        <v>2.5192299999999999</v>
      </c>
      <c r="R330" s="4">
        <f t="shared" si="95"/>
        <v>0</v>
      </c>
      <c r="S330" s="5" t="str">
        <f t="shared" si="104"/>
        <v>J=</v>
      </c>
      <c r="T330" s="6">
        <f t="shared" si="105"/>
        <v>43033</v>
      </c>
      <c r="U330" s="9">
        <f t="shared" si="96"/>
        <v>0</v>
      </c>
      <c r="V330" s="9"/>
      <c r="W330" s="46">
        <v>47119</v>
      </c>
      <c r="X330" s="47" t="s">
        <v>75</v>
      </c>
      <c r="Y330" s="27"/>
      <c r="Z330" s="7"/>
      <c r="AA330" s="24">
        <v>129</v>
      </c>
      <c r="AB330" s="25">
        <f t="shared" ref="AB330:AB381" si="109">WORKDAY(AC330,-1,W$201:W$585)</f>
        <v>46440</v>
      </c>
      <c r="AC330" s="25">
        <v>46441</v>
      </c>
      <c r="AD330" s="25">
        <f t="shared" ref="AD330:AD381" si="110">WORKDAY(AB330,3,W$201:W$585)</f>
        <v>46443</v>
      </c>
      <c r="AE330" s="9"/>
      <c r="AF330" s="10"/>
      <c r="AG330" s="9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</row>
    <row r="331" spans="1:184" ht="12.75" x14ac:dyDescent="0.15">
      <c r="A331" s="124">
        <f t="shared" si="106"/>
        <v>43018</v>
      </c>
      <c r="B331" s="135">
        <f t="shared" ca="1" si="107"/>
        <v>1002.83458699</v>
      </c>
      <c r="C331" s="4">
        <f t="shared" si="97"/>
        <v>1000</v>
      </c>
      <c r="D331" s="134">
        <f t="shared" si="108"/>
        <v>43014</v>
      </c>
      <c r="E331" s="14">
        <f ca="1">IF(D331&lt;$B$1,VLOOKUP(D331,[1]DI!$A$4:$B$15000,2),0)</f>
        <v>8.14E-2</v>
      </c>
      <c r="F331" s="4">
        <f t="shared" ca="1" si="90"/>
        <v>1.00031059</v>
      </c>
      <c r="G331" s="4">
        <f ca="1">(TRUNC(PRODUCT($F$12:$F330),16))</f>
        <v>1.1553743444420399</v>
      </c>
      <c r="H331" s="4">
        <f t="shared" ca="1" si="98"/>
        <v>1.15214972472991</v>
      </c>
      <c r="I331" s="4">
        <f t="shared" ca="1" si="91"/>
        <v>1.0027987899999999</v>
      </c>
      <c r="J331" s="14">
        <f t="shared" si="99"/>
        <v>1E-3</v>
      </c>
      <c r="K331" s="6">
        <f t="shared" si="100"/>
        <v>43005</v>
      </c>
      <c r="L331" s="2">
        <f t="shared" si="101"/>
        <v>9</v>
      </c>
      <c r="M331" s="23">
        <f t="shared" si="102"/>
        <v>9</v>
      </c>
      <c r="N331" s="12">
        <f t="shared" si="92"/>
        <v>1.0000356969999999</v>
      </c>
      <c r="O331" s="12">
        <f t="shared" ca="1" si="93"/>
        <v>1.0028345869999999</v>
      </c>
      <c r="P331" s="23">
        <f t="shared" si="103"/>
        <v>0</v>
      </c>
      <c r="Q331" s="4">
        <f t="shared" ca="1" si="94"/>
        <v>2.83458699</v>
      </c>
      <c r="R331" s="4">
        <f t="shared" si="95"/>
        <v>0</v>
      </c>
      <c r="S331" s="5" t="str">
        <f t="shared" si="104"/>
        <v>J=</v>
      </c>
      <c r="T331" s="6">
        <f t="shared" si="105"/>
        <v>43033</v>
      </c>
      <c r="U331" s="9">
        <f t="shared" si="96"/>
        <v>0</v>
      </c>
      <c r="V331" s="9"/>
      <c r="W331" s="46">
        <v>47161</v>
      </c>
      <c r="X331" s="47" t="s">
        <v>66</v>
      </c>
      <c r="Y331" s="27"/>
      <c r="Z331" s="7"/>
      <c r="AA331" s="24">
        <v>130</v>
      </c>
      <c r="AB331" s="25">
        <f t="shared" si="109"/>
        <v>46468</v>
      </c>
      <c r="AC331" s="25">
        <v>46469</v>
      </c>
      <c r="AD331" s="25">
        <f t="shared" si="110"/>
        <v>46471</v>
      </c>
      <c r="AE331" s="9"/>
      <c r="AF331" s="10"/>
      <c r="AG331" s="9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</row>
    <row r="332" spans="1:184" ht="12.75" x14ac:dyDescent="0.15">
      <c r="A332" s="124">
        <f t="shared" si="106"/>
        <v>43019</v>
      </c>
      <c r="B332" s="135">
        <f t="shared" ca="1" si="107"/>
        <v>1003.15002599</v>
      </c>
      <c r="C332" s="4">
        <f t="shared" si="97"/>
        <v>1000</v>
      </c>
      <c r="D332" s="134">
        <f t="shared" si="108"/>
        <v>43017</v>
      </c>
      <c r="E332" s="14">
        <f ca="1">IF(D332&lt;$B$1,VLOOKUP(D332,[1]DI!$A$4:$B$15000,2),0)</f>
        <v>8.14E-2</v>
      </c>
      <c r="F332" s="4">
        <f t="shared" ref="F332:F395" ca="1" si="111">IF(A332&lt;A$10,1,ROUND(((1+E332)^(1/252)),8))</f>
        <v>1.00031059</v>
      </c>
      <c r="G332" s="4">
        <f ca="1">(TRUNC(PRODUCT($F$12:$F331),16))</f>
        <v>1.1557331921596801</v>
      </c>
      <c r="H332" s="4">
        <f t="shared" ca="1" si="98"/>
        <v>1.15214972472991</v>
      </c>
      <c r="I332" s="4">
        <f t="shared" ref="I332:I395" ca="1" si="112">ROUND(G332/H332,8)</f>
        <v>1.00311024</v>
      </c>
      <c r="J332" s="14">
        <f t="shared" si="99"/>
        <v>1E-3</v>
      </c>
      <c r="K332" s="6">
        <f t="shared" si="100"/>
        <v>43005</v>
      </c>
      <c r="L332" s="2">
        <f t="shared" si="101"/>
        <v>10</v>
      </c>
      <c r="M332" s="23">
        <f t="shared" si="102"/>
        <v>10</v>
      </c>
      <c r="N332" s="12">
        <f t="shared" ref="N332:N395" si="113">ROUND((J332+1)^(M332/252),9)</f>
        <v>1.0000396629999999</v>
      </c>
      <c r="O332" s="12">
        <f t="shared" ref="O332:O395" ca="1" si="114">ROUND(I332*N332,9)</f>
        <v>1.0031500259999999</v>
      </c>
      <c r="P332" s="23">
        <f t="shared" si="103"/>
        <v>0</v>
      </c>
      <c r="Q332" s="4">
        <f t="shared" ref="Q332:Q395" ca="1" si="115">TRUNC(((O332-1)*C332),8)</f>
        <v>3.1500259900000001</v>
      </c>
      <c r="R332" s="4">
        <f t="shared" ref="R332:R395" si="116">IF(P332&gt;0,VLOOKUP(P332,$W$12:$AB$192,6),0)</f>
        <v>0</v>
      </c>
      <c r="S332" s="5" t="str">
        <f t="shared" si="104"/>
        <v>J=</v>
      </c>
      <c r="T332" s="6">
        <f t="shared" si="105"/>
        <v>43033</v>
      </c>
      <c r="U332" s="9">
        <f t="shared" ref="U332:U395" si="117">IF(P332&gt;0,(Q332+R332)*U$10,0)</f>
        <v>0</v>
      </c>
      <c r="V332" s="9"/>
      <c r="W332" s="46">
        <v>47162</v>
      </c>
      <c r="X332" s="47" t="s">
        <v>66</v>
      </c>
      <c r="Y332" s="27"/>
      <c r="Z332" s="7"/>
      <c r="AA332" s="24">
        <v>131</v>
      </c>
      <c r="AB332" s="25">
        <f t="shared" si="109"/>
        <v>46499</v>
      </c>
      <c r="AC332" s="25">
        <v>46500</v>
      </c>
      <c r="AD332" s="25">
        <f t="shared" si="110"/>
        <v>46504</v>
      </c>
      <c r="AE332" s="9"/>
      <c r="AF332" s="10"/>
      <c r="AG332" s="9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</row>
    <row r="333" spans="1:184" ht="12.75" x14ac:dyDescent="0.15">
      <c r="A333" s="124">
        <f t="shared" si="106"/>
        <v>43021</v>
      </c>
      <c r="B333" s="135">
        <f t="shared" ca="1" si="107"/>
        <v>1003.465579</v>
      </c>
      <c r="C333" s="4">
        <f t="shared" ref="C333:C396" si="118">(C332-R332)</f>
        <v>1000</v>
      </c>
      <c r="D333" s="134">
        <f t="shared" si="108"/>
        <v>43018</v>
      </c>
      <c r="E333" s="14">
        <f ca="1">IF(D333&lt;$B$1,VLOOKUP(D333,[1]DI!$A$4:$B$15000,2),0)</f>
        <v>8.14E-2</v>
      </c>
      <c r="F333" s="4">
        <f t="shared" ca="1" si="111"/>
        <v>1.00031059</v>
      </c>
      <c r="G333" s="4">
        <f ca="1">(TRUNC(PRODUCT($F$12:$F332),16))</f>
        <v>1.1560921513318301</v>
      </c>
      <c r="H333" s="4">
        <f t="shared" ref="H333:H396" ca="1" si="119">IF(P332&gt;0,G332,H332)</f>
        <v>1.15214972472991</v>
      </c>
      <c r="I333" s="4">
        <f t="shared" ca="1" si="112"/>
        <v>1.0034217999999999</v>
      </c>
      <c r="J333" s="14">
        <f t="shared" ref="J333:J396" si="120">J332</f>
        <v>1E-3</v>
      </c>
      <c r="K333" s="6">
        <f t="shared" ref="K333:K396" si="121">IF(P332&gt;0,VLOOKUP(P332,W$12:AG$192,2),K332)</f>
        <v>43005</v>
      </c>
      <c r="L333" s="2">
        <f t="shared" ref="L333:L396" si="122">IF(A333&gt;K333,IF(NETWORKDAYS(K333,A333,$W$201:$W$585)-1=0,1,NETWORKDAYS(K333,A333,$W$201:$W$585)-1),0)</f>
        <v>11</v>
      </c>
      <c r="M333" s="23">
        <f t="shared" ref="M333:M396" si="123">IF(AND(L333=1,L332=1),1,IF(L333&gt;0,IF(L333=L332,L333+1,L333),0))</f>
        <v>11</v>
      </c>
      <c r="N333" s="12">
        <f t="shared" si="113"/>
        <v>1.00004363</v>
      </c>
      <c r="O333" s="12">
        <f t="shared" ca="1" si="114"/>
        <v>1.003465579</v>
      </c>
      <c r="P333" s="23">
        <f t="shared" ref="P333:P396" si="124">IF(VLOOKUP(A333,X$12:AE$192,8)=VLOOKUP(A332,X$12:AE$192,8),0,VLOOKUP(A333,X$12:AE$192,8))</f>
        <v>0</v>
      </c>
      <c r="Q333" s="4">
        <f t="shared" ca="1" si="115"/>
        <v>3.465579</v>
      </c>
      <c r="R333" s="4">
        <f t="shared" si="116"/>
        <v>0</v>
      </c>
      <c r="S333" s="5" t="str">
        <f t="shared" ref="S333:S396" si="125">IF(P332&gt;0,VLOOKUP(P332,W$12:AG$192,10),S332)</f>
        <v>J=</v>
      </c>
      <c r="T333" s="6">
        <f t="shared" ref="T333:T396" si="126">IF(P332&gt;0,VLOOKUP(P332,W$12:AG$192,11),T332)</f>
        <v>43033</v>
      </c>
      <c r="U333" s="9">
        <f t="shared" si="117"/>
        <v>0</v>
      </c>
      <c r="V333" s="9"/>
      <c r="W333" s="46">
        <v>47207</v>
      </c>
      <c r="X333" s="47" t="s">
        <v>76</v>
      </c>
      <c r="Y333" s="27"/>
      <c r="Z333" s="7"/>
      <c r="AA333" s="24">
        <v>132</v>
      </c>
      <c r="AB333" s="25">
        <f t="shared" si="109"/>
        <v>46528</v>
      </c>
      <c r="AC333" s="25">
        <v>46531</v>
      </c>
      <c r="AD333" s="25">
        <f t="shared" si="110"/>
        <v>46533</v>
      </c>
      <c r="AE333" s="9"/>
      <c r="AF333" s="10"/>
      <c r="AG333" s="9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</row>
    <row r="334" spans="1:184" ht="12.75" x14ac:dyDescent="0.15">
      <c r="A334" s="124">
        <f t="shared" ref="A334:A397" si="127">WORKDAY($A333,1,$W$201:$W$585)</f>
        <v>43024</v>
      </c>
      <c r="B334" s="135">
        <f t="shared" ca="1" si="107"/>
        <v>1003.7812239899999</v>
      </c>
      <c r="C334" s="4">
        <f t="shared" si="118"/>
        <v>1000</v>
      </c>
      <c r="D334" s="134">
        <f t="shared" si="108"/>
        <v>43019</v>
      </c>
      <c r="E334" s="14">
        <f ca="1">IF(D334&lt;$B$1,VLOOKUP(D334,[1]DI!$A$4:$B$15000,2),0)</f>
        <v>8.14E-2</v>
      </c>
      <c r="F334" s="4">
        <f t="shared" ca="1" si="111"/>
        <v>1.00031059</v>
      </c>
      <c r="G334" s="4">
        <f ca="1">(TRUNC(PRODUCT($F$12:$F333),16))</f>
        <v>1.15645122199311</v>
      </c>
      <c r="H334" s="4">
        <f t="shared" ca="1" si="119"/>
        <v>1.15214972472991</v>
      </c>
      <c r="I334" s="4">
        <f t="shared" ca="1" si="112"/>
        <v>1.0037334499999999</v>
      </c>
      <c r="J334" s="14">
        <f t="shared" si="120"/>
        <v>1E-3</v>
      </c>
      <c r="K334" s="6">
        <f t="shared" si="121"/>
        <v>43005</v>
      </c>
      <c r="L334" s="2">
        <f t="shared" si="122"/>
        <v>12</v>
      </c>
      <c r="M334" s="23">
        <f t="shared" si="123"/>
        <v>12</v>
      </c>
      <c r="N334" s="12">
        <f t="shared" si="113"/>
        <v>1.0000475959999999</v>
      </c>
      <c r="O334" s="12">
        <f t="shared" ca="1" si="114"/>
        <v>1.0037812239999999</v>
      </c>
      <c r="P334" s="23">
        <f t="shared" si="124"/>
        <v>0</v>
      </c>
      <c r="Q334" s="4">
        <f t="shared" ca="1" si="115"/>
        <v>3.78122399</v>
      </c>
      <c r="R334" s="4">
        <f t="shared" si="116"/>
        <v>0</v>
      </c>
      <c r="S334" s="5" t="str">
        <f t="shared" si="125"/>
        <v>J=</v>
      </c>
      <c r="T334" s="6">
        <f t="shared" si="126"/>
        <v>43033</v>
      </c>
      <c r="U334" s="9">
        <f t="shared" si="117"/>
        <v>0</v>
      </c>
      <c r="V334" s="9"/>
      <c r="W334" s="46">
        <v>47239</v>
      </c>
      <c r="X334" s="47" t="s">
        <v>78</v>
      </c>
      <c r="Y334" s="27"/>
      <c r="Z334" s="7"/>
      <c r="AA334" s="24">
        <v>133</v>
      </c>
      <c r="AB334" s="25">
        <f t="shared" si="109"/>
        <v>46560</v>
      </c>
      <c r="AC334" s="25">
        <v>46561</v>
      </c>
      <c r="AD334" s="25">
        <f t="shared" si="110"/>
        <v>46563</v>
      </c>
      <c r="AE334" s="9"/>
      <c r="AF334" s="10"/>
      <c r="AG334" s="9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</row>
    <row r="335" spans="1:184" ht="12.75" x14ac:dyDescent="0.15">
      <c r="A335" s="124">
        <f t="shared" si="127"/>
        <v>43025</v>
      </c>
      <c r="B335" s="135">
        <f t="shared" ref="B335:B398" ca="1" si="128">IF(A335&lt;=TODAY(),C335+Q335,IF(AND(A335&gt;TODAY(),A335&lt;=$B$1),IF(VLOOKUP(TODAY(),$A$10:$D$10000,4,FALSE)=0,"n.d",C335+Q335),"n.d"))</f>
        <v>1004.09697199</v>
      </c>
      <c r="C335" s="4">
        <f t="shared" si="118"/>
        <v>1000</v>
      </c>
      <c r="D335" s="134">
        <f t="shared" ref="D335:D398" si="129">WORKDAY($A335,-2,$W$201:$W$585)</f>
        <v>43021</v>
      </c>
      <c r="E335" s="14">
        <f ca="1">IF(D335&lt;$B$1,VLOOKUP(D335,[1]DI!$A$4:$B$15000,2),0)</f>
        <v>8.14E-2</v>
      </c>
      <c r="F335" s="4">
        <f t="shared" ca="1" si="111"/>
        <v>1.00031059</v>
      </c>
      <c r="G335" s="4">
        <f ca="1">(TRUNC(PRODUCT($F$12:$F334),16))</f>
        <v>1.15681040417815</v>
      </c>
      <c r="H335" s="4">
        <f t="shared" ca="1" si="119"/>
        <v>1.15214972472991</v>
      </c>
      <c r="I335" s="4">
        <f t="shared" ca="1" si="112"/>
        <v>1.0040452</v>
      </c>
      <c r="J335" s="14">
        <f t="shared" si="120"/>
        <v>1E-3</v>
      </c>
      <c r="K335" s="6">
        <f t="shared" si="121"/>
        <v>43005</v>
      </c>
      <c r="L335" s="2">
        <f t="shared" si="122"/>
        <v>13</v>
      </c>
      <c r="M335" s="23">
        <f t="shared" si="123"/>
        <v>13</v>
      </c>
      <c r="N335" s="12">
        <f t="shared" si="113"/>
        <v>1.000051563</v>
      </c>
      <c r="O335" s="12">
        <f t="shared" ca="1" si="114"/>
        <v>1.0040969719999999</v>
      </c>
      <c r="P335" s="23">
        <f t="shared" si="124"/>
        <v>0</v>
      </c>
      <c r="Q335" s="4">
        <f t="shared" ca="1" si="115"/>
        <v>4.0969719900000001</v>
      </c>
      <c r="R335" s="4">
        <f t="shared" si="116"/>
        <v>0</v>
      </c>
      <c r="S335" s="5" t="str">
        <f t="shared" si="125"/>
        <v>J=</v>
      </c>
      <c r="T335" s="6">
        <f t="shared" si="126"/>
        <v>43033</v>
      </c>
      <c r="U335" s="9">
        <f t="shared" si="117"/>
        <v>0</v>
      </c>
      <c r="V335" s="9"/>
      <c r="W335" s="46">
        <v>47269</v>
      </c>
      <c r="X335" s="47" t="s">
        <v>77</v>
      </c>
      <c r="Y335" s="27"/>
      <c r="Z335" s="7"/>
      <c r="AA335" s="24">
        <v>134</v>
      </c>
      <c r="AB335" s="25">
        <f t="shared" si="109"/>
        <v>46590</v>
      </c>
      <c r="AC335" s="25">
        <v>46591</v>
      </c>
      <c r="AD335" s="25">
        <f t="shared" si="110"/>
        <v>46595</v>
      </c>
      <c r="AE335" s="9"/>
      <c r="AF335" s="10"/>
      <c r="AG335" s="9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</row>
    <row r="336" spans="1:184" ht="12.75" x14ac:dyDescent="0.15">
      <c r="A336" s="124">
        <f t="shared" si="127"/>
        <v>43026</v>
      </c>
      <c r="B336" s="135">
        <f t="shared" ca="1" si="128"/>
        <v>1004.412821</v>
      </c>
      <c r="C336" s="4">
        <f t="shared" si="118"/>
        <v>1000</v>
      </c>
      <c r="D336" s="134">
        <f t="shared" si="129"/>
        <v>43024</v>
      </c>
      <c r="E336" s="14">
        <f ca="1">IF(D336&lt;$B$1,VLOOKUP(D336,[1]DI!$A$4:$B$15000,2),0)</f>
        <v>8.14E-2</v>
      </c>
      <c r="F336" s="4">
        <f t="shared" ca="1" si="111"/>
        <v>1.00031059</v>
      </c>
      <c r="G336" s="4">
        <f ca="1">(TRUNC(PRODUCT($F$12:$F335),16))</f>
        <v>1.15716969792158</v>
      </c>
      <c r="H336" s="4">
        <f t="shared" ca="1" si="119"/>
        <v>1.15214972472991</v>
      </c>
      <c r="I336" s="4">
        <f t="shared" ca="1" si="112"/>
        <v>1.0043570500000001</v>
      </c>
      <c r="J336" s="14">
        <f t="shared" si="120"/>
        <v>1E-3</v>
      </c>
      <c r="K336" s="6">
        <f t="shared" si="121"/>
        <v>43005</v>
      </c>
      <c r="L336" s="2">
        <f t="shared" si="122"/>
        <v>14</v>
      </c>
      <c r="M336" s="23">
        <f t="shared" si="123"/>
        <v>14</v>
      </c>
      <c r="N336" s="12">
        <f t="shared" si="113"/>
        <v>1.0000555289999999</v>
      </c>
      <c r="O336" s="12">
        <f t="shared" ca="1" si="114"/>
        <v>1.0044128210000001</v>
      </c>
      <c r="P336" s="23">
        <f t="shared" si="124"/>
        <v>0</v>
      </c>
      <c r="Q336" s="4">
        <f t="shared" ca="1" si="115"/>
        <v>4.4128210000000001</v>
      </c>
      <c r="R336" s="4">
        <f t="shared" si="116"/>
        <v>0</v>
      </c>
      <c r="S336" s="5" t="str">
        <f t="shared" si="125"/>
        <v>J=</v>
      </c>
      <c r="T336" s="6">
        <f t="shared" si="126"/>
        <v>43033</v>
      </c>
      <c r="U336" s="9">
        <f t="shared" si="117"/>
        <v>0</v>
      </c>
      <c r="V336" s="9"/>
      <c r="W336" s="46">
        <v>47368</v>
      </c>
      <c r="X336" s="47" t="s">
        <v>79</v>
      </c>
      <c r="Y336" s="27"/>
      <c r="Z336" s="7"/>
      <c r="AA336" s="24">
        <v>135</v>
      </c>
      <c r="AB336" s="25">
        <f t="shared" si="109"/>
        <v>46619</v>
      </c>
      <c r="AC336" s="25">
        <v>46622</v>
      </c>
      <c r="AD336" s="25">
        <f t="shared" si="110"/>
        <v>46624</v>
      </c>
      <c r="AE336" s="9"/>
      <c r="AF336" s="10"/>
      <c r="AG336" s="9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</row>
    <row r="337" spans="1:184" ht="12.75" x14ac:dyDescent="0.15">
      <c r="A337" s="124">
        <f t="shared" si="127"/>
        <v>43027</v>
      </c>
      <c r="B337" s="135">
        <f t="shared" ca="1" si="128"/>
        <v>1004.728764</v>
      </c>
      <c r="C337" s="4">
        <f t="shared" si="118"/>
        <v>1000</v>
      </c>
      <c r="D337" s="134">
        <f t="shared" si="129"/>
        <v>43025</v>
      </c>
      <c r="E337" s="14">
        <f ca="1">IF(D337&lt;$B$1,VLOOKUP(D337,[1]DI!$A$4:$B$15000,2),0)</f>
        <v>8.14E-2</v>
      </c>
      <c r="F337" s="4">
        <f t="shared" ca="1" si="111"/>
        <v>1.00031059</v>
      </c>
      <c r="G337" s="4">
        <f ca="1">(TRUNC(PRODUCT($F$12:$F336),16))</f>
        <v>1.1575291032580599</v>
      </c>
      <c r="H337" s="4">
        <f t="shared" ca="1" si="119"/>
        <v>1.15214972472991</v>
      </c>
      <c r="I337" s="4">
        <f t="shared" ca="1" si="112"/>
        <v>1.0046689900000001</v>
      </c>
      <c r="J337" s="14">
        <f t="shared" si="120"/>
        <v>1E-3</v>
      </c>
      <c r="K337" s="6">
        <f t="shared" si="121"/>
        <v>43005</v>
      </c>
      <c r="L337" s="2">
        <f t="shared" si="122"/>
        <v>15</v>
      </c>
      <c r="M337" s="23">
        <f t="shared" si="123"/>
        <v>15</v>
      </c>
      <c r="N337" s="12">
        <f t="shared" si="113"/>
        <v>1.000059496</v>
      </c>
      <c r="O337" s="12">
        <f t="shared" ca="1" si="114"/>
        <v>1.004728764</v>
      </c>
      <c r="P337" s="23">
        <f t="shared" si="124"/>
        <v>0</v>
      </c>
      <c r="Q337" s="4">
        <f t="shared" ca="1" si="115"/>
        <v>4.728764</v>
      </c>
      <c r="R337" s="4">
        <f t="shared" si="116"/>
        <v>0</v>
      </c>
      <c r="S337" s="5" t="str">
        <f t="shared" si="125"/>
        <v>J=</v>
      </c>
      <c r="T337" s="6">
        <f t="shared" si="126"/>
        <v>43033</v>
      </c>
      <c r="U337" s="9">
        <f t="shared" si="117"/>
        <v>0</v>
      </c>
      <c r="V337" s="9"/>
      <c r="W337" s="46">
        <v>47403</v>
      </c>
      <c r="X337" s="31" t="s">
        <v>68</v>
      </c>
      <c r="Y337" s="27"/>
      <c r="Z337" s="7"/>
      <c r="AA337" s="24">
        <v>136</v>
      </c>
      <c r="AB337" s="25">
        <f t="shared" si="109"/>
        <v>46652</v>
      </c>
      <c r="AC337" s="25">
        <v>46653</v>
      </c>
      <c r="AD337" s="25">
        <f t="shared" si="110"/>
        <v>46657</v>
      </c>
      <c r="AE337" s="9"/>
      <c r="AF337" s="10"/>
      <c r="AG337" s="9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</row>
    <row r="338" spans="1:184" ht="12.75" x14ac:dyDescent="0.15">
      <c r="A338" s="124">
        <f t="shared" si="127"/>
        <v>43028</v>
      </c>
      <c r="B338" s="135">
        <f t="shared" ca="1" si="128"/>
        <v>1005.044808</v>
      </c>
      <c r="C338" s="4">
        <f t="shared" si="118"/>
        <v>1000</v>
      </c>
      <c r="D338" s="134">
        <f t="shared" si="129"/>
        <v>43026</v>
      </c>
      <c r="E338" s="14">
        <f ca="1">IF(D338&lt;$B$1,VLOOKUP(D338,[1]DI!$A$4:$B$15000,2),0)</f>
        <v>8.14E-2</v>
      </c>
      <c r="F338" s="4">
        <f t="shared" ca="1" si="111"/>
        <v>1.00031059</v>
      </c>
      <c r="G338" s="4">
        <f ca="1">(TRUNC(PRODUCT($F$12:$F337),16))</f>
        <v>1.15788862022224</v>
      </c>
      <c r="H338" s="4">
        <f t="shared" ca="1" si="119"/>
        <v>1.15214972472991</v>
      </c>
      <c r="I338" s="4">
        <f t="shared" ca="1" si="112"/>
        <v>1.0049810299999999</v>
      </c>
      <c r="J338" s="14">
        <f t="shared" si="120"/>
        <v>1E-3</v>
      </c>
      <c r="K338" s="6">
        <f t="shared" si="121"/>
        <v>43005</v>
      </c>
      <c r="L338" s="2">
        <f t="shared" si="122"/>
        <v>16</v>
      </c>
      <c r="M338" s="23">
        <f t="shared" si="123"/>
        <v>16</v>
      </c>
      <c r="N338" s="12">
        <f t="shared" si="113"/>
        <v>1.000063462</v>
      </c>
      <c r="O338" s="12">
        <f t="shared" ca="1" si="114"/>
        <v>1.0050448080000001</v>
      </c>
      <c r="P338" s="23">
        <f t="shared" si="124"/>
        <v>0</v>
      </c>
      <c r="Q338" s="4">
        <f t="shared" ca="1" si="115"/>
        <v>5.0448079999999997</v>
      </c>
      <c r="R338" s="4">
        <f t="shared" si="116"/>
        <v>0</v>
      </c>
      <c r="S338" s="5" t="str">
        <f t="shared" si="125"/>
        <v>J=</v>
      </c>
      <c r="T338" s="6">
        <f t="shared" si="126"/>
        <v>43033</v>
      </c>
      <c r="U338" s="9">
        <f t="shared" si="117"/>
        <v>0</v>
      </c>
      <c r="V338" s="9"/>
      <c r="W338" s="46">
        <v>47424</v>
      </c>
      <c r="X338" s="47" t="s">
        <v>72</v>
      </c>
      <c r="Y338" s="27"/>
      <c r="Z338" s="7"/>
      <c r="AA338" s="24">
        <v>137</v>
      </c>
      <c r="AB338" s="25">
        <f t="shared" si="109"/>
        <v>46682</v>
      </c>
      <c r="AC338" s="25">
        <v>46685</v>
      </c>
      <c r="AD338" s="25">
        <f t="shared" si="110"/>
        <v>46687</v>
      </c>
      <c r="AE338" s="9"/>
      <c r="AF338" s="10"/>
      <c r="AG338" s="9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</row>
    <row r="339" spans="1:184" ht="12.75" x14ac:dyDescent="0.15">
      <c r="A339" s="124">
        <f t="shared" si="127"/>
        <v>43031</v>
      </c>
      <c r="B339" s="135">
        <f t="shared" ca="1" si="128"/>
        <v>1005.360956</v>
      </c>
      <c r="C339" s="4">
        <f t="shared" si="118"/>
        <v>1000</v>
      </c>
      <c r="D339" s="134">
        <f t="shared" si="129"/>
        <v>43027</v>
      </c>
      <c r="E339" s="14">
        <f ca="1">IF(D339&lt;$B$1,VLOOKUP(D339,[1]DI!$A$4:$B$15000,2),0)</f>
        <v>8.14E-2</v>
      </c>
      <c r="F339" s="4">
        <f t="shared" ca="1" si="111"/>
        <v>1.00031059</v>
      </c>
      <c r="G339" s="4">
        <f ca="1">(TRUNC(PRODUCT($F$12:$F338),16))</f>
        <v>1.1582482488488</v>
      </c>
      <c r="H339" s="4">
        <f t="shared" ca="1" si="119"/>
        <v>1.15214972472991</v>
      </c>
      <c r="I339" s="4">
        <f t="shared" ca="1" si="112"/>
        <v>1.0052931700000001</v>
      </c>
      <c r="J339" s="14">
        <f t="shared" si="120"/>
        <v>1E-3</v>
      </c>
      <c r="K339" s="6">
        <f t="shared" si="121"/>
        <v>43005</v>
      </c>
      <c r="L339" s="2">
        <f t="shared" si="122"/>
        <v>17</v>
      </c>
      <c r="M339" s="23">
        <f t="shared" si="123"/>
        <v>17</v>
      </c>
      <c r="N339" s="12">
        <f t="shared" si="113"/>
        <v>1.000067429</v>
      </c>
      <c r="O339" s="12">
        <f t="shared" ca="1" si="114"/>
        <v>1.0053609560000001</v>
      </c>
      <c r="P339" s="23">
        <f t="shared" si="124"/>
        <v>0</v>
      </c>
      <c r="Q339" s="4">
        <f t="shared" ca="1" si="115"/>
        <v>5.3609559999999998</v>
      </c>
      <c r="R339" s="4">
        <f t="shared" si="116"/>
        <v>0</v>
      </c>
      <c r="S339" s="5" t="str">
        <f t="shared" si="125"/>
        <v>J=</v>
      </c>
      <c r="T339" s="6">
        <f t="shared" si="126"/>
        <v>43033</v>
      </c>
      <c r="U339" s="9">
        <f t="shared" si="117"/>
        <v>0</v>
      </c>
      <c r="V339" s="9"/>
      <c r="W339" s="46">
        <v>47437</v>
      </c>
      <c r="X339" s="47" t="s">
        <v>73</v>
      </c>
      <c r="Y339" s="27"/>
      <c r="Z339" s="7"/>
      <c r="AA339" s="24">
        <v>138</v>
      </c>
      <c r="AB339" s="25">
        <f t="shared" si="109"/>
        <v>46713</v>
      </c>
      <c r="AC339" s="25">
        <v>46714</v>
      </c>
      <c r="AD339" s="25">
        <f t="shared" si="110"/>
        <v>46716</v>
      </c>
      <c r="AE339" s="9"/>
      <c r="AF339" s="10"/>
      <c r="AG339" s="9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</row>
    <row r="340" spans="1:184" ht="12.75" x14ac:dyDescent="0.15">
      <c r="A340" s="124">
        <f t="shared" si="127"/>
        <v>43032</v>
      </c>
      <c r="B340" s="135">
        <f t="shared" ca="1" si="128"/>
        <v>1005.677195</v>
      </c>
      <c r="C340" s="4">
        <f t="shared" si="118"/>
        <v>1000</v>
      </c>
      <c r="D340" s="134">
        <f t="shared" si="129"/>
        <v>43028</v>
      </c>
      <c r="E340" s="14">
        <f ca="1">IF(D340&lt;$B$1,VLOOKUP(D340,[1]DI!$A$4:$B$15000,2),0)</f>
        <v>8.14E-2</v>
      </c>
      <c r="F340" s="4">
        <f t="shared" ca="1" si="111"/>
        <v>1.00031059</v>
      </c>
      <c r="G340" s="4">
        <f ca="1">(TRUNC(PRODUCT($F$12:$F339),16))</f>
        <v>1.1586079891724099</v>
      </c>
      <c r="H340" s="4">
        <f t="shared" ca="1" si="119"/>
        <v>1.15214972472991</v>
      </c>
      <c r="I340" s="4">
        <f t="shared" ca="1" si="112"/>
        <v>1.0056054000000001</v>
      </c>
      <c r="J340" s="14">
        <f t="shared" si="120"/>
        <v>1E-3</v>
      </c>
      <c r="K340" s="6">
        <f t="shared" si="121"/>
        <v>43005</v>
      </c>
      <c r="L340" s="2">
        <f t="shared" si="122"/>
        <v>18</v>
      </c>
      <c r="M340" s="23">
        <f t="shared" si="123"/>
        <v>18</v>
      </c>
      <c r="N340" s="12">
        <f t="shared" si="113"/>
        <v>1.000071395</v>
      </c>
      <c r="O340" s="12">
        <f t="shared" ca="1" si="114"/>
        <v>1.0056771950000001</v>
      </c>
      <c r="P340" s="23">
        <f t="shared" si="124"/>
        <v>0</v>
      </c>
      <c r="Q340" s="4">
        <f t="shared" ca="1" si="115"/>
        <v>5.6771950000000002</v>
      </c>
      <c r="R340" s="4">
        <f t="shared" si="116"/>
        <v>0</v>
      </c>
      <c r="S340" s="5" t="str">
        <f t="shared" si="125"/>
        <v>J=</v>
      </c>
      <c r="T340" s="6">
        <f t="shared" si="126"/>
        <v>43033</v>
      </c>
      <c r="U340" s="9">
        <f t="shared" si="117"/>
        <v>0</v>
      </c>
      <c r="V340" s="9"/>
      <c r="W340" s="46">
        <v>47477</v>
      </c>
      <c r="X340" s="47" t="s">
        <v>74</v>
      </c>
      <c r="Y340" s="27"/>
      <c r="Z340" s="7"/>
      <c r="AA340" s="24">
        <v>139</v>
      </c>
      <c r="AB340" s="25">
        <f t="shared" si="109"/>
        <v>46743</v>
      </c>
      <c r="AC340" s="25">
        <v>46744</v>
      </c>
      <c r="AD340" s="25">
        <f t="shared" si="110"/>
        <v>46748</v>
      </c>
      <c r="AE340" s="9"/>
      <c r="AF340" s="10"/>
      <c r="AG340" s="9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</row>
    <row r="341" spans="1:184" ht="12.75" x14ac:dyDescent="0.15">
      <c r="A341" s="124">
        <f t="shared" si="127"/>
        <v>43033</v>
      </c>
      <c r="B341" s="135">
        <f t="shared" ca="1" si="128"/>
        <v>1005.9935379999999</v>
      </c>
      <c r="C341" s="4">
        <f t="shared" si="118"/>
        <v>1000</v>
      </c>
      <c r="D341" s="134">
        <f t="shared" si="129"/>
        <v>43031</v>
      </c>
      <c r="E341" s="14">
        <f ca="1">IF(D341&lt;$B$1,VLOOKUP(D341,[1]DI!$A$4:$B$15000,2),0)</f>
        <v>8.14E-2</v>
      </c>
      <c r="F341" s="4">
        <f t="shared" ca="1" si="111"/>
        <v>1.00031059</v>
      </c>
      <c r="G341" s="4">
        <f ca="1">(TRUNC(PRODUCT($F$12:$F340),16))</f>
        <v>1.15896784122777</v>
      </c>
      <c r="H341" s="4">
        <f t="shared" ca="1" si="119"/>
        <v>1.15214972472991</v>
      </c>
      <c r="I341" s="4">
        <f t="shared" ca="1" si="112"/>
        <v>1.00591773</v>
      </c>
      <c r="J341" s="14">
        <f t="shared" si="120"/>
        <v>1E-3</v>
      </c>
      <c r="K341" s="6">
        <f t="shared" si="121"/>
        <v>43005</v>
      </c>
      <c r="L341" s="2">
        <f t="shared" si="122"/>
        <v>19</v>
      </c>
      <c r="M341" s="23">
        <f t="shared" si="123"/>
        <v>19</v>
      </c>
      <c r="N341" s="12">
        <f t="shared" si="113"/>
        <v>1.000075362</v>
      </c>
      <c r="O341" s="12">
        <f t="shared" ca="1" si="114"/>
        <v>1.005993538</v>
      </c>
      <c r="P341" s="23">
        <f t="shared" si="124"/>
        <v>16</v>
      </c>
      <c r="Q341" s="4">
        <f t="shared" ca="1" si="115"/>
        <v>5.993538</v>
      </c>
      <c r="R341" s="4">
        <f t="shared" si="116"/>
        <v>0</v>
      </c>
      <c r="S341" s="5" t="str">
        <f t="shared" si="125"/>
        <v>J=</v>
      </c>
      <c r="T341" s="6">
        <f t="shared" si="126"/>
        <v>43033</v>
      </c>
      <c r="U341" s="9">
        <f t="shared" ca="1" si="117"/>
        <v>599353.80000000005</v>
      </c>
      <c r="V341" s="9"/>
      <c r="W341" s="46">
        <v>47484</v>
      </c>
      <c r="X341" s="47" t="s">
        <v>75</v>
      </c>
      <c r="Y341" s="27"/>
      <c r="Z341" s="7"/>
      <c r="AA341" s="24">
        <v>140</v>
      </c>
      <c r="AB341" s="25">
        <f t="shared" si="109"/>
        <v>46773</v>
      </c>
      <c r="AC341" s="25">
        <v>46776</v>
      </c>
      <c r="AD341" s="25">
        <f t="shared" si="110"/>
        <v>46778</v>
      </c>
      <c r="AE341" s="9"/>
      <c r="AF341" s="10"/>
      <c r="AG341" s="9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</row>
    <row r="342" spans="1:184" ht="12.75" x14ac:dyDescent="0.15">
      <c r="A342" s="124">
        <f t="shared" si="127"/>
        <v>43034</v>
      </c>
      <c r="B342" s="135">
        <f t="shared" ca="1" si="128"/>
        <v>1000.314557</v>
      </c>
      <c r="C342" s="4">
        <f t="shared" si="118"/>
        <v>1000</v>
      </c>
      <c r="D342" s="134">
        <f t="shared" si="129"/>
        <v>43032</v>
      </c>
      <c r="E342" s="14">
        <f ca="1">IF(D342&lt;$B$1,VLOOKUP(D342,[1]DI!$A$4:$B$15000,2),0)</f>
        <v>8.14E-2</v>
      </c>
      <c r="F342" s="4">
        <f t="shared" ca="1" si="111"/>
        <v>1.00031059</v>
      </c>
      <c r="G342" s="4">
        <f ca="1">(TRUNC(PRODUCT($F$12:$F341),16))</f>
        <v>1.1593278050495699</v>
      </c>
      <c r="H342" s="4">
        <f t="shared" ca="1" si="119"/>
        <v>1.15896784122777</v>
      </c>
      <c r="I342" s="4">
        <f t="shared" ca="1" si="112"/>
        <v>1.00031059</v>
      </c>
      <c r="J342" s="14">
        <f t="shared" si="120"/>
        <v>1E-3</v>
      </c>
      <c r="K342" s="6">
        <f t="shared" si="121"/>
        <v>43033</v>
      </c>
      <c r="L342" s="2">
        <f t="shared" si="122"/>
        <v>1</v>
      </c>
      <c r="M342" s="23">
        <f t="shared" si="123"/>
        <v>1</v>
      </c>
      <c r="N342" s="12">
        <f t="shared" si="113"/>
        <v>1.000003966</v>
      </c>
      <c r="O342" s="12">
        <f t="shared" ca="1" si="114"/>
        <v>1.000314557</v>
      </c>
      <c r="P342" s="23">
        <f t="shared" si="124"/>
        <v>0</v>
      </c>
      <c r="Q342" s="4">
        <f t="shared" ca="1" si="115"/>
        <v>0.31455699999999998</v>
      </c>
      <c r="R342" s="4">
        <f t="shared" si="116"/>
        <v>0</v>
      </c>
      <c r="S342" s="5" t="str">
        <f t="shared" si="125"/>
        <v>J=</v>
      </c>
      <c r="T342" s="6">
        <f t="shared" si="126"/>
        <v>43066</v>
      </c>
      <c r="U342" s="9">
        <f t="shared" si="117"/>
        <v>0</v>
      </c>
      <c r="V342" s="9"/>
      <c r="W342" s="46">
        <v>47546</v>
      </c>
      <c r="X342" s="47" t="s">
        <v>66</v>
      </c>
      <c r="Y342" s="27"/>
      <c r="Z342" s="7"/>
      <c r="AA342" s="24">
        <v>141</v>
      </c>
      <c r="AB342" s="25">
        <f t="shared" si="109"/>
        <v>46805</v>
      </c>
      <c r="AC342" s="25">
        <v>46806</v>
      </c>
      <c r="AD342" s="25">
        <f t="shared" si="110"/>
        <v>46808</v>
      </c>
      <c r="AE342" s="9"/>
      <c r="AF342" s="10"/>
      <c r="AG342" s="9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</row>
    <row r="343" spans="1:184" ht="12.75" x14ac:dyDescent="0.15">
      <c r="A343" s="124">
        <f t="shared" si="127"/>
        <v>43035</v>
      </c>
      <c r="B343" s="135">
        <f t="shared" ca="1" si="128"/>
        <v>1000.629218</v>
      </c>
      <c r="C343" s="4">
        <f t="shared" si="118"/>
        <v>1000</v>
      </c>
      <c r="D343" s="134">
        <f t="shared" si="129"/>
        <v>43033</v>
      </c>
      <c r="E343" s="14">
        <f ca="1">IF(D343&lt;$B$1,VLOOKUP(D343,[1]DI!$A$4:$B$15000,2),0)</f>
        <v>8.14E-2</v>
      </c>
      <c r="F343" s="4">
        <f t="shared" ca="1" si="111"/>
        <v>1.00031059</v>
      </c>
      <c r="G343" s="4">
        <f ca="1">(TRUNC(PRODUCT($F$12:$F342),16))</f>
        <v>1.1596878806725399</v>
      </c>
      <c r="H343" s="4">
        <f t="shared" ca="1" si="119"/>
        <v>1.15896784122777</v>
      </c>
      <c r="I343" s="4">
        <f t="shared" ca="1" si="112"/>
        <v>1.0006212800000001</v>
      </c>
      <c r="J343" s="14">
        <f t="shared" si="120"/>
        <v>1E-3</v>
      </c>
      <c r="K343" s="6">
        <f t="shared" si="121"/>
        <v>43033</v>
      </c>
      <c r="L343" s="2">
        <f t="shared" si="122"/>
        <v>2</v>
      </c>
      <c r="M343" s="23">
        <f t="shared" si="123"/>
        <v>2</v>
      </c>
      <c r="N343" s="12">
        <f t="shared" si="113"/>
        <v>1.000007933</v>
      </c>
      <c r="O343" s="12">
        <f t="shared" ca="1" si="114"/>
        <v>1.000629218</v>
      </c>
      <c r="P343" s="23">
        <f t="shared" si="124"/>
        <v>0</v>
      </c>
      <c r="Q343" s="4">
        <f t="shared" ca="1" si="115"/>
        <v>0.62921800000000006</v>
      </c>
      <c r="R343" s="4">
        <f t="shared" si="116"/>
        <v>0</v>
      </c>
      <c r="S343" s="5" t="str">
        <f t="shared" si="125"/>
        <v>J=</v>
      </c>
      <c r="T343" s="6">
        <f t="shared" si="126"/>
        <v>43066</v>
      </c>
      <c r="U343" s="9">
        <f t="shared" si="117"/>
        <v>0</v>
      </c>
      <c r="V343" s="9"/>
      <c r="W343" s="46">
        <v>47547</v>
      </c>
      <c r="X343" s="47" t="s">
        <v>66</v>
      </c>
      <c r="Y343" s="45"/>
      <c r="Z343" s="7"/>
      <c r="AA343" s="24">
        <v>142</v>
      </c>
      <c r="AB343" s="25">
        <f t="shared" si="109"/>
        <v>46834</v>
      </c>
      <c r="AC343" s="25">
        <v>46835</v>
      </c>
      <c r="AD343" s="25">
        <f t="shared" si="110"/>
        <v>46839</v>
      </c>
      <c r="AE343" s="9"/>
      <c r="AF343" s="10"/>
      <c r="AG343" s="9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</row>
    <row r="344" spans="1:184" ht="12.75" x14ac:dyDescent="0.15">
      <c r="A344" s="124">
        <f t="shared" si="127"/>
        <v>43038</v>
      </c>
      <c r="B344" s="135">
        <f t="shared" ca="1" si="128"/>
        <v>1000.94397</v>
      </c>
      <c r="C344" s="4">
        <f t="shared" si="118"/>
        <v>1000</v>
      </c>
      <c r="D344" s="134">
        <f t="shared" si="129"/>
        <v>43034</v>
      </c>
      <c r="E344" s="14">
        <f ca="1">IF(D344&lt;$B$1,VLOOKUP(D344,[1]DI!$A$4:$B$15000,2),0)</f>
        <v>7.3899999999999993E-2</v>
      </c>
      <c r="F344" s="4">
        <f t="shared" ca="1" si="111"/>
        <v>1.0002829600000001</v>
      </c>
      <c r="G344" s="4">
        <f ca="1">(TRUNC(PRODUCT($F$12:$F343),16))</f>
        <v>1.1600480681314</v>
      </c>
      <c r="H344" s="4">
        <f t="shared" ca="1" si="119"/>
        <v>1.15896784122777</v>
      </c>
      <c r="I344" s="4">
        <f t="shared" ca="1" si="112"/>
        <v>1.00093206</v>
      </c>
      <c r="J344" s="14">
        <f t="shared" si="120"/>
        <v>1E-3</v>
      </c>
      <c r="K344" s="6">
        <f t="shared" si="121"/>
        <v>43033</v>
      </c>
      <c r="L344" s="2">
        <f t="shared" si="122"/>
        <v>3</v>
      </c>
      <c r="M344" s="23">
        <f t="shared" si="123"/>
        <v>3</v>
      </c>
      <c r="N344" s="12">
        <f t="shared" si="113"/>
        <v>1.000011899</v>
      </c>
      <c r="O344" s="12">
        <f t="shared" ca="1" si="114"/>
        <v>1.00094397</v>
      </c>
      <c r="P344" s="23">
        <f t="shared" si="124"/>
        <v>0</v>
      </c>
      <c r="Q344" s="4">
        <f t="shared" ca="1" si="115"/>
        <v>0.94396999999999998</v>
      </c>
      <c r="R344" s="4">
        <f t="shared" si="116"/>
        <v>0</v>
      </c>
      <c r="S344" s="5" t="str">
        <f t="shared" si="125"/>
        <v>J=</v>
      </c>
      <c r="T344" s="6">
        <f t="shared" si="126"/>
        <v>43066</v>
      </c>
      <c r="U344" s="9">
        <f t="shared" si="117"/>
        <v>0</v>
      </c>
      <c r="V344" s="9"/>
      <c r="W344" s="46">
        <v>47592</v>
      </c>
      <c r="X344" s="47" t="s">
        <v>76</v>
      </c>
      <c r="Y344" s="27"/>
      <c r="Z344" s="7"/>
      <c r="AA344" s="24">
        <v>143</v>
      </c>
      <c r="AB344" s="25">
        <f t="shared" si="109"/>
        <v>46863</v>
      </c>
      <c r="AC344" s="25">
        <v>46867</v>
      </c>
      <c r="AD344" s="25">
        <f t="shared" si="110"/>
        <v>46869</v>
      </c>
      <c r="AE344" s="9"/>
      <c r="AF344" s="10"/>
      <c r="AG344" s="9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</row>
    <row r="345" spans="1:184" ht="12.75" x14ac:dyDescent="0.15">
      <c r="A345" s="124">
        <f t="shared" si="127"/>
        <v>43039</v>
      </c>
      <c r="B345" s="135">
        <f t="shared" ca="1" si="128"/>
        <v>1001.231164</v>
      </c>
      <c r="C345" s="4">
        <f t="shared" si="118"/>
        <v>1000</v>
      </c>
      <c r="D345" s="134">
        <f t="shared" si="129"/>
        <v>43035</v>
      </c>
      <c r="E345" s="14">
        <f ca="1">IF(D345&lt;$B$1,VLOOKUP(D345,[1]DI!$A$4:$B$15000,2),0)</f>
        <v>7.3899999999999993E-2</v>
      </c>
      <c r="F345" s="4">
        <f t="shared" ca="1" si="111"/>
        <v>1.0002829600000001</v>
      </c>
      <c r="G345" s="4">
        <f ca="1">(TRUNC(PRODUCT($F$12:$F344),16))</f>
        <v>1.16037631533276</v>
      </c>
      <c r="H345" s="4">
        <f t="shared" ca="1" si="119"/>
        <v>1.15896784122777</v>
      </c>
      <c r="I345" s="4">
        <f t="shared" ca="1" si="112"/>
        <v>1.00121528</v>
      </c>
      <c r="J345" s="14">
        <f t="shared" si="120"/>
        <v>1E-3</v>
      </c>
      <c r="K345" s="6">
        <f t="shared" si="121"/>
        <v>43033</v>
      </c>
      <c r="L345" s="2">
        <f t="shared" si="122"/>
        <v>4</v>
      </c>
      <c r="M345" s="23">
        <f t="shared" si="123"/>
        <v>4</v>
      </c>
      <c r="N345" s="12">
        <f t="shared" si="113"/>
        <v>1.0000158649999999</v>
      </c>
      <c r="O345" s="12">
        <f t="shared" ca="1" si="114"/>
        <v>1.001231164</v>
      </c>
      <c r="P345" s="23">
        <f t="shared" si="124"/>
        <v>0</v>
      </c>
      <c r="Q345" s="4">
        <f t="shared" ca="1" si="115"/>
        <v>1.2311639999999999</v>
      </c>
      <c r="R345" s="4">
        <f t="shared" si="116"/>
        <v>0</v>
      </c>
      <c r="S345" s="5" t="str">
        <f t="shared" si="125"/>
        <v>J=</v>
      </c>
      <c r="T345" s="6">
        <f t="shared" si="126"/>
        <v>43066</v>
      </c>
      <c r="U345" s="9">
        <f t="shared" si="117"/>
        <v>0</v>
      </c>
      <c r="V345" s="9"/>
      <c r="W345" s="46">
        <v>47604</v>
      </c>
      <c r="X345" s="47" t="s">
        <v>78</v>
      </c>
      <c r="Y345" s="27"/>
      <c r="Z345" s="7"/>
      <c r="AA345" s="24">
        <v>144</v>
      </c>
      <c r="AB345" s="25">
        <f t="shared" si="109"/>
        <v>46895</v>
      </c>
      <c r="AC345" s="25">
        <v>46896</v>
      </c>
      <c r="AD345" s="25">
        <f t="shared" si="110"/>
        <v>46898</v>
      </c>
      <c r="AE345" s="9"/>
      <c r="AF345" s="10"/>
      <c r="AG345" s="9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</row>
    <row r="346" spans="1:184" ht="12.75" x14ac:dyDescent="0.15">
      <c r="A346" s="124">
        <f t="shared" si="127"/>
        <v>43040</v>
      </c>
      <c r="B346" s="135">
        <f t="shared" ca="1" si="128"/>
        <v>1001.518452</v>
      </c>
      <c r="C346" s="4">
        <f t="shared" si="118"/>
        <v>1000</v>
      </c>
      <c r="D346" s="134">
        <f t="shared" si="129"/>
        <v>43038</v>
      </c>
      <c r="E346" s="14">
        <f ca="1">IF(D346&lt;$B$1,VLOOKUP(D346,[1]DI!$A$4:$B$15000,2),0)</f>
        <v>7.3899999999999993E-2</v>
      </c>
      <c r="F346" s="4">
        <f t="shared" ca="1" si="111"/>
        <v>1.0002829600000001</v>
      </c>
      <c r="G346" s="4">
        <f ca="1">(TRUNC(PRODUCT($F$12:$F345),16))</f>
        <v>1.16070465541495</v>
      </c>
      <c r="H346" s="4">
        <f t="shared" ca="1" si="119"/>
        <v>1.15896784122777</v>
      </c>
      <c r="I346" s="4">
        <f t="shared" ca="1" si="112"/>
        <v>1.00149859</v>
      </c>
      <c r="J346" s="14">
        <f t="shared" si="120"/>
        <v>1E-3</v>
      </c>
      <c r="K346" s="6">
        <f t="shared" si="121"/>
        <v>43033</v>
      </c>
      <c r="L346" s="2">
        <f t="shared" si="122"/>
        <v>5</v>
      </c>
      <c r="M346" s="23">
        <f t="shared" si="123"/>
        <v>5</v>
      </c>
      <c r="N346" s="12">
        <f t="shared" si="113"/>
        <v>1.000019832</v>
      </c>
      <c r="O346" s="12">
        <f t="shared" ca="1" si="114"/>
        <v>1.001518452</v>
      </c>
      <c r="P346" s="23">
        <f t="shared" si="124"/>
        <v>0</v>
      </c>
      <c r="Q346" s="4">
        <f t="shared" ca="1" si="115"/>
        <v>1.5184519999999999</v>
      </c>
      <c r="R346" s="4">
        <f t="shared" si="116"/>
        <v>0</v>
      </c>
      <c r="S346" s="5" t="str">
        <f t="shared" si="125"/>
        <v>J=</v>
      </c>
      <c r="T346" s="6">
        <f t="shared" si="126"/>
        <v>43066</v>
      </c>
      <c r="U346" s="9">
        <f t="shared" si="117"/>
        <v>0</v>
      </c>
      <c r="V346" s="39"/>
      <c r="W346" s="46">
        <v>47654</v>
      </c>
      <c r="X346" s="47" t="s">
        <v>77</v>
      </c>
      <c r="Y346" s="45"/>
      <c r="Z346" s="40"/>
      <c r="AA346" s="24">
        <v>145</v>
      </c>
      <c r="AB346" s="25">
        <f t="shared" si="109"/>
        <v>46926</v>
      </c>
      <c r="AC346" s="25">
        <v>46927</v>
      </c>
      <c r="AD346" s="25">
        <f t="shared" si="110"/>
        <v>46931</v>
      </c>
      <c r="AE346" s="39"/>
      <c r="AF346" s="42"/>
      <c r="AG346" s="39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</row>
    <row r="347" spans="1:184" ht="12.75" x14ac:dyDescent="0.15">
      <c r="A347" s="124">
        <f t="shared" si="127"/>
        <v>43042</v>
      </c>
      <c r="B347" s="135">
        <f t="shared" ca="1" si="128"/>
        <v>1001.80581</v>
      </c>
      <c r="C347" s="4">
        <f t="shared" si="118"/>
        <v>1000</v>
      </c>
      <c r="D347" s="134">
        <f t="shared" si="129"/>
        <v>43039</v>
      </c>
      <c r="E347" s="14">
        <f ca="1">IF(D347&lt;$B$1,VLOOKUP(D347,[1]DI!$A$4:$B$15000,2),0)</f>
        <v>7.3899999999999993E-2</v>
      </c>
      <c r="F347" s="4">
        <f t="shared" ca="1" si="111"/>
        <v>1.0002829600000001</v>
      </c>
      <c r="G347" s="4">
        <f ca="1">(TRUNC(PRODUCT($F$12:$F346),16))</f>
        <v>1.1610330884042399</v>
      </c>
      <c r="H347" s="4">
        <f t="shared" ca="1" si="119"/>
        <v>1.15896784122777</v>
      </c>
      <c r="I347" s="4">
        <f t="shared" ca="1" si="112"/>
        <v>1.0017819699999999</v>
      </c>
      <c r="J347" s="14">
        <f t="shared" si="120"/>
        <v>1E-3</v>
      </c>
      <c r="K347" s="6">
        <f t="shared" si="121"/>
        <v>43033</v>
      </c>
      <c r="L347" s="2">
        <f t="shared" si="122"/>
        <v>6</v>
      </c>
      <c r="M347" s="23">
        <f t="shared" si="123"/>
        <v>6</v>
      </c>
      <c r="N347" s="12">
        <f t="shared" si="113"/>
        <v>1.000023798</v>
      </c>
      <c r="O347" s="12">
        <f t="shared" ca="1" si="114"/>
        <v>1.00180581</v>
      </c>
      <c r="P347" s="23">
        <f t="shared" si="124"/>
        <v>0</v>
      </c>
      <c r="Q347" s="4">
        <f t="shared" ca="1" si="115"/>
        <v>1.8058099999999999</v>
      </c>
      <c r="R347" s="4">
        <f t="shared" si="116"/>
        <v>0</v>
      </c>
      <c r="S347" s="5" t="str">
        <f t="shared" si="125"/>
        <v>J=</v>
      </c>
      <c r="T347" s="6">
        <f t="shared" si="126"/>
        <v>43066</v>
      </c>
      <c r="U347" s="9">
        <f t="shared" si="117"/>
        <v>0</v>
      </c>
      <c r="V347" s="9"/>
      <c r="W347" s="46">
        <v>47802</v>
      </c>
      <c r="X347" s="47" t="s">
        <v>80</v>
      </c>
      <c r="Y347" s="27"/>
      <c r="Z347" s="7"/>
      <c r="AA347" s="24">
        <v>146</v>
      </c>
      <c r="AB347" s="25">
        <f t="shared" si="109"/>
        <v>46955</v>
      </c>
      <c r="AC347" s="25">
        <v>46958</v>
      </c>
      <c r="AD347" s="25">
        <f t="shared" si="110"/>
        <v>46960</v>
      </c>
      <c r="AE347" s="9"/>
      <c r="AF347" s="10"/>
      <c r="AG347" s="9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</row>
    <row r="348" spans="1:184" ht="12.75" x14ac:dyDescent="0.15">
      <c r="A348" s="124">
        <f t="shared" si="127"/>
        <v>43045</v>
      </c>
      <c r="B348" s="135">
        <f t="shared" ca="1" si="128"/>
        <v>1002.09326099</v>
      </c>
      <c r="C348" s="4">
        <f t="shared" si="118"/>
        <v>1000</v>
      </c>
      <c r="D348" s="134">
        <f t="shared" si="129"/>
        <v>43040</v>
      </c>
      <c r="E348" s="14">
        <f ca="1">IF(D348&lt;$B$1,VLOOKUP(D348,[1]DI!$A$4:$B$15000,2),0)</f>
        <v>7.3899999999999993E-2</v>
      </c>
      <c r="F348" s="4">
        <f t="shared" ca="1" si="111"/>
        <v>1.0002829600000001</v>
      </c>
      <c r="G348" s="4">
        <f ca="1">(TRUNC(PRODUCT($F$12:$F347),16))</f>
        <v>1.1613616143269401</v>
      </c>
      <c r="H348" s="4">
        <f t="shared" ca="1" si="119"/>
        <v>1.15896784122777</v>
      </c>
      <c r="I348" s="4">
        <f t="shared" ca="1" si="112"/>
        <v>1.00206544</v>
      </c>
      <c r="J348" s="14">
        <f t="shared" si="120"/>
        <v>1E-3</v>
      </c>
      <c r="K348" s="6">
        <f t="shared" si="121"/>
        <v>43033</v>
      </c>
      <c r="L348" s="2">
        <f t="shared" si="122"/>
        <v>7</v>
      </c>
      <c r="M348" s="23">
        <f t="shared" si="123"/>
        <v>7</v>
      </c>
      <c r="N348" s="12">
        <f t="shared" si="113"/>
        <v>1.0000277639999999</v>
      </c>
      <c r="O348" s="12">
        <f t="shared" ca="1" si="114"/>
        <v>1.002093261</v>
      </c>
      <c r="P348" s="23">
        <f t="shared" si="124"/>
        <v>0</v>
      </c>
      <c r="Q348" s="4">
        <f t="shared" ca="1" si="115"/>
        <v>2.0932609900000001</v>
      </c>
      <c r="R348" s="4">
        <f t="shared" si="116"/>
        <v>0</v>
      </c>
      <c r="S348" s="5" t="str">
        <f t="shared" si="125"/>
        <v>J=</v>
      </c>
      <c r="T348" s="6">
        <f t="shared" si="126"/>
        <v>43066</v>
      </c>
      <c r="U348" s="9">
        <f t="shared" si="117"/>
        <v>0</v>
      </c>
      <c r="V348" s="9"/>
      <c r="W348" s="46">
        <v>47842</v>
      </c>
      <c r="X348" s="47" t="s">
        <v>74</v>
      </c>
      <c r="Y348" s="27"/>
      <c r="Z348" s="7"/>
      <c r="AA348" s="24">
        <v>147</v>
      </c>
      <c r="AB348" s="25">
        <f t="shared" si="109"/>
        <v>46987</v>
      </c>
      <c r="AC348" s="25">
        <v>46988</v>
      </c>
      <c r="AD348" s="25">
        <f t="shared" si="110"/>
        <v>46990</v>
      </c>
      <c r="AE348" s="9"/>
      <c r="AF348" s="10"/>
      <c r="AG348" s="9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</row>
    <row r="349" spans="1:184" ht="12.75" x14ac:dyDescent="0.15">
      <c r="A349" s="124">
        <f t="shared" si="127"/>
        <v>43046</v>
      </c>
      <c r="B349" s="135">
        <f t="shared" ca="1" si="128"/>
        <v>1002.3807859999999</v>
      </c>
      <c r="C349" s="4">
        <f t="shared" si="118"/>
        <v>1000</v>
      </c>
      <c r="D349" s="134">
        <f t="shared" si="129"/>
        <v>43042</v>
      </c>
      <c r="E349" s="14">
        <f ca="1">IF(D349&lt;$B$1,VLOOKUP(D349,[1]DI!$A$4:$B$15000,2),0)</f>
        <v>7.3899999999999993E-2</v>
      </c>
      <c r="F349" s="4">
        <f t="shared" ca="1" si="111"/>
        <v>1.0002829600000001</v>
      </c>
      <c r="G349" s="4">
        <f ca="1">(TRUNC(PRODUCT($F$12:$F348),16))</f>
        <v>1.16169023320933</v>
      </c>
      <c r="H349" s="4">
        <f t="shared" ca="1" si="119"/>
        <v>1.15896784122777</v>
      </c>
      <c r="I349" s="4">
        <f t="shared" ca="1" si="112"/>
        <v>1.0023489800000001</v>
      </c>
      <c r="J349" s="14">
        <f t="shared" si="120"/>
        <v>1E-3</v>
      </c>
      <c r="K349" s="6">
        <f t="shared" si="121"/>
        <v>43033</v>
      </c>
      <c r="L349" s="2">
        <f t="shared" si="122"/>
        <v>8</v>
      </c>
      <c r="M349" s="23">
        <f t="shared" si="123"/>
        <v>8</v>
      </c>
      <c r="N349" s="12">
        <f t="shared" si="113"/>
        <v>1.000031731</v>
      </c>
      <c r="O349" s="12">
        <f t="shared" ca="1" si="114"/>
        <v>1.002380786</v>
      </c>
      <c r="P349" s="23">
        <f t="shared" si="124"/>
        <v>0</v>
      </c>
      <c r="Q349" s="4">
        <f t="shared" ca="1" si="115"/>
        <v>2.3807860000000001</v>
      </c>
      <c r="R349" s="4">
        <f t="shared" si="116"/>
        <v>0</v>
      </c>
      <c r="S349" s="5" t="str">
        <f t="shared" si="125"/>
        <v>J=</v>
      </c>
      <c r="T349" s="6">
        <f t="shared" si="126"/>
        <v>43066</v>
      </c>
      <c r="U349" s="9">
        <f t="shared" si="117"/>
        <v>0</v>
      </c>
      <c r="V349" s="9"/>
      <c r="W349" s="46">
        <v>47849</v>
      </c>
      <c r="X349" s="47" t="s">
        <v>75</v>
      </c>
      <c r="Y349" s="27"/>
      <c r="Z349" s="7"/>
      <c r="AA349" s="24">
        <v>148</v>
      </c>
      <c r="AB349" s="25">
        <f t="shared" si="109"/>
        <v>47018</v>
      </c>
      <c r="AC349" s="25">
        <v>47021</v>
      </c>
      <c r="AD349" s="25">
        <f t="shared" si="110"/>
        <v>47023</v>
      </c>
      <c r="AE349" s="9"/>
      <c r="AF349" s="10"/>
      <c r="AG349" s="9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</row>
    <row r="350" spans="1:184" ht="12.75" x14ac:dyDescent="0.15">
      <c r="A350" s="124">
        <f t="shared" si="127"/>
        <v>43047</v>
      </c>
      <c r="B350" s="135">
        <f t="shared" ca="1" si="128"/>
        <v>1002.668391</v>
      </c>
      <c r="C350" s="4">
        <f t="shared" si="118"/>
        <v>1000</v>
      </c>
      <c r="D350" s="134">
        <f t="shared" si="129"/>
        <v>43045</v>
      </c>
      <c r="E350" s="14">
        <f ca="1">IF(D350&lt;$B$1,VLOOKUP(D350,[1]DI!$A$4:$B$15000,2),0)</f>
        <v>7.3899999999999993E-2</v>
      </c>
      <c r="F350" s="4">
        <f t="shared" ca="1" si="111"/>
        <v>1.0002829600000001</v>
      </c>
      <c r="G350" s="4">
        <f ca="1">(TRUNC(PRODUCT($F$12:$F349),16))</f>
        <v>1.1620189450777201</v>
      </c>
      <c r="H350" s="4">
        <f t="shared" ca="1" si="119"/>
        <v>1.15896784122777</v>
      </c>
      <c r="I350" s="4">
        <f t="shared" ca="1" si="112"/>
        <v>1.0026326000000001</v>
      </c>
      <c r="J350" s="14">
        <f t="shared" si="120"/>
        <v>1E-3</v>
      </c>
      <c r="K350" s="6">
        <f t="shared" si="121"/>
        <v>43033</v>
      </c>
      <c r="L350" s="2">
        <f t="shared" si="122"/>
        <v>9</v>
      </c>
      <c r="M350" s="23">
        <f t="shared" si="123"/>
        <v>9</v>
      </c>
      <c r="N350" s="12">
        <f t="shared" si="113"/>
        <v>1.0000356969999999</v>
      </c>
      <c r="O350" s="12">
        <f t="shared" ca="1" si="114"/>
        <v>1.002668391</v>
      </c>
      <c r="P350" s="23">
        <f t="shared" si="124"/>
        <v>0</v>
      </c>
      <c r="Q350" s="4">
        <f t="shared" ca="1" si="115"/>
        <v>2.6683910000000002</v>
      </c>
      <c r="R350" s="4">
        <f t="shared" si="116"/>
        <v>0</v>
      </c>
      <c r="S350" s="5" t="str">
        <f t="shared" si="125"/>
        <v>J=</v>
      </c>
      <c r="T350" s="6">
        <f t="shared" si="126"/>
        <v>43066</v>
      </c>
      <c r="U350" s="9">
        <f t="shared" si="117"/>
        <v>0</v>
      </c>
      <c r="V350" s="9"/>
      <c r="W350" s="46">
        <v>47903</v>
      </c>
      <c r="X350" s="47" t="s">
        <v>66</v>
      </c>
      <c r="Y350" s="27"/>
      <c r="Z350" s="7"/>
      <c r="AA350" s="24">
        <v>149</v>
      </c>
      <c r="AB350" s="25">
        <f t="shared" si="109"/>
        <v>47046</v>
      </c>
      <c r="AC350" s="25">
        <v>47049</v>
      </c>
      <c r="AD350" s="25">
        <f t="shared" si="110"/>
        <v>47051</v>
      </c>
      <c r="AE350" s="9"/>
      <c r="AF350" s="10"/>
      <c r="AG350" s="9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</row>
    <row r="351" spans="1:184" ht="12.75" x14ac:dyDescent="0.15">
      <c r="A351" s="124">
        <f t="shared" si="127"/>
        <v>43048</v>
      </c>
      <c r="B351" s="135">
        <f t="shared" ca="1" si="128"/>
        <v>1002.956089</v>
      </c>
      <c r="C351" s="4">
        <f t="shared" si="118"/>
        <v>1000</v>
      </c>
      <c r="D351" s="134">
        <f t="shared" si="129"/>
        <v>43046</v>
      </c>
      <c r="E351" s="14">
        <f ca="1">IF(D351&lt;$B$1,VLOOKUP(D351,[1]DI!$A$4:$B$15000,2),0)</f>
        <v>7.3899999999999993E-2</v>
      </c>
      <c r="F351" s="4">
        <f t="shared" ca="1" si="111"/>
        <v>1.0002829600000001</v>
      </c>
      <c r="G351" s="4">
        <f ca="1">(TRUNC(PRODUCT($F$12:$F350),16))</f>
        <v>1.1623477499584201</v>
      </c>
      <c r="H351" s="4">
        <f t="shared" ca="1" si="119"/>
        <v>1.15896784122777</v>
      </c>
      <c r="I351" s="4">
        <f t="shared" ca="1" si="112"/>
        <v>1.00291631</v>
      </c>
      <c r="J351" s="14">
        <f t="shared" si="120"/>
        <v>1E-3</v>
      </c>
      <c r="K351" s="6">
        <f t="shared" si="121"/>
        <v>43033</v>
      </c>
      <c r="L351" s="2">
        <f t="shared" si="122"/>
        <v>10</v>
      </c>
      <c r="M351" s="23">
        <f t="shared" si="123"/>
        <v>10</v>
      </c>
      <c r="N351" s="12">
        <f t="shared" si="113"/>
        <v>1.0000396629999999</v>
      </c>
      <c r="O351" s="12">
        <f t="shared" ca="1" si="114"/>
        <v>1.002956089</v>
      </c>
      <c r="P351" s="23">
        <f t="shared" si="124"/>
        <v>0</v>
      </c>
      <c r="Q351" s="4">
        <f t="shared" ca="1" si="115"/>
        <v>2.956089</v>
      </c>
      <c r="R351" s="4">
        <f t="shared" si="116"/>
        <v>0</v>
      </c>
      <c r="S351" s="5" t="str">
        <f t="shared" si="125"/>
        <v>J=</v>
      </c>
      <c r="T351" s="6">
        <f t="shared" si="126"/>
        <v>43066</v>
      </c>
      <c r="U351" s="9">
        <f t="shared" si="117"/>
        <v>0</v>
      </c>
      <c r="V351" s="9"/>
      <c r="W351" s="46">
        <v>47904</v>
      </c>
      <c r="X351" s="47" t="s">
        <v>66</v>
      </c>
      <c r="Y351" s="27"/>
      <c r="Z351" s="7"/>
      <c r="AA351" s="24">
        <v>150</v>
      </c>
      <c r="AB351" s="25">
        <f t="shared" si="109"/>
        <v>47079</v>
      </c>
      <c r="AC351" s="25">
        <v>47080</v>
      </c>
      <c r="AD351" s="25">
        <f t="shared" si="110"/>
        <v>47084</v>
      </c>
      <c r="AE351" s="9"/>
      <c r="AF351" s="10"/>
      <c r="AG351" s="9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</row>
    <row r="352" spans="1:184" ht="12.75" x14ac:dyDescent="0.15">
      <c r="A352" s="124">
        <f t="shared" si="127"/>
        <v>43049</v>
      </c>
      <c r="B352" s="135">
        <f t="shared" ca="1" si="128"/>
        <v>1003.24385999</v>
      </c>
      <c r="C352" s="4">
        <f t="shared" si="118"/>
        <v>1000</v>
      </c>
      <c r="D352" s="134">
        <f t="shared" si="129"/>
        <v>43047</v>
      </c>
      <c r="E352" s="14">
        <f ca="1">IF(D352&lt;$B$1,VLOOKUP(D352,[1]DI!$A$4:$B$15000,2),0)</f>
        <v>7.3899999999999993E-2</v>
      </c>
      <c r="F352" s="4">
        <f t="shared" ca="1" si="111"/>
        <v>1.0002829600000001</v>
      </c>
      <c r="G352" s="4">
        <f ca="1">(TRUNC(PRODUCT($F$12:$F351),16))</f>
        <v>1.1626766478777399</v>
      </c>
      <c r="H352" s="4">
        <f t="shared" ca="1" si="119"/>
        <v>1.15896784122777</v>
      </c>
      <c r="I352" s="4">
        <f t="shared" ca="1" si="112"/>
        <v>1.00320009</v>
      </c>
      <c r="J352" s="14">
        <f t="shared" si="120"/>
        <v>1E-3</v>
      </c>
      <c r="K352" s="6">
        <f t="shared" si="121"/>
        <v>43033</v>
      </c>
      <c r="L352" s="2">
        <f t="shared" si="122"/>
        <v>11</v>
      </c>
      <c r="M352" s="23">
        <f t="shared" si="123"/>
        <v>11</v>
      </c>
      <c r="N352" s="12">
        <f t="shared" si="113"/>
        <v>1.00004363</v>
      </c>
      <c r="O352" s="12">
        <f t="shared" ca="1" si="114"/>
        <v>1.00324386</v>
      </c>
      <c r="P352" s="23">
        <f t="shared" si="124"/>
        <v>0</v>
      </c>
      <c r="Q352" s="4">
        <f t="shared" ca="1" si="115"/>
        <v>3.2438599899999998</v>
      </c>
      <c r="R352" s="4">
        <f t="shared" si="116"/>
        <v>0</v>
      </c>
      <c r="S352" s="5" t="str">
        <f t="shared" si="125"/>
        <v>J=</v>
      </c>
      <c r="T352" s="6">
        <f t="shared" si="126"/>
        <v>43066</v>
      </c>
      <c r="U352" s="9">
        <f t="shared" si="117"/>
        <v>0</v>
      </c>
      <c r="V352" s="9"/>
      <c r="W352" s="46">
        <v>47949</v>
      </c>
      <c r="X352" s="47" t="s">
        <v>76</v>
      </c>
      <c r="Y352" s="27"/>
      <c r="Z352" s="7"/>
      <c r="AA352" s="24">
        <v>151</v>
      </c>
      <c r="AB352" s="25">
        <f t="shared" si="109"/>
        <v>47109</v>
      </c>
      <c r="AC352" s="25">
        <v>47113</v>
      </c>
      <c r="AD352" s="25">
        <f t="shared" si="110"/>
        <v>47115</v>
      </c>
      <c r="AE352" s="9"/>
      <c r="AF352" s="10"/>
      <c r="AG352" s="9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</row>
    <row r="353" spans="1:184" ht="12.75" x14ac:dyDescent="0.15">
      <c r="A353" s="124">
        <f t="shared" si="127"/>
        <v>43052</v>
      </c>
      <c r="B353" s="135">
        <f t="shared" ca="1" si="128"/>
        <v>1003.5317219900001</v>
      </c>
      <c r="C353" s="4">
        <f t="shared" si="118"/>
        <v>1000</v>
      </c>
      <c r="D353" s="134">
        <f t="shared" si="129"/>
        <v>43048</v>
      </c>
      <c r="E353" s="14">
        <f ca="1">IF(D353&lt;$B$1,VLOOKUP(D353,[1]DI!$A$4:$B$15000,2),0)</f>
        <v>7.3899999999999993E-2</v>
      </c>
      <c r="F353" s="4">
        <f t="shared" ca="1" si="111"/>
        <v>1.0002829600000001</v>
      </c>
      <c r="G353" s="4">
        <f ca="1">(TRUNC(PRODUCT($F$12:$F352),16))</f>
        <v>1.16300563886203</v>
      </c>
      <c r="H353" s="4">
        <f t="shared" ca="1" si="119"/>
        <v>1.15896784122777</v>
      </c>
      <c r="I353" s="4">
        <f t="shared" ca="1" si="112"/>
        <v>1.0034839600000001</v>
      </c>
      <c r="J353" s="14">
        <f t="shared" si="120"/>
        <v>1E-3</v>
      </c>
      <c r="K353" s="6">
        <f t="shared" si="121"/>
        <v>43033</v>
      </c>
      <c r="L353" s="2">
        <f t="shared" si="122"/>
        <v>12</v>
      </c>
      <c r="M353" s="23">
        <f t="shared" si="123"/>
        <v>12</v>
      </c>
      <c r="N353" s="12">
        <f t="shared" si="113"/>
        <v>1.0000475959999999</v>
      </c>
      <c r="O353" s="12">
        <f t="shared" ca="1" si="114"/>
        <v>1.003531722</v>
      </c>
      <c r="P353" s="23">
        <f t="shared" si="124"/>
        <v>0</v>
      </c>
      <c r="Q353" s="4">
        <f t="shared" ca="1" si="115"/>
        <v>3.5317219899999999</v>
      </c>
      <c r="R353" s="4">
        <f t="shared" si="116"/>
        <v>0</v>
      </c>
      <c r="S353" s="5" t="str">
        <f t="shared" si="125"/>
        <v>J=</v>
      </c>
      <c r="T353" s="6">
        <f t="shared" si="126"/>
        <v>43066</v>
      </c>
      <c r="U353" s="9">
        <f t="shared" si="117"/>
        <v>0</v>
      </c>
      <c r="V353" s="9"/>
      <c r="W353" s="46">
        <v>47959</v>
      </c>
      <c r="X353" s="47" t="s">
        <v>67</v>
      </c>
      <c r="Y353" s="27"/>
      <c r="Z353" s="7"/>
      <c r="AA353" s="24">
        <v>152</v>
      </c>
      <c r="AB353" s="25">
        <f t="shared" si="109"/>
        <v>47140</v>
      </c>
      <c r="AC353" s="25">
        <v>47141</v>
      </c>
      <c r="AD353" s="25">
        <f t="shared" si="110"/>
        <v>47143</v>
      </c>
      <c r="AE353" s="9"/>
      <c r="AF353" s="10"/>
      <c r="AG353" s="9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</row>
    <row r="354" spans="1:184" ht="12.75" x14ac:dyDescent="0.15">
      <c r="A354" s="124">
        <f t="shared" si="127"/>
        <v>43053</v>
      </c>
      <c r="B354" s="135">
        <f t="shared" ca="1" si="128"/>
        <v>1003.81966699</v>
      </c>
      <c r="C354" s="4">
        <f t="shared" si="118"/>
        <v>1000</v>
      </c>
      <c r="D354" s="134">
        <f t="shared" si="129"/>
        <v>43049</v>
      </c>
      <c r="E354" s="14">
        <f ca="1">IF(D354&lt;$B$1,VLOOKUP(D354,[1]DI!$A$4:$B$15000,2),0)</f>
        <v>7.3899999999999993E-2</v>
      </c>
      <c r="F354" s="4">
        <f t="shared" ca="1" si="111"/>
        <v>1.0002829600000001</v>
      </c>
      <c r="G354" s="4">
        <f ca="1">(TRUNC(PRODUCT($F$12:$F353),16))</f>
        <v>1.1633347229376001</v>
      </c>
      <c r="H354" s="4">
        <f t="shared" ca="1" si="119"/>
        <v>1.15896784122777</v>
      </c>
      <c r="I354" s="4">
        <f t="shared" ca="1" si="112"/>
        <v>1.0037679100000001</v>
      </c>
      <c r="J354" s="14">
        <f t="shared" si="120"/>
        <v>1E-3</v>
      </c>
      <c r="K354" s="6">
        <f t="shared" si="121"/>
        <v>43033</v>
      </c>
      <c r="L354" s="2">
        <f t="shared" si="122"/>
        <v>13</v>
      </c>
      <c r="M354" s="23">
        <f t="shared" si="123"/>
        <v>13</v>
      </c>
      <c r="N354" s="12">
        <f t="shared" si="113"/>
        <v>1.000051563</v>
      </c>
      <c r="O354" s="12">
        <f t="shared" ca="1" si="114"/>
        <v>1.0038196669999999</v>
      </c>
      <c r="P354" s="23">
        <f t="shared" si="124"/>
        <v>0</v>
      </c>
      <c r="Q354" s="4">
        <f t="shared" ca="1" si="115"/>
        <v>3.81966699</v>
      </c>
      <c r="R354" s="4">
        <f t="shared" si="116"/>
        <v>0</v>
      </c>
      <c r="S354" s="5" t="str">
        <f t="shared" si="125"/>
        <v>J=</v>
      </c>
      <c r="T354" s="6">
        <f t="shared" si="126"/>
        <v>43066</v>
      </c>
      <c r="U354" s="9">
        <f t="shared" si="117"/>
        <v>0</v>
      </c>
      <c r="V354" s="9"/>
      <c r="W354" s="46">
        <v>47969</v>
      </c>
      <c r="X354" s="47" t="s">
        <v>78</v>
      </c>
      <c r="Y354" s="27"/>
      <c r="Z354" s="7"/>
      <c r="AA354" s="24">
        <v>153</v>
      </c>
      <c r="AB354" s="25">
        <f t="shared" si="109"/>
        <v>47171</v>
      </c>
      <c r="AC354" s="25">
        <v>47172</v>
      </c>
      <c r="AD354" s="25">
        <f t="shared" si="110"/>
        <v>47176</v>
      </c>
      <c r="AE354" s="9"/>
      <c r="AF354" s="10"/>
      <c r="AG354" s="9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</row>
    <row r="355" spans="1:184" ht="12.75" x14ac:dyDescent="0.15">
      <c r="A355" s="124">
        <f t="shared" si="127"/>
        <v>43055</v>
      </c>
      <c r="B355" s="135">
        <f t="shared" ca="1" si="128"/>
        <v>1004.1076839999999</v>
      </c>
      <c r="C355" s="4">
        <f t="shared" si="118"/>
        <v>1000</v>
      </c>
      <c r="D355" s="134">
        <f t="shared" si="129"/>
        <v>43052</v>
      </c>
      <c r="E355" s="14">
        <f ca="1">IF(D355&lt;$B$1,VLOOKUP(D355,[1]DI!$A$4:$B$15000,2),0)</f>
        <v>7.3899999999999993E-2</v>
      </c>
      <c r="F355" s="4">
        <f t="shared" ca="1" si="111"/>
        <v>1.0002829600000001</v>
      </c>
      <c r="G355" s="4">
        <f ca="1">(TRUNC(PRODUCT($F$12:$F354),16))</f>
        <v>1.1636639001308</v>
      </c>
      <c r="H355" s="4">
        <f t="shared" ca="1" si="119"/>
        <v>1.15896784122777</v>
      </c>
      <c r="I355" s="4">
        <f t="shared" ca="1" si="112"/>
        <v>1.0040519299999999</v>
      </c>
      <c r="J355" s="14">
        <f t="shared" si="120"/>
        <v>1E-3</v>
      </c>
      <c r="K355" s="6">
        <f t="shared" si="121"/>
        <v>43033</v>
      </c>
      <c r="L355" s="2">
        <f t="shared" si="122"/>
        <v>14</v>
      </c>
      <c r="M355" s="23">
        <f t="shared" si="123"/>
        <v>14</v>
      </c>
      <c r="N355" s="12">
        <f t="shared" si="113"/>
        <v>1.0000555289999999</v>
      </c>
      <c r="O355" s="12">
        <f t="shared" ca="1" si="114"/>
        <v>1.0041076840000001</v>
      </c>
      <c r="P355" s="23">
        <f t="shared" si="124"/>
        <v>0</v>
      </c>
      <c r="Q355" s="4">
        <f t="shared" ca="1" si="115"/>
        <v>4.1076839999999999</v>
      </c>
      <c r="R355" s="4">
        <f t="shared" si="116"/>
        <v>0</v>
      </c>
      <c r="S355" s="5" t="str">
        <f t="shared" si="125"/>
        <v>J=</v>
      </c>
      <c r="T355" s="6">
        <f t="shared" si="126"/>
        <v>43066</v>
      </c>
      <c r="U355" s="9">
        <f t="shared" si="117"/>
        <v>0</v>
      </c>
      <c r="V355" s="9"/>
      <c r="W355" s="46">
        <v>48011</v>
      </c>
      <c r="X355" s="47" t="s">
        <v>77</v>
      </c>
      <c r="Y355" s="27"/>
      <c r="Z355" s="7"/>
      <c r="AA355" s="24">
        <v>154</v>
      </c>
      <c r="AB355" s="25">
        <f t="shared" si="109"/>
        <v>47199</v>
      </c>
      <c r="AC355" s="25">
        <v>47200</v>
      </c>
      <c r="AD355" s="25">
        <f t="shared" si="110"/>
        <v>47204</v>
      </c>
      <c r="AE355" s="9"/>
      <c r="AF355" s="10"/>
      <c r="AG355" s="9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</row>
    <row r="356" spans="1:184" ht="12.75" x14ac:dyDescent="0.15">
      <c r="A356" s="124">
        <f t="shared" si="127"/>
        <v>43056</v>
      </c>
      <c r="B356" s="135">
        <f t="shared" ca="1" si="128"/>
        <v>1004.39579399</v>
      </c>
      <c r="C356" s="4">
        <f t="shared" si="118"/>
        <v>1000</v>
      </c>
      <c r="D356" s="134">
        <f t="shared" si="129"/>
        <v>43053</v>
      </c>
      <c r="E356" s="14">
        <f ca="1">IF(D356&lt;$B$1,VLOOKUP(D356,[1]DI!$A$4:$B$15000,2),0)</f>
        <v>7.3899999999999993E-2</v>
      </c>
      <c r="F356" s="4">
        <f t="shared" ca="1" si="111"/>
        <v>1.0002829600000001</v>
      </c>
      <c r="G356" s="4">
        <f ca="1">(TRUNC(PRODUCT($F$12:$F355),16))</f>
        <v>1.16399317046798</v>
      </c>
      <c r="H356" s="4">
        <f t="shared" ca="1" si="119"/>
        <v>1.15896784122777</v>
      </c>
      <c r="I356" s="4">
        <f t="shared" ca="1" si="112"/>
        <v>1.0043360400000001</v>
      </c>
      <c r="J356" s="14">
        <f t="shared" si="120"/>
        <v>1E-3</v>
      </c>
      <c r="K356" s="6">
        <f t="shared" si="121"/>
        <v>43033</v>
      </c>
      <c r="L356" s="2">
        <f t="shared" si="122"/>
        <v>15</v>
      </c>
      <c r="M356" s="23">
        <f t="shared" si="123"/>
        <v>15</v>
      </c>
      <c r="N356" s="12">
        <f t="shared" si="113"/>
        <v>1.000059496</v>
      </c>
      <c r="O356" s="12">
        <f t="shared" ca="1" si="114"/>
        <v>1.0043957939999999</v>
      </c>
      <c r="P356" s="23">
        <f t="shared" si="124"/>
        <v>0</v>
      </c>
      <c r="Q356" s="4">
        <f t="shared" ca="1" si="115"/>
        <v>4.3957939899999996</v>
      </c>
      <c r="R356" s="4">
        <f t="shared" si="116"/>
        <v>0</v>
      </c>
      <c r="S356" s="5" t="str">
        <f t="shared" si="125"/>
        <v>J=</v>
      </c>
      <c r="T356" s="6">
        <f t="shared" si="126"/>
        <v>43066</v>
      </c>
      <c r="U356" s="9">
        <f t="shared" si="117"/>
        <v>0</v>
      </c>
      <c r="V356" s="9"/>
      <c r="W356" s="46">
        <v>48207</v>
      </c>
      <c r="X356" s="47" t="s">
        <v>74</v>
      </c>
      <c r="Y356" s="27"/>
      <c r="Z356" s="7"/>
      <c r="AA356" s="24">
        <v>155</v>
      </c>
      <c r="AB356" s="25">
        <f t="shared" si="109"/>
        <v>47228</v>
      </c>
      <c r="AC356" s="25">
        <v>47231</v>
      </c>
      <c r="AD356" s="25">
        <f t="shared" si="110"/>
        <v>47233</v>
      </c>
      <c r="AE356" s="9"/>
      <c r="AF356" s="10"/>
      <c r="AG356" s="9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</row>
    <row r="357" spans="1:184" ht="12.75" x14ac:dyDescent="0.15">
      <c r="A357" s="124">
        <f t="shared" si="127"/>
        <v>43059</v>
      </c>
      <c r="B357" s="135">
        <f t="shared" ca="1" si="128"/>
        <v>1004.683985</v>
      </c>
      <c r="C357" s="4">
        <f t="shared" si="118"/>
        <v>1000</v>
      </c>
      <c r="D357" s="134">
        <f t="shared" si="129"/>
        <v>43055</v>
      </c>
      <c r="E357" s="14">
        <f ca="1">IF(D357&lt;$B$1,VLOOKUP(D357,[1]DI!$A$4:$B$15000,2),0)</f>
        <v>7.3899999999999993E-2</v>
      </c>
      <c r="F357" s="4">
        <f t="shared" ca="1" si="111"/>
        <v>1.0002829600000001</v>
      </c>
      <c r="G357" s="4">
        <f ca="1">(TRUNC(PRODUCT($F$12:$F356),16))</f>
        <v>1.1643225339754999</v>
      </c>
      <c r="H357" s="4">
        <f t="shared" ca="1" si="119"/>
        <v>1.15896784122777</v>
      </c>
      <c r="I357" s="4">
        <f t="shared" ca="1" si="112"/>
        <v>1.00462023</v>
      </c>
      <c r="J357" s="14">
        <f t="shared" si="120"/>
        <v>1E-3</v>
      </c>
      <c r="K357" s="6">
        <f t="shared" si="121"/>
        <v>43033</v>
      </c>
      <c r="L357" s="2">
        <f t="shared" si="122"/>
        <v>16</v>
      </c>
      <c r="M357" s="23">
        <f t="shared" si="123"/>
        <v>16</v>
      </c>
      <c r="N357" s="12">
        <f t="shared" si="113"/>
        <v>1.000063462</v>
      </c>
      <c r="O357" s="12">
        <f t="shared" ca="1" si="114"/>
        <v>1.004683985</v>
      </c>
      <c r="P357" s="23">
        <f t="shared" si="124"/>
        <v>0</v>
      </c>
      <c r="Q357" s="4">
        <f t="shared" ca="1" si="115"/>
        <v>4.6839849999999998</v>
      </c>
      <c r="R357" s="4">
        <f t="shared" si="116"/>
        <v>0</v>
      </c>
      <c r="S357" s="5" t="str">
        <f t="shared" si="125"/>
        <v>J=</v>
      </c>
      <c r="T357" s="6">
        <f t="shared" si="126"/>
        <v>43066</v>
      </c>
      <c r="U357" s="9">
        <f t="shared" si="117"/>
        <v>0</v>
      </c>
      <c r="V357" s="9"/>
      <c r="W357" s="46">
        <v>48214</v>
      </c>
      <c r="X357" s="47" t="s">
        <v>75</v>
      </c>
      <c r="Y357" s="27"/>
      <c r="Z357" s="7"/>
      <c r="AA357" s="24">
        <v>156</v>
      </c>
      <c r="AB357" s="25">
        <f t="shared" si="109"/>
        <v>47260</v>
      </c>
      <c r="AC357" s="25">
        <v>47261</v>
      </c>
      <c r="AD357" s="25">
        <f t="shared" si="110"/>
        <v>47263</v>
      </c>
      <c r="AE357" s="9"/>
      <c r="AF357" s="10"/>
      <c r="AG357" s="9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</row>
    <row r="358" spans="1:184" ht="12.75" x14ac:dyDescent="0.15">
      <c r="A358" s="124">
        <f t="shared" si="127"/>
        <v>43060</v>
      </c>
      <c r="B358" s="135">
        <f t="shared" ca="1" si="128"/>
        <v>1004.97225</v>
      </c>
      <c r="C358" s="4">
        <f t="shared" si="118"/>
        <v>1000</v>
      </c>
      <c r="D358" s="134">
        <f t="shared" si="129"/>
        <v>43056</v>
      </c>
      <c r="E358" s="14">
        <f ca="1">IF(D358&lt;$B$1,VLOOKUP(D358,[1]DI!$A$4:$B$15000,2),0)</f>
        <v>7.3899999999999993E-2</v>
      </c>
      <c r="F358" s="4">
        <f t="shared" ca="1" si="111"/>
        <v>1.0002829600000001</v>
      </c>
      <c r="G358" s="4">
        <f ca="1">(TRUNC(PRODUCT($F$12:$F357),16))</f>
        <v>1.1646519906797099</v>
      </c>
      <c r="H358" s="4">
        <f t="shared" ca="1" si="119"/>
        <v>1.15896784122777</v>
      </c>
      <c r="I358" s="4">
        <f t="shared" ca="1" si="112"/>
        <v>1.0049044899999999</v>
      </c>
      <c r="J358" s="14">
        <f t="shared" si="120"/>
        <v>1E-3</v>
      </c>
      <c r="K358" s="6">
        <f t="shared" si="121"/>
        <v>43033</v>
      </c>
      <c r="L358" s="2">
        <f t="shared" si="122"/>
        <v>17</v>
      </c>
      <c r="M358" s="23">
        <f t="shared" si="123"/>
        <v>17</v>
      </c>
      <c r="N358" s="12">
        <f t="shared" si="113"/>
        <v>1.000067429</v>
      </c>
      <c r="O358" s="12">
        <f t="shared" ca="1" si="114"/>
        <v>1.00497225</v>
      </c>
      <c r="P358" s="23">
        <f t="shared" si="124"/>
        <v>0</v>
      </c>
      <c r="Q358" s="4">
        <f t="shared" ca="1" si="115"/>
        <v>4.9722499999999998</v>
      </c>
      <c r="R358" s="4">
        <f t="shared" si="116"/>
        <v>0</v>
      </c>
      <c r="S358" s="5" t="str">
        <f t="shared" si="125"/>
        <v>J=</v>
      </c>
      <c r="T358" s="6">
        <f t="shared" si="126"/>
        <v>43066</v>
      </c>
      <c r="U358" s="9">
        <f t="shared" si="117"/>
        <v>0</v>
      </c>
      <c r="V358" s="9"/>
      <c r="W358" s="46">
        <v>48253</v>
      </c>
      <c r="X358" s="47" t="s">
        <v>66</v>
      </c>
      <c r="Y358" s="27"/>
      <c r="Z358" s="7"/>
      <c r="AA358" s="24">
        <v>157</v>
      </c>
      <c r="AB358" s="25">
        <f t="shared" si="109"/>
        <v>47291</v>
      </c>
      <c r="AC358" s="25">
        <v>47294</v>
      </c>
      <c r="AD358" s="25">
        <f t="shared" si="110"/>
        <v>47296</v>
      </c>
      <c r="AE358" s="9"/>
      <c r="AF358" s="10"/>
      <c r="AG358" s="9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</row>
    <row r="359" spans="1:184" ht="12.75" x14ac:dyDescent="0.15">
      <c r="A359" s="124">
        <f t="shared" si="127"/>
        <v>43061</v>
      </c>
      <c r="B359" s="135">
        <f t="shared" ca="1" si="128"/>
        <v>1005.26060499</v>
      </c>
      <c r="C359" s="4">
        <f t="shared" si="118"/>
        <v>1000</v>
      </c>
      <c r="D359" s="134">
        <f t="shared" si="129"/>
        <v>43059</v>
      </c>
      <c r="E359" s="14">
        <f ca="1">IF(D359&lt;$B$1,VLOOKUP(D359,[1]DI!$A$4:$B$15000,2),0)</f>
        <v>7.3899999999999993E-2</v>
      </c>
      <c r="F359" s="4">
        <f t="shared" ca="1" si="111"/>
        <v>1.0002829600000001</v>
      </c>
      <c r="G359" s="4">
        <f ca="1">(TRUNC(PRODUCT($F$12:$F358),16))</f>
        <v>1.1649815406070001</v>
      </c>
      <c r="H359" s="4">
        <f t="shared" ca="1" si="119"/>
        <v>1.15896784122777</v>
      </c>
      <c r="I359" s="4">
        <f t="shared" ca="1" si="112"/>
        <v>1.00518884</v>
      </c>
      <c r="J359" s="14">
        <f t="shared" si="120"/>
        <v>1E-3</v>
      </c>
      <c r="K359" s="6">
        <f t="shared" si="121"/>
        <v>43033</v>
      </c>
      <c r="L359" s="2">
        <f t="shared" si="122"/>
        <v>18</v>
      </c>
      <c r="M359" s="23">
        <f t="shared" si="123"/>
        <v>18</v>
      </c>
      <c r="N359" s="12">
        <f t="shared" si="113"/>
        <v>1.000071395</v>
      </c>
      <c r="O359" s="12">
        <f t="shared" ca="1" si="114"/>
        <v>1.0052606049999999</v>
      </c>
      <c r="P359" s="23">
        <f t="shared" si="124"/>
        <v>0</v>
      </c>
      <c r="Q359" s="4">
        <f t="shared" ca="1" si="115"/>
        <v>5.26060499</v>
      </c>
      <c r="R359" s="4">
        <f t="shared" si="116"/>
        <v>0</v>
      </c>
      <c r="S359" s="5" t="str">
        <f t="shared" si="125"/>
        <v>J=</v>
      </c>
      <c r="T359" s="6">
        <f t="shared" si="126"/>
        <v>43066</v>
      </c>
      <c r="U359" s="9">
        <f t="shared" si="117"/>
        <v>0</v>
      </c>
      <c r="V359" s="9"/>
      <c r="W359" s="46">
        <v>48254</v>
      </c>
      <c r="X359" s="47" t="s">
        <v>66</v>
      </c>
      <c r="Y359" s="27"/>
      <c r="Z359" s="7"/>
      <c r="AA359" s="24">
        <v>158</v>
      </c>
      <c r="AB359" s="25">
        <f t="shared" si="109"/>
        <v>47319</v>
      </c>
      <c r="AC359" s="25">
        <v>47322</v>
      </c>
      <c r="AD359" s="25">
        <f t="shared" si="110"/>
        <v>47324</v>
      </c>
      <c r="AE359" s="9"/>
      <c r="AF359" s="10"/>
      <c r="AG359" s="9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</row>
    <row r="360" spans="1:184" ht="12.75" x14ac:dyDescent="0.15">
      <c r="A360" s="124">
        <f t="shared" si="127"/>
        <v>43062</v>
      </c>
      <c r="B360" s="135">
        <f t="shared" ca="1" si="128"/>
        <v>1005.54904399</v>
      </c>
      <c r="C360" s="4">
        <f t="shared" si="118"/>
        <v>1000</v>
      </c>
      <c r="D360" s="134">
        <f t="shared" si="129"/>
        <v>43060</v>
      </c>
      <c r="E360" s="14">
        <f ca="1">IF(D360&lt;$B$1,VLOOKUP(D360,[1]DI!$A$4:$B$15000,2),0)</f>
        <v>7.3899999999999993E-2</v>
      </c>
      <c r="F360" s="4">
        <f t="shared" ca="1" si="111"/>
        <v>1.0002829600000001</v>
      </c>
      <c r="G360" s="4">
        <f ca="1">(TRUNC(PRODUCT($F$12:$F359),16))</f>
        <v>1.16531118378373</v>
      </c>
      <c r="H360" s="4">
        <f t="shared" ca="1" si="119"/>
        <v>1.15896784122777</v>
      </c>
      <c r="I360" s="4">
        <f t="shared" ca="1" si="112"/>
        <v>1.00547327</v>
      </c>
      <c r="J360" s="14">
        <f t="shared" si="120"/>
        <v>1E-3</v>
      </c>
      <c r="K360" s="6">
        <f t="shared" si="121"/>
        <v>43033</v>
      </c>
      <c r="L360" s="2">
        <f t="shared" si="122"/>
        <v>19</v>
      </c>
      <c r="M360" s="23">
        <f t="shared" si="123"/>
        <v>19</v>
      </c>
      <c r="N360" s="12">
        <f t="shared" si="113"/>
        <v>1.000075362</v>
      </c>
      <c r="O360" s="12">
        <f t="shared" ca="1" si="114"/>
        <v>1.0055490439999999</v>
      </c>
      <c r="P360" s="23">
        <f t="shared" si="124"/>
        <v>0</v>
      </c>
      <c r="Q360" s="4">
        <f t="shared" ca="1" si="115"/>
        <v>5.5490439900000004</v>
      </c>
      <c r="R360" s="4">
        <f t="shared" si="116"/>
        <v>0</v>
      </c>
      <c r="S360" s="5" t="str">
        <f t="shared" si="125"/>
        <v>J=</v>
      </c>
      <c r="T360" s="6">
        <f t="shared" si="126"/>
        <v>43066</v>
      </c>
      <c r="U360" s="9">
        <f t="shared" si="117"/>
        <v>0</v>
      </c>
      <c r="V360" s="9"/>
      <c r="W360" s="46">
        <v>48299</v>
      </c>
      <c r="X360" s="47" t="s">
        <v>76</v>
      </c>
      <c r="Y360" s="27"/>
      <c r="Z360" s="7"/>
      <c r="AA360" s="24">
        <v>159</v>
      </c>
      <c r="AB360" s="25">
        <f t="shared" si="109"/>
        <v>47352</v>
      </c>
      <c r="AC360" s="25">
        <v>47353</v>
      </c>
      <c r="AD360" s="25">
        <f t="shared" si="110"/>
        <v>47357</v>
      </c>
      <c r="AE360" s="9"/>
      <c r="AF360" s="10"/>
      <c r="AG360" s="9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</row>
    <row r="361" spans="1:184" ht="12.75" x14ac:dyDescent="0.15">
      <c r="A361" s="124">
        <f t="shared" si="127"/>
        <v>43063</v>
      </c>
      <c r="B361" s="135">
        <f t="shared" ca="1" si="128"/>
        <v>1005.837566</v>
      </c>
      <c r="C361" s="4">
        <f t="shared" si="118"/>
        <v>1000</v>
      </c>
      <c r="D361" s="134">
        <f t="shared" si="129"/>
        <v>43061</v>
      </c>
      <c r="E361" s="14">
        <f ca="1">IF(D361&lt;$B$1,VLOOKUP(D361,[1]DI!$A$4:$B$15000,2),0)</f>
        <v>7.3899999999999993E-2</v>
      </c>
      <c r="F361" s="4">
        <f t="shared" ca="1" si="111"/>
        <v>1.0002829600000001</v>
      </c>
      <c r="G361" s="4">
        <f ca="1">(TRUNC(PRODUCT($F$12:$F360),16))</f>
        <v>1.1656409202362901</v>
      </c>
      <c r="H361" s="4">
        <f t="shared" ca="1" si="119"/>
        <v>1.15896784122777</v>
      </c>
      <c r="I361" s="4">
        <f t="shared" ca="1" si="112"/>
        <v>1.0057577799999999</v>
      </c>
      <c r="J361" s="14">
        <f t="shared" si="120"/>
        <v>1E-3</v>
      </c>
      <c r="K361" s="6">
        <f t="shared" si="121"/>
        <v>43033</v>
      </c>
      <c r="L361" s="2">
        <f t="shared" si="122"/>
        <v>20</v>
      </c>
      <c r="M361" s="23">
        <f t="shared" si="123"/>
        <v>20</v>
      </c>
      <c r="N361" s="12">
        <f t="shared" si="113"/>
        <v>1.0000793290000001</v>
      </c>
      <c r="O361" s="12">
        <f t="shared" ca="1" si="114"/>
        <v>1.0058375660000001</v>
      </c>
      <c r="P361" s="23">
        <f t="shared" si="124"/>
        <v>0</v>
      </c>
      <c r="Q361" s="4">
        <f t="shared" ca="1" si="115"/>
        <v>5.8375659999999998</v>
      </c>
      <c r="R361" s="4">
        <f t="shared" si="116"/>
        <v>0</v>
      </c>
      <c r="S361" s="5" t="str">
        <f t="shared" si="125"/>
        <v>J=</v>
      </c>
      <c r="T361" s="6">
        <f t="shared" si="126"/>
        <v>43066</v>
      </c>
      <c r="U361" s="9">
        <f t="shared" si="117"/>
        <v>0</v>
      </c>
      <c r="V361" s="9"/>
      <c r="W361" s="46">
        <v>48325</v>
      </c>
      <c r="X361" s="47" t="s">
        <v>67</v>
      </c>
      <c r="Y361" s="27"/>
      <c r="Z361" s="7"/>
      <c r="AA361" s="24">
        <v>160</v>
      </c>
      <c r="AB361" s="25">
        <f t="shared" si="109"/>
        <v>47382</v>
      </c>
      <c r="AC361" s="25">
        <v>47385</v>
      </c>
      <c r="AD361" s="25">
        <f t="shared" si="110"/>
        <v>47387</v>
      </c>
      <c r="AE361" s="9"/>
      <c r="AF361" s="10"/>
      <c r="AG361" s="9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</row>
    <row r="362" spans="1:184" ht="12.75" x14ac:dyDescent="0.15">
      <c r="A362" s="124">
        <f t="shared" si="127"/>
        <v>43066</v>
      </c>
      <c r="B362" s="135">
        <f t="shared" ca="1" si="128"/>
        <v>1006.12616799</v>
      </c>
      <c r="C362" s="4">
        <f t="shared" si="118"/>
        <v>1000</v>
      </c>
      <c r="D362" s="134">
        <f t="shared" si="129"/>
        <v>43062</v>
      </c>
      <c r="E362" s="14">
        <f ca="1">IF(D362&lt;$B$1,VLOOKUP(D362,[1]DI!$A$4:$B$15000,2),0)</f>
        <v>7.3899999999999993E-2</v>
      </c>
      <c r="F362" s="4">
        <f t="shared" ca="1" si="111"/>
        <v>1.0002829600000001</v>
      </c>
      <c r="G362" s="4">
        <f ca="1">(TRUNC(PRODUCT($F$12:$F361),16))</f>
        <v>1.1659707499910801</v>
      </c>
      <c r="H362" s="4">
        <f t="shared" ca="1" si="119"/>
        <v>1.15896784122777</v>
      </c>
      <c r="I362" s="4">
        <f t="shared" ca="1" si="112"/>
        <v>1.0060423700000001</v>
      </c>
      <c r="J362" s="14">
        <f t="shared" si="120"/>
        <v>1E-3</v>
      </c>
      <c r="K362" s="6">
        <f t="shared" si="121"/>
        <v>43033</v>
      </c>
      <c r="L362" s="2">
        <f t="shared" si="122"/>
        <v>21</v>
      </c>
      <c r="M362" s="23">
        <f t="shared" si="123"/>
        <v>21</v>
      </c>
      <c r="N362" s="12">
        <f t="shared" si="113"/>
        <v>1.000083295</v>
      </c>
      <c r="O362" s="12">
        <f t="shared" ca="1" si="114"/>
        <v>1.006126168</v>
      </c>
      <c r="P362" s="23">
        <f t="shared" si="124"/>
        <v>17</v>
      </c>
      <c r="Q362" s="4">
        <f t="shared" ca="1" si="115"/>
        <v>6.1261679899999999</v>
      </c>
      <c r="R362" s="4">
        <f t="shared" si="116"/>
        <v>0</v>
      </c>
      <c r="S362" s="5" t="str">
        <f t="shared" si="125"/>
        <v>J=</v>
      </c>
      <c r="T362" s="6">
        <f t="shared" si="126"/>
        <v>43066</v>
      </c>
      <c r="U362" s="9">
        <f t="shared" ca="1" si="117"/>
        <v>612616.799</v>
      </c>
      <c r="V362" s="9"/>
      <c r="W362" s="46">
        <v>48361</v>
      </c>
      <c r="X362" s="47" t="s">
        <v>77</v>
      </c>
      <c r="Y362" s="27"/>
      <c r="Z362" s="7"/>
      <c r="AA362" s="24">
        <v>161</v>
      </c>
      <c r="AB362" s="25">
        <f t="shared" si="109"/>
        <v>47413</v>
      </c>
      <c r="AC362" s="25">
        <v>47414</v>
      </c>
      <c r="AD362" s="25">
        <f t="shared" si="110"/>
        <v>47416</v>
      </c>
      <c r="AE362" s="9"/>
      <c r="AF362" s="10"/>
      <c r="AG362" s="9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</row>
    <row r="363" spans="1:184" ht="12.75" x14ac:dyDescent="0.15">
      <c r="A363" s="124">
        <f t="shared" si="127"/>
        <v>43067</v>
      </c>
      <c r="B363" s="135">
        <f t="shared" ca="1" si="128"/>
        <v>1000.286927</v>
      </c>
      <c r="C363" s="4">
        <f t="shared" si="118"/>
        <v>1000</v>
      </c>
      <c r="D363" s="134">
        <f t="shared" si="129"/>
        <v>43063</v>
      </c>
      <c r="E363" s="14">
        <f ca="1">IF(D363&lt;$B$1,VLOOKUP(D363,[1]DI!$A$4:$B$15000,2),0)</f>
        <v>7.3899999999999993E-2</v>
      </c>
      <c r="F363" s="4">
        <f t="shared" ca="1" si="111"/>
        <v>1.0002829600000001</v>
      </c>
      <c r="G363" s="4">
        <f ca="1">(TRUNC(PRODUCT($F$12:$F362),16))</f>
        <v>1.1663006730745</v>
      </c>
      <c r="H363" s="4">
        <f t="shared" ca="1" si="119"/>
        <v>1.1659707499910801</v>
      </c>
      <c r="I363" s="4">
        <f t="shared" ca="1" si="112"/>
        <v>1.0002829600000001</v>
      </c>
      <c r="J363" s="14">
        <f t="shared" si="120"/>
        <v>1E-3</v>
      </c>
      <c r="K363" s="6">
        <f t="shared" si="121"/>
        <v>43066</v>
      </c>
      <c r="L363" s="2">
        <f t="shared" si="122"/>
        <v>1</v>
      </c>
      <c r="M363" s="23">
        <f t="shared" si="123"/>
        <v>1</v>
      </c>
      <c r="N363" s="12">
        <f t="shared" si="113"/>
        <v>1.000003966</v>
      </c>
      <c r="O363" s="12">
        <f t="shared" ca="1" si="114"/>
        <v>1.0002869270000001</v>
      </c>
      <c r="P363" s="23">
        <f t="shared" si="124"/>
        <v>0</v>
      </c>
      <c r="Q363" s="4">
        <f t="shared" ca="1" si="115"/>
        <v>0.28692699999999999</v>
      </c>
      <c r="R363" s="4">
        <f t="shared" si="116"/>
        <v>0</v>
      </c>
      <c r="S363" s="5" t="str">
        <f t="shared" si="125"/>
        <v>J=</v>
      </c>
      <c r="T363" s="6">
        <f t="shared" si="126"/>
        <v>43097</v>
      </c>
      <c r="U363" s="9">
        <f t="shared" si="117"/>
        <v>0</v>
      </c>
      <c r="V363" s="9"/>
      <c r="W363" s="46">
        <v>48464</v>
      </c>
      <c r="X363" s="47" t="s">
        <v>71</v>
      </c>
      <c r="Y363" s="27"/>
      <c r="Z363" s="7"/>
      <c r="AA363" s="24">
        <v>162</v>
      </c>
      <c r="AB363" s="25">
        <f t="shared" si="109"/>
        <v>47444</v>
      </c>
      <c r="AC363" s="25">
        <v>47445</v>
      </c>
      <c r="AD363" s="25">
        <f t="shared" si="110"/>
        <v>47449</v>
      </c>
      <c r="AE363" s="9"/>
      <c r="AF363" s="10"/>
      <c r="AG363" s="9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</row>
    <row r="364" spans="1:184" ht="12.75" x14ac:dyDescent="0.15">
      <c r="A364" s="124">
        <f t="shared" si="127"/>
        <v>43068</v>
      </c>
      <c r="B364" s="135">
        <f t="shared" ca="1" si="128"/>
        <v>1000.57393699</v>
      </c>
      <c r="C364" s="4">
        <f t="shared" si="118"/>
        <v>1000</v>
      </c>
      <c r="D364" s="134">
        <f t="shared" si="129"/>
        <v>43066</v>
      </c>
      <c r="E364" s="14">
        <f ca="1">IF(D364&lt;$B$1,VLOOKUP(D364,[1]DI!$A$4:$B$15000,2),0)</f>
        <v>7.3899999999999993E-2</v>
      </c>
      <c r="F364" s="4">
        <f t="shared" ca="1" si="111"/>
        <v>1.0002829600000001</v>
      </c>
      <c r="G364" s="4">
        <f ca="1">(TRUNC(PRODUCT($F$12:$F363),16))</f>
        <v>1.1666306895129499</v>
      </c>
      <c r="H364" s="4">
        <f t="shared" ca="1" si="119"/>
        <v>1.1659707499910801</v>
      </c>
      <c r="I364" s="4">
        <f t="shared" ca="1" si="112"/>
        <v>1.0005660000000001</v>
      </c>
      <c r="J364" s="14">
        <f t="shared" si="120"/>
        <v>1E-3</v>
      </c>
      <c r="K364" s="6">
        <f t="shared" si="121"/>
        <v>43066</v>
      </c>
      <c r="L364" s="2">
        <f t="shared" si="122"/>
        <v>2</v>
      </c>
      <c r="M364" s="23">
        <f t="shared" si="123"/>
        <v>2</v>
      </c>
      <c r="N364" s="12">
        <f t="shared" si="113"/>
        <v>1.000007933</v>
      </c>
      <c r="O364" s="12">
        <f t="shared" ca="1" si="114"/>
        <v>1.000573937</v>
      </c>
      <c r="P364" s="23">
        <f t="shared" si="124"/>
        <v>0</v>
      </c>
      <c r="Q364" s="4">
        <f t="shared" ca="1" si="115"/>
        <v>0.57393698999999998</v>
      </c>
      <c r="R364" s="4">
        <f t="shared" si="116"/>
        <v>0</v>
      </c>
      <c r="S364" s="5" t="str">
        <f t="shared" si="125"/>
        <v>J=</v>
      </c>
      <c r="T364" s="6">
        <f t="shared" si="126"/>
        <v>43097</v>
      </c>
      <c r="U364" s="9">
        <f t="shared" si="117"/>
        <v>0</v>
      </c>
      <c r="V364" s="9"/>
      <c r="W364" s="46">
        <v>48499</v>
      </c>
      <c r="X364" s="31" t="s">
        <v>68</v>
      </c>
      <c r="Y364" s="27"/>
      <c r="Z364" s="7"/>
      <c r="AA364" s="24">
        <v>163</v>
      </c>
      <c r="AB364" s="25">
        <f t="shared" si="109"/>
        <v>47473</v>
      </c>
      <c r="AC364" s="25">
        <v>47476</v>
      </c>
      <c r="AD364" s="25">
        <f t="shared" si="110"/>
        <v>47479</v>
      </c>
      <c r="AE364" s="9"/>
      <c r="AF364" s="10"/>
      <c r="AG364" s="9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</row>
    <row r="365" spans="1:184" ht="12.75" x14ac:dyDescent="0.15">
      <c r="A365" s="124">
        <f t="shared" si="127"/>
        <v>43069</v>
      </c>
      <c r="B365" s="135">
        <f t="shared" ca="1" si="128"/>
        <v>1000.86102899</v>
      </c>
      <c r="C365" s="4">
        <f t="shared" si="118"/>
        <v>1000</v>
      </c>
      <c r="D365" s="134">
        <f t="shared" si="129"/>
        <v>43067</v>
      </c>
      <c r="E365" s="14">
        <f ca="1">IF(D365&lt;$B$1,VLOOKUP(D365,[1]DI!$A$4:$B$15000,2),0)</f>
        <v>7.3899999999999993E-2</v>
      </c>
      <c r="F365" s="4">
        <f t="shared" ca="1" si="111"/>
        <v>1.0002829600000001</v>
      </c>
      <c r="G365" s="4">
        <f ca="1">(TRUNC(PRODUCT($F$12:$F364),16))</f>
        <v>1.1669607993328499</v>
      </c>
      <c r="H365" s="4">
        <f t="shared" ca="1" si="119"/>
        <v>1.1659707499910801</v>
      </c>
      <c r="I365" s="4">
        <f t="shared" ca="1" si="112"/>
        <v>1.00084912</v>
      </c>
      <c r="J365" s="14">
        <f t="shared" si="120"/>
        <v>1E-3</v>
      </c>
      <c r="K365" s="6">
        <f t="shared" si="121"/>
        <v>43066</v>
      </c>
      <c r="L365" s="2">
        <f t="shared" si="122"/>
        <v>3</v>
      </c>
      <c r="M365" s="23">
        <f t="shared" si="123"/>
        <v>3</v>
      </c>
      <c r="N365" s="12">
        <f t="shared" si="113"/>
        <v>1.000011899</v>
      </c>
      <c r="O365" s="12">
        <f t="shared" ca="1" si="114"/>
        <v>1.000861029</v>
      </c>
      <c r="P365" s="23">
        <f t="shared" si="124"/>
        <v>0</v>
      </c>
      <c r="Q365" s="4">
        <f t="shared" ca="1" si="115"/>
        <v>0.86102898999999999</v>
      </c>
      <c r="R365" s="4">
        <f t="shared" si="116"/>
        <v>0</v>
      </c>
      <c r="S365" s="5" t="str">
        <f t="shared" si="125"/>
        <v>J=</v>
      </c>
      <c r="T365" s="6">
        <f t="shared" si="126"/>
        <v>43097</v>
      </c>
      <c r="U365" s="9">
        <f t="shared" si="117"/>
        <v>0</v>
      </c>
      <c r="V365" s="9"/>
      <c r="W365" s="46">
        <v>48520</v>
      </c>
      <c r="X365" s="47" t="s">
        <v>72</v>
      </c>
      <c r="Y365" s="27"/>
      <c r="Z365" s="7"/>
      <c r="AA365" s="24">
        <v>164</v>
      </c>
      <c r="AB365" s="25">
        <f t="shared" si="109"/>
        <v>47505</v>
      </c>
      <c r="AC365" s="25">
        <v>47506</v>
      </c>
      <c r="AD365" s="25">
        <f t="shared" si="110"/>
        <v>47508</v>
      </c>
      <c r="AE365" s="9"/>
      <c r="AF365" s="10"/>
      <c r="AG365" s="9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</row>
    <row r="366" spans="1:184" ht="12.75" x14ac:dyDescent="0.15">
      <c r="A366" s="124">
        <f t="shared" si="127"/>
        <v>43070</v>
      </c>
      <c r="B366" s="135">
        <f t="shared" ca="1" si="128"/>
        <v>1001.148203</v>
      </c>
      <c r="C366" s="4">
        <f t="shared" si="118"/>
        <v>1000</v>
      </c>
      <c r="D366" s="134">
        <f t="shared" si="129"/>
        <v>43068</v>
      </c>
      <c r="E366" s="14">
        <f ca="1">IF(D366&lt;$B$1,VLOOKUP(D366,[1]DI!$A$4:$B$15000,2),0)</f>
        <v>7.3899999999999993E-2</v>
      </c>
      <c r="F366" s="4">
        <f t="shared" ca="1" si="111"/>
        <v>1.0002829600000001</v>
      </c>
      <c r="G366" s="4">
        <f ca="1">(TRUNC(PRODUCT($F$12:$F365),16))</f>
        <v>1.16729100256063</v>
      </c>
      <c r="H366" s="4">
        <f t="shared" ca="1" si="119"/>
        <v>1.1659707499910801</v>
      </c>
      <c r="I366" s="4">
        <f t="shared" ca="1" si="112"/>
        <v>1.00113232</v>
      </c>
      <c r="J366" s="14">
        <f t="shared" si="120"/>
        <v>1E-3</v>
      </c>
      <c r="K366" s="6">
        <f t="shared" si="121"/>
        <v>43066</v>
      </c>
      <c r="L366" s="2">
        <f t="shared" si="122"/>
        <v>4</v>
      </c>
      <c r="M366" s="23">
        <f t="shared" si="123"/>
        <v>4</v>
      </c>
      <c r="N366" s="12">
        <f t="shared" si="113"/>
        <v>1.0000158649999999</v>
      </c>
      <c r="O366" s="12">
        <f t="shared" ca="1" si="114"/>
        <v>1.0011482030000001</v>
      </c>
      <c r="P366" s="23">
        <f t="shared" si="124"/>
        <v>0</v>
      </c>
      <c r="Q366" s="4">
        <f t="shared" ca="1" si="115"/>
        <v>1.1482030000000001</v>
      </c>
      <c r="R366" s="4">
        <f t="shared" si="116"/>
        <v>0</v>
      </c>
      <c r="S366" s="5" t="str">
        <f t="shared" si="125"/>
        <v>J=</v>
      </c>
      <c r="T366" s="6">
        <f t="shared" si="126"/>
        <v>43097</v>
      </c>
      <c r="U366" s="9">
        <f t="shared" si="117"/>
        <v>0</v>
      </c>
      <c r="V366" s="9"/>
      <c r="W366" s="46">
        <v>48533</v>
      </c>
      <c r="X366" s="47" t="s">
        <v>80</v>
      </c>
      <c r="Y366" s="27"/>
      <c r="Z366" s="7"/>
      <c r="AA366" s="24">
        <v>165</v>
      </c>
      <c r="AB366" s="25">
        <f t="shared" si="109"/>
        <v>47536</v>
      </c>
      <c r="AC366" s="25">
        <v>47539</v>
      </c>
      <c r="AD366" s="25">
        <f t="shared" si="110"/>
        <v>47541</v>
      </c>
      <c r="AE366" s="9"/>
      <c r="AF366" s="10"/>
      <c r="AG366" s="9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</row>
    <row r="367" spans="1:184" ht="12.75" x14ac:dyDescent="0.15">
      <c r="A367" s="124">
        <f t="shared" si="127"/>
        <v>43073</v>
      </c>
      <c r="B367" s="135">
        <f t="shared" ca="1" si="128"/>
        <v>1001.43545999</v>
      </c>
      <c r="C367" s="4">
        <f t="shared" si="118"/>
        <v>1000</v>
      </c>
      <c r="D367" s="134">
        <f t="shared" si="129"/>
        <v>43069</v>
      </c>
      <c r="E367" s="14">
        <f ca="1">IF(D367&lt;$B$1,VLOOKUP(D367,[1]DI!$A$4:$B$15000,2),0)</f>
        <v>7.3899999999999993E-2</v>
      </c>
      <c r="F367" s="4">
        <f t="shared" ca="1" si="111"/>
        <v>1.0002829600000001</v>
      </c>
      <c r="G367" s="4">
        <f ca="1">(TRUNC(PRODUCT($F$12:$F366),16))</f>
        <v>1.16762129922272</v>
      </c>
      <c r="H367" s="4">
        <f t="shared" ca="1" si="119"/>
        <v>1.1659707499910801</v>
      </c>
      <c r="I367" s="4">
        <f t="shared" ca="1" si="112"/>
        <v>1.0014156000000001</v>
      </c>
      <c r="J367" s="14">
        <f t="shared" si="120"/>
        <v>1E-3</v>
      </c>
      <c r="K367" s="6">
        <f t="shared" si="121"/>
        <v>43066</v>
      </c>
      <c r="L367" s="2">
        <f t="shared" si="122"/>
        <v>5</v>
      </c>
      <c r="M367" s="23">
        <f t="shared" si="123"/>
        <v>5</v>
      </c>
      <c r="N367" s="12">
        <f t="shared" si="113"/>
        <v>1.000019832</v>
      </c>
      <c r="O367" s="12">
        <f t="shared" ca="1" si="114"/>
        <v>1.0014354599999999</v>
      </c>
      <c r="P367" s="23">
        <f t="shared" si="124"/>
        <v>0</v>
      </c>
      <c r="Q367" s="4">
        <f t="shared" ca="1" si="115"/>
        <v>1.43545999</v>
      </c>
      <c r="R367" s="4">
        <f t="shared" si="116"/>
        <v>0</v>
      </c>
      <c r="S367" s="5" t="str">
        <f t="shared" si="125"/>
        <v>J=</v>
      </c>
      <c r="T367" s="6">
        <f t="shared" si="126"/>
        <v>43097</v>
      </c>
      <c r="U367" s="9">
        <f t="shared" si="117"/>
        <v>0</v>
      </c>
      <c r="V367" s="9"/>
      <c r="W367" s="46">
        <v>48638</v>
      </c>
      <c r="X367" s="47" t="s">
        <v>66</v>
      </c>
      <c r="Y367" s="27"/>
      <c r="Z367" s="7"/>
      <c r="AA367" s="24">
        <v>166</v>
      </c>
      <c r="AB367" s="25">
        <f t="shared" si="109"/>
        <v>47564</v>
      </c>
      <c r="AC367" s="25">
        <v>47567</v>
      </c>
      <c r="AD367" s="25">
        <f t="shared" si="110"/>
        <v>47569</v>
      </c>
      <c r="AE367" s="9"/>
      <c r="AF367" s="10"/>
      <c r="AG367" s="9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</row>
    <row r="368" spans="1:184" ht="12.75" x14ac:dyDescent="0.15">
      <c r="A368" s="124">
        <f t="shared" si="127"/>
        <v>43074</v>
      </c>
      <c r="B368" s="135">
        <f t="shared" ca="1" si="128"/>
        <v>1001.722798</v>
      </c>
      <c r="C368" s="4">
        <f t="shared" si="118"/>
        <v>1000</v>
      </c>
      <c r="D368" s="134">
        <f t="shared" si="129"/>
        <v>43070</v>
      </c>
      <c r="E368" s="14">
        <f ca="1">IF(D368&lt;$B$1,VLOOKUP(D368,[1]DI!$A$4:$B$15000,2),0)</f>
        <v>7.3899999999999993E-2</v>
      </c>
      <c r="F368" s="4">
        <f t="shared" ca="1" si="111"/>
        <v>1.0002829600000001</v>
      </c>
      <c r="G368" s="4">
        <f ca="1">(TRUNC(PRODUCT($F$12:$F367),16))</f>
        <v>1.1679516893455499</v>
      </c>
      <c r="H368" s="4">
        <f t="shared" ca="1" si="119"/>
        <v>1.1659707499910801</v>
      </c>
      <c r="I368" s="4">
        <f t="shared" ca="1" si="112"/>
        <v>1.0016989599999999</v>
      </c>
      <c r="J368" s="14">
        <f t="shared" si="120"/>
        <v>1E-3</v>
      </c>
      <c r="K368" s="6">
        <f t="shared" si="121"/>
        <v>43066</v>
      </c>
      <c r="L368" s="2">
        <f t="shared" si="122"/>
        <v>6</v>
      </c>
      <c r="M368" s="23">
        <f t="shared" si="123"/>
        <v>6</v>
      </c>
      <c r="N368" s="12">
        <f t="shared" si="113"/>
        <v>1.000023798</v>
      </c>
      <c r="O368" s="12">
        <f t="shared" ca="1" si="114"/>
        <v>1.0017227980000001</v>
      </c>
      <c r="P368" s="23">
        <f t="shared" si="124"/>
        <v>0</v>
      </c>
      <c r="Q368" s="4">
        <f t="shared" ca="1" si="115"/>
        <v>1.7227980000000001</v>
      </c>
      <c r="R368" s="4">
        <f t="shared" si="116"/>
        <v>0</v>
      </c>
      <c r="S368" s="5" t="str">
        <f t="shared" si="125"/>
        <v>J=</v>
      </c>
      <c r="T368" s="6">
        <f t="shared" si="126"/>
        <v>43097</v>
      </c>
      <c r="U368" s="9">
        <f t="shared" si="117"/>
        <v>0</v>
      </c>
      <c r="V368" s="9"/>
      <c r="W368" s="46">
        <v>48639</v>
      </c>
      <c r="X368" s="47" t="s">
        <v>66</v>
      </c>
      <c r="Y368" s="27"/>
      <c r="Z368" s="7"/>
      <c r="AA368" s="24">
        <v>167</v>
      </c>
      <c r="AB368" s="25">
        <f t="shared" si="109"/>
        <v>47595</v>
      </c>
      <c r="AC368" s="25">
        <v>47596</v>
      </c>
      <c r="AD368" s="25">
        <f t="shared" si="110"/>
        <v>47598</v>
      </c>
      <c r="AE368" s="9"/>
      <c r="AF368" s="10"/>
      <c r="AG368" s="9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</row>
    <row r="369" spans="1:184" ht="12.75" x14ac:dyDescent="0.15">
      <c r="A369" s="124">
        <f t="shared" si="127"/>
        <v>43075</v>
      </c>
      <c r="B369" s="135">
        <f t="shared" ca="1" si="128"/>
        <v>1002.01021899</v>
      </c>
      <c r="C369" s="4">
        <f t="shared" si="118"/>
        <v>1000</v>
      </c>
      <c r="D369" s="134">
        <f t="shared" si="129"/>
        <v>43073</v>
      </c>
      <c r="E369" s="14">
        <f ca="1">IF(D369&lt;$B$1,VLOOKUP(D369,[1]DI!$A$4:$B$15000,2),0)</f>
        <v>7.3899999999999993E-2</v>
      </c>
      <c r="F369" s="4">
        <f t="shared" ca="1" si="111"/>
        <v>1.0002829600000001</v>
      </c>
      <c r="G369" s="4">
        <f ca="1">(TRUNC(PRODUCT($F$12:$F368),16))</f>
        <v>1.1682821729555599</v>
      </c>
      <c r="H369" s="4">
        <f t="shared" ca="1" si="119"/>
        <v>1.1659707499910801</v>
      </c>
      <c r="I369" s="4">
        <f t="shared" ca="1" si="112"/>
        <v>1.0019823999999999</v>
      </c>
      <c r="J369" s="14">
        <f t="shared" si="120"/>
        <v>1E-3</v>
      </c>
      <c r="K369" s="6">
        <f t="shared" si="121"/>
        <v>43066</v>
      </c>
      <c r="L369" s="2">
        <f t="shared" si="122"/>
        <v>7</v>
      </c>
      <c r="M369" s="23">
        <f t="shared" si="123"/>
        <v>7</v>
      </c>
      <c r="N369" s="12">
        <f t="shared" si="113"/>
        <v>1.0000277639999999</v>
      </c>
      <c r="O369" s="12">
        <f t="shared" ca="1" si="114"/>
        <v>1.002010219</v>
      </c>
      <c r="P369" s="23">
        <f t="shared" si="124"/>
        <v>0</v>
      </c>
      <c r="Q369" s="4">
        <f t="shared" ca="1" si="115"/>
        <v>2.0102189899999998</v>
      </c>
      <c r="R369" s="4">
        <f t="shared" si="116"/>
        <v>0</v>
      </c>
      <c r="S369" s="5" t="str">
        <f t="shared" si="125"/>
        <v>J=</v>
      </c>
      <c r="T369" s="6">
        <f t="shared" si="126"/>
        <v>43097</v>
      </c>
      <c r="U369" s="9">
        <f t="shared" si="117"/>
        <v>0</v>
      </c>
      <c r="V369" s="9"/>
      <c r="W369" s="46">
        <v>48684</v>
      </c>
      <c r="X369" s="47" t="s">
        <v>76</v>
      </c>
      <c r="Y369" s="27"/>
      <c r="Z369" s="7"/>
      <c r="AA369" s="24">
        <v>168</v>
      </c>
      <c r="AB369" s="25">
        <f t="shared" si="109"/>
        <v>47625</v>
      </c>
      <c r="AC369" s="25">
        <v>47626</v>
      </c>
      <c r="AD369" s="25">
        <f t="shared" si="110"/>
        <v>47630</v>
      </c>
      <c r="AE369" s="9"/>
      <c r="AF369" s="10"/>
      <c r="AG369" s="9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</row>
    <row r="370" spans="1:184" ht="12.75" x14ac:dyDescent="0.15">
      <c r="A370" s="124">
        <f t="shared" si="127"/>
        <v>43076</v>
      </c>
      <c r="B370" s="135">
        <f t="shared" ca="1" si="128"/>
        <v>1002.297723</v>
      </c>
      <c r="C370" s="4">
        <f t="shared" si="118"/>
        <v>1000</v>
      </c>
      <c r="D370" s="134">
        <f t="shared" si="129"/>
        <v>43074</v>
      </c>
      <c r="E370" s="14">
        <f ca="1">IF(D370&lt;$B$1,VLOOKUP(D370,[1]DI!$A$4:$B$15000,2),0)</f>
        <v>7.3899999999999993E-2</v>
      </c>
      <c r="F370" s="4">
        <f t="shared" ca="1" si="111"/>
        <v>1.0002829600000001</v>
      </c>
      <c r="G370" s="4">
        <f ca="1">(TRUNC(PRODUCT($F$12:$F369),16))</f>
        <v>1.1686127500792201</v>
      </c>
      <c r="H370" s="4">
        <f t="shared" ca="1" si="119"/>
        <v>1.1659707499910801</v>
      </c>
      <c r="I370" s="4">
        <f t="shared" ca="1" si="112"/>
        <v>1.0022659199999999</v>
      </c>
      <c r="J370" s="14">
        <f t="shared" si="120"/>
        <v>1E-3</v>
      </c>
      <c r="K370" s="6">
        <f t="shared" si="121"/>
        <v>43066</v>
      </c>
      <c r="L370" s="2">
        <f t="shared" si="122"/>
        <v>8</v>
      </c>
      <c r="M370" s="23">
        <f t="shared" si="123"/>
        <v>8</v>
      </c>
      <c r="N370" s="12">
        <f t="shared" si="113"/>
        <v>1.000031731</v>
      </c>
      <c r="O370" s="12">
        <f t="shared" ca="1" si="114"/>
        <v>1.0022977230000001</v>
      </c>
      <c r="P370" s="23">
        <f t="shared" si="124"/>
        <v>0</v>
      </c>
      <c r="Q370" s="4">
        <f t="shared" ca="1" si="115"/>
        <v>2.297723</v>
      </c>
      <c r="R370" s="4">
        <f t="shared" si="116"/>
        <v>0</v>
      </c>
      <c r="S370" s="5" t="str">
        <f t="shared" si="125"/>
        <v>J=</v>
      </c>
      <c r="T370" s="6">
        <f t="shared" si="126"/>
        <v>43097</v>
      </c>
      <c r="U370" s="9">
        <f t="shared" si="117"/>
        <v>0</v>
      </c>
      <c r="V370" s="9"/>
      <c r="W370" s="46">
        <v>48690</v>
      </c>
      <c r="X370" s="47" t="s">
        <v>67</v>
      </c>
      <c r="Y370" s="27"/>
      <c r="Z370" s="7"/>
      <c r="AA370" s="24">
        <v>169</v>
      </c>
      <c r="AB370" s="25">
        <f t="shared" si="109"/>
        <v>47655</v>
      </c>
      <c r="AC370" s="25">
        <v>47658</v>
      </c>
      <c r="AD370" s="25">
        <f t="shared" si="110"/>
        <v>47660</v>
      </c>
      <c r="AE370" s="9"/>
      <c r="AF370" s="10"/>
      <c r="AG370" s="9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</row>
    <row r="371" spans="1:184" ht="12.75" x14ac:dyDescent="0.15">
      <c r="A371" s="124">
        <f t="shared" si="127"/>
        <v>43077</v>
      </c>
      <c r="B371" s="135">
        <f t="shared" ca="1" si="128"/>
        <v>1002.5853080000001</v>
      </c>
      <c r="C371" s="4">
        <f t="shared" si="118"/>
        <v>1000</v>
      </c>
      <c r="D371" s="134">
        <f t="shared" si="129"/>
        <v>43075</v>
      </c>
      <c r="E371" s="14">
        <f ca="1">IF(D371&lt;$B$1,VLOOKUP(D371,[1]DI!$A$4:$B$15000,2),0)</f>
        <v>7.3899999999999993E-2</v>
      </c>
      <c r="F371" s="4">
        <f t="shared" ca="1" si="111"/>
        <v>1.0002829600000001</v>
      </c>
      <c r="G371" s="4">
        <f ca="1">(TRUNC(PRODUCT($F$12:$F370),16))</f>
        <v>1.1689434207429901</v>
      </c>
      <c r="H371" s="4">
        <f t="shared" ca="1" si="119"/>
        <v>1.1659707499910801</v>
      </c>
      <c r="I371" s="4">
        <f t="shared" ca="1" si="112"/>
        <v>1.0025495200000001</v>
      </c>
      <c r="J371" s="14">
        <f t="shared" si="120"/>
        <v>1E-3</v>
      </c>
      <c r="K371" s="6">
        <f t="shared" si="121"/>
        <v>43066</v>
      </c>
      <c r="L371" s="2">
        <f t="shared" si="122"/>
        <v>9</v>
      </c>
      <c r="M371" s="23">
        <f t="shared" si="123"/>
        <v>9</v>
      </c>
      <c r="N371" s="12">
        <f t="shared" si="113"/>
        <v>1.0000356969999999</v>
      </c>
      <c r="O371" s="12">
        <f t="shared" ca="1" si="114"/>
        <v>1.002585308</v>
      </c>
      <c r="P371" s="23">
        <f t="shared" si="124"/>
        <v>0</v>
      </c>
      <c r="Q371" s="4">
        <f t="shared" ca="1" si="115"/>
        <v>2.5853079999999999</v>
      </c>
      <c r="R371" s="4">
        <f t="shared" si="116"/>
        <v>0</v>
      </c>
      <c r="S371" s="5" t="str">
        <f t="shared" si="125"/>
        <v>J=</v>
      </c>
      <c r="T371" s="6">
        <f t="shared" si="126"/>
        <v>43097</v>
      </c>
      <c r="U371" s="9">
        <f t="shared" si="117"/>
        <v>0</v>
      </c>
      <c r="V371" s="9"/>
      <c r="W371" s="46">
        <v>48746</v>
      </c>
      <c r="X371" s="47" t="s">
        <v>77</v>
      </c>
      <c r="Y371" s="27"/>
      <c r="Z371" s="7"/>
      <c r="AA371" s="24">
        <v>170</v>
      </c>
      <c r="AB371" s="25">
        <f t="shared" si="109"/>
        <v>47686</v>
      </c>
      <c r="AC371" s="25">
        <v>47687</v>
      </c>
      <c r="AD371" s="25">
        <f t="shared" si="110"/>
        <v>47689</v>
      </c>
      <c r="AE371" s="9"/>
      <c r="AF371" s="10"/>
      <c r="AG371" s="9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</row>
    <row r="372" spans="1:184" ht="12.75" x14ac:dyDescent="0.15">
      <c r="A372" s="124">
        <f t="shared" si="127"/>
        <v>43080</v>
      </c>
      <c r="B372" s="135">
        <f t="shared" ca="1" si="128"/>
        <v>1002.87298499</v>
      </c>
      <c r="C372" s="4">
        <f t="shared" si="118"/>
        <v>1000</v>
      </c>
      <c r="D372" s="134">
        <f t="shared" si="129"/>
        <v>43076</v>
      </c>
      <c r="E372" s="14">
        <f ca="1">IF(D372&lt;$B$1,VLOOKUP(D372,[1]DI!$A$4:$B$15000,2),0)</f>
        <v>6.8900000000000003E-2</v>
      </c>
      <c r="F372" s="4">
        <f t="shared" ca="1" si="111"/>
        <v>1.00026444</v>
      </c>
      <c r="G372" s="4">
        <f ca="1">(TRUNC(PRODUCT($F$12:$F371),16))</f>
        <v>1.1692741849733199</v>
      </c>
      <c r="H372" s="4">
        <f t="shared" ca="1" si="119"/>
        <v>1.1659707499910801</v>
      </c>
      <c r="I372" s="4">
        <f t="shared" ca="1" si="112"/>
        <v>1.0028332099999999</v>
      </c>
      <c r="J372" s="14">
        <f t="shared" si="120"/>
        <v>1E-3</v>
      </c>
      <c r="K372" s="6">
        <f t="shared" si="121"/>
        <v>43066</v>
      </c>
      <c r="L372" s="2">
        <f t="shared" si="122"/>
        <v>10</v>
      </c>
      <c r="M372" s="23">
        <f t="shared" si="123"/>
        <v>10</v>
      </c>
      <c r="N372" s="12">
        <f t="shared" si="113"/>
        <v>1.0000396629999999</v>
      </c>
      <c r="O372" s="12">
        <f t="shared" ca="1" si="114"/>
        <v>1.002872985</v>
      </c>
      <c r="P372" s="23">
        <f t="shared" si="124"/>
        <v>0</v>
      </c>
      <c r="Q372" s="4">
        <f t="shared" ca="1" si="115"/>
        <v>2.87298499</v>
      </c>
      <c r="R372" s="4">
        <f t="shared" si="116"/>
        <v>0</v>
      </c>
      <c r="S372" s="5" t="str">
        <f t="shared" si="125"/>
        <v>J=</v>
      </c>
      <c r="T372" s="6">
        <f t="shared" si="126"/>
        <v>43097</v>
      </c>
      <c r="U372" s="9">
        <f t="shared" si="117"/>
        <v>0</v>
      </c>
      <c r="V372" s="9"/>
      <c r="W372" s="46">
        <v>48829</v>
      </c>
      <c r="X372" s="47" t="s">
        <v>79</v>
      </c>
      <c r="Y372" s="27"/>
      <c r="Z372" s="7"/>
      <c r="AA372" s="24">
        <v>171</v>
      </c>
      <c r="AB372" s="25">
        <f t="shared" si="109"/>
        <v>47717</v>
      </c>
      <c r="AC372" s="25">
        <v>47718</v>
      </c>
      <c r="AD372" s="25">
        <f t="shared" si="110"/>
        <v>47722</v>
      </c>
      <c r="AE372" s="9"/>
      <c r="AF372" s="10"/>
      <c r="AG372" s="9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</row>
    <row r="373" spans="1:184" ht="12.75" x14ac:dyDescent="0.15">
      <c r="A373" s="124">
        <f t="shared" si="127"/>
        <v>43081</v>
      </c>
      <c r="B373" s="135">
        <f t="shared" ca="1" si="128"/>
        <v>1003.14215499</v>
      </c>
      <c r="C373" s="4">
        <f t="shared" si="118"/>
        <v>1000</v>
      </c>
      <c r="D373" s="134">
        <f t="shared" si="129"/>
        <v>43077</v>
      </c>
      <c r="E373" s="14">
        <f ca="1">IF(D373&lt;$B$1,VLOOKUP(D373,[1]DI!$A$4:$B$15000,2),0)</f>
        <v>6.8900000000000003E-2</v>
      </c>
      <c r="F373" s="4">
        <f t="shared" ca="1" si="111"/>
        <v>1.00026444</v>
      </c>
      <c r="G373" s="4">
        <f ca="1">(TRUNC(PRODUCT($F$12:$F372),16))</f>
        <v>1.16958338783879</v>
      </c>
      <c r="H373" s="4">
        <f t="shared" ca="1" si="119"/>
        <v>1.1659707499910801</v>
      </c>
      <c r="I373" s="4">
        <f t="shared" ca="1" si="112"/>
        <v>1.0030983899999999</v>
      </c>
      <c r="J373" s="14">
        <f t="shared" si="120"/>
        <v>1E-3</v>
      </c>
      <c r="K373" s="6">
        <f t="shared" si="121"/>
        <v>43066</v>
      </c>
      <c r="L373" s="2">
        <f t="shared" si="122"/>
        <v>11</v>
      </c>
      <c r="M373" s="23">
        <f t="shared" si="123"/>
        <v>11</v>
      </c>
      <c r="N373" s="12">
        <f t="shared" si="113"/>
        <v>1.00004363</v>
      </c>
      <c r="O373" s="12">
        <f t="shared" ca="1" si="114"/>
        <v>1.0031421549999999</v>
      </c>
      <c r="P373" s="23">
        <f t="shared" si="124"/>
        <v>0</v>
      </c>
      <c r="Q373" s="4">
        <f t="shared" ca="1" si="115"/>
        <v>3.1421549899999999</v>
      </c>
      <c r="R373" s="4">
        <f t="shared" si="116"/>
        <v>0</v>
      </c>
      <c r="S373" s="5" t="str">
        <f t="shared" si="125"/>
        <v>J=</v>
      </c>
      <c r="T373" s="6">
        <f t="shared" si="126"/>
        <v>43097</v>
      </c>
      <c r="U373" s="9">
        <f t="shared" si="117"/>
        <v>0</v>
      </c>
      <c r="V373" s="9"/>
      <c r="W373" s="46">
        <v>48864</v>
      </c>
      <c r="X373" s="31" t="s">
        <v>68</v>
      </c>
      <c r="Y373" s="27"/>
      <c r="Z373" s="7"/>
      <c r="AA373" s="24">
        <v>172</v>
      </c>
      <c r="AB373" s="25">
        <f t="shared" si="109"/>
        <v>47746</v>
      </c>
      <c r="AC373" s="25">
        <v>47749</v>
      </c>
      <c r="AD373" s="25">
        <f t="shared" si="110"/>
        <v>47751</v>
      </c>
      <c r="AE373" s="9"/>
      <c r="AF373" s="10"/>
      <c r="AG373" s="9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</row>
    <row r="374" spans="1:184" ht="12.75" x14ac:dyDescent="0.15">
      <c r="A374" s="124">
        <f t="shared" si="127"/>
        <v>43082</v>
      </c>
      <c r="B374" s="135">
        <f t="shared" ca="1" si="128"/>
        <v>1003.41140599</v>
      </c>
      <c r="C374" s="4">
        <f t="shared" si="118"/>
        <v>1000</v>
      </c>
      <c r="D374" s="134">
        <f t="shared" si="129"/>
        <v>43080</v>
      </c>
      <c r="E374" s="14">
        <f ca="1">IF(D374&lt;$B$1,VLOOKUP(D374,[1]DI!$A$4:$B$15000,2),0)</f>
        <v>6.8900000000000003E-2</v>
      </c>
      <c r="F374" s="4">
        <f t="shared" ca="1" si="111"/>
        <v>1.00026444</v>
      </c>
      <c r="G374" s="4">
        <f ca="1">(TRUNC(PRODUCT($F$12:$F373),16))</f>
        <v>1.1698926724698699</v>
      </c>
      <c r="H374" s="4">
        <f t="shared" ca="1" si="119"/>
        <v>1.1659707499910801</v>
      </c>
      <c r="I374" s="4">
        <f t="shared" ca="1" si="112"/>
        <v>1.0033636500000001</v>
      </c>
      <c r="J374" s="14">
        <f t="shared" si="120"/>
        <v>1E-3</v>
      </c>
      <c r="K374" s="6">
        <f t="shared" si="121"/>
        <v>43066</v>
      </c>
      <c r="L374" s="2">
        <f t="shared" si="122"/>
        <v>12</v>
      </c>
      <c r="M374" s="23">
        <f t="shared" si="123"/>
        <v>12</v>
      </c>
      <c r="N374" s="12">
        <f t="shared" si="113"/>
        <v>1.0000475959999999</v>
      </c>
      <c r="O374" s="12">
        <f t="shared" ca="1" si="114"/>
        <v>1.0034114059999999</v>
      </c>
      <c r="P374" s="23">
        <f t="shared" si="124"/>
        <v>0</v>
      </c>
      <c r="Q374" s="4">
        <f t="shared" ca="1" si="115"/>
        <v>3.41140599</v>
      </c>
      <c r="R374" s="4">
        <f t="shared" si="116"/>
        <v>0</v>
      </c>
      <c r="S374" s="5" t="str">
        <f t="shared" si="125"/>
        <v>J=</v>
      </c>
      <c r="T374" s="6">
        <f t="shared" si="126"/>
        <v>43097</v>
      </c>
      <c r="U374" s="9">
        <f t="shared" si="117"/>
        <v>0</v>
      </c>
      <c r="V374" s="9"/>
      <c r="W374" s="46">
        <v>48885</v>
      </c>
      <c r="X374" s="47" t="s">
        <v>72</v>
      </c>
      <c r="Y374" s="45"/>
      <c r="Z374" s="7"/>
      <c r="AA374" s="24">
        <v>173</v>
      </c>
      <c r="AB374" s="25">
        <f t="shared" si="109"/>
        <v>47778</v>
      </c>
      <c r="AC374" s="25">
        <v>47779</v>
      </c>
      <c r="AD374" s="25">
        <f t="shared" si="110"/>
        <v>47781</v>
      </c>
      <c r="AE374" s="9"/>
      <c r="AF374" s="10"/>
      <c r="AG374" s="9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</row>
    <row r="375" spans="1:184" ht="12.75" x14ac:dyDescent="0.15">
      <c r="A375" s="124">
        <f t="shared" si="127"/>
        <v>43083</v>
      </c>
      <c r="B375" s="135">
        <f t="shared" ca="1" si="128"/>
        <v>1003.68072999</v>
      </c>
      <c r="C375" s="4">
        <f t="shared" si="118"/>
        <v>1000</v>
      </c>
      <c r="D375" s="134">
        <f t="shared" si="129"/>
        <v>43081</v>
      </c>
      <c r="E375" s="14">
        <f ca="1">IF(D375&lt;$B$1,VLOOKUP(D375,[1]DI!$A$4:$B$15000,2),0)</f>
        <v>6.8900000000000003E-2</v>
      </c>
      <c r="F375" s="4">
        <f t="shared" ca="1" si="111"/>
        <v>1.00026444</v>
      </c>
      <c r="G375" s="4">
        <f ca="1">(TRUNC(PRODUCT($F$12:$F374),16))</f>
        <v>1.17020203888818</v>
      </c>
      <c r="H375" s="4">
        <f t="shared" ca="1" si="119"/>
        <v>1.1659707499910801</v>
      </c>
      <c r="I375" s="4">
        <f t="shared" ca="1" si="112"/>
        <v>1.00362898</v>
      </c>
      <c r="J375" s="14">
        <f t="shared" si="120"/>
        <v>1E-3</v>
      </c>
      <c r="K375" s="6">
        <f t="shared" si="121"/>
        <v>43066</v>
      </c>
      <c r="L375" s="2">
        <f t="shared" si="122"/>
        <v>13</v>
      </c>
      <c r="M375" s="23">
        <f t="shared" si="123"/>
        <v>13</v>
      </c>
      <c r="N375" s="12">
        <f t="shared" si="113"/>
        <v>1.000051563</v>
      </c>
      <c r="O375" s="12">
        <f t="shared" ca="1" si="114"/>
        <v>1.0036807299999999</v>
      </c>
      <c r="P375" s="23">
        <f t="shared" si="124"/>
        <v>0</v>
      </c>
      <c r="Q375" s="4">
        <f t="shared" ca="1" si="115"/>
        <v>3.6807299900000001</v>
      </c>
      <c r="R375" s="4">
        <f t="shared" si="116"/>
        <v>0</v>
      </c>
      <c r="S375" s="5" t="str">
        <f t="shared" si="125"/>
        <v>J=</v>
      </c>
      <c r="T375" s="6">
        <f t="shared" si="126"/>
        <v>43097</v>
      </c>
      <c r="U375" s="9">
        <f t="shared" si="117"/>
        <v>0</v>
      </c>
      <c r="V375" s="9"/>
      <c r="W375" s="46">
        <v>48898</v>
      </c>
      <c r="X375" s="47" t="s">
        <v>73</v>
      </c>
      <c r="Y375" s="27"/>
      <c r="Z375" s="7"/>
      <c r="AA375" s="24">
        <v>174</v>
      </c>
      <c r="AB375" s="25">
        <f t="shared" si="109"/>
        <v>47809</v>
      </c>
      <c r="AC375" s="25">
        <v>47812</v>
      </c>
      <c r="AD375" s="25">
        <f t="shared" si="110"/>
        <v>47814</v>
      </c>
      <c r="AE375" s="9"/>
      <c r="AF375" s="10"/>
      <c r="AG375" s="9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</row>
    <row r="376" spans="1:184" ht="12.75" x14ac:dyDescent="0.15">
      <c r="A376" s="124">
        <f t="shared" si="127"/>
        <v>43084</v>
      </c>
      <c r="B376" s="135">
        <f t="shared" ca="1" si="128"/>
        <v>1003.950125</v>
      </c>
      <c r="C376" s="4">
        <f t="shared" si="118"/>
        <v>1000</v>
      </c>
      <c r="D376" s="134">
        <f t="shared" si="129"/>
        <v>43082</v>
      </c>
      <c r="E376" s="14">
        <f ca="1">IF(D376&lt;$B$1,VLOOKUP(D376,[1]DI!$A$4:$B$15000,2),0)</f>
        <v>6.8900000000000003E-2</v>
      </c>
      <c r="F376" s="4">
        <f t="shared" ca="1" si="111"/>
        <v>1.00026444</v>
      </c>
      <c r="G376" s="4">
        <f ca="1">(TRUNC(PRODUCT($F$12:$F375),16))</f>
        <v>1.1705114871153499</v>
      </c>
      <c r="H376" s="4">
        <f t="shared" ca="1" si="119"/>
        <v>1.1659707499910801</v>
      </c>
      <c r="I376" s="4">
        <f t="shared" ca="1" si="112"/>
        <v>1.00389438</v>
      </c>
      <c r="J376" s="14">
        <f t="shared" si="120"/>
        <v>1E-3</v>
      </c>
      <c r="K376" s="6">
        <f t="shared" si="121"/>
        <v>43066</v>
      </c>
      <c r="L376" s="2">
        <f t="shared" si="122"/>
        <v>14</v>
      </c>
      <c r="M376" s="23">
        <f t="shared" si="123"/>
        <v>14</v>
      </c>
      <c r="N376" s="12">
        <f t="shared" si="113"/>
        <v>1.0000555289999999</v>
      </c>
      <c r="O376" s="12">
        <f t="shared" ca="1" si="114"/>
        <v>1.003950125</v>
      </c>
      <c r="P376" s="23">
        <f t="shared" si="124"/>
        <v>0</v>
      </c>
      <c r="Q376" s="4">
        <f t="shared" ca="1" si="115"/>
        <v>3.9501249999999999</v>
      </c>
      <c r="R376" s="4">
        <f t="shared" si="116"/>
        <v>0</v>
      </c>
      <c r="S376" s="5" t="str">
        <f t="shared" si="125"/>
        <v>J=</v>
      </c>
      <c r="T376" s="6">
        <f t="shared" si="126"/>
        <v>43097</v>
      </c>
      <c r="U376" s="9">
        <f t="shared" si="117"/>
        <v>0</v>
      </c>
      <c r="V376" s="9"/>
      <c r="W376" s="46"/>
      <c r="X376" s="47"/>
      <c r="Y376" s="27"/>
      <c r="Z376" s="7"/>
      <c r="AA376" s="24">
        <v>175</v>
      </c>
      <c r="AB376" s="25">
        <f t="shared" si="109"/>
        <v>47837</v>
      </c>
      <c r="AC376" s="25">
        <v>47840</v>
      </c>
      <c r="AD376" s="25">
        <f t="shared" si="110"/>
        <v>47843</v>
      </c>
      <c r="AE376" s="9"/>
      <c r="AF376" s="10"/>
      <c r="AG376" s="9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</row>
    <row r="377" spans="1:184" ht="12.75" x14ac:dyDescent="0.15">
      <c r="A377" s="124">
        <f t="shared" si="127"/>
        <v>43087</v>
      </c>
      <c r="B377" s="135">
        <f t="shared" ca="1" si="128"/>
        <v>1004.21959299</v>
      </c>
      <c r="C377" s="4">
        <f t="shared" si="118"/>
        <v>1000</v>
      </c>
      <c r="D377" s="134">
        <f t="shared" si="129"/>
        <v>43083</v>
      </c>
      <c r="E377" s="14">
        <f ca="1">IF(D377&lt;$B$1,VLOOKUP(D377,[1]DI!$A$4:$B$15000,2),0)</f>
        <v>6.8900000000000003E-2</v>
      </c>
      <c r="F377" s="4">
        <f t="shared" ca="1" si="111"/>
        <v>1.00026444</v>
      </c>
      <c r="G377" s="4">
        <f ca="1">(TRUNC(PRODUCT($F$12:$F376),16))</f>
        <v>1.170821017173</v>
      </c>
      <c r="H377" s="4">
        <f t="shared" ca="1" si="119"/>
        <v>1.1659707499910801</v>
      </c>
      <c r="I377" s="4">
        <f t="shared" ca="1" si="112"/>
        <v>1.00415985</v>
      </c>
      <c r="J377" s="14">
        <f t="shared" si="120"/>
        <v>1E-3</v>
      </c>
      <c r="K377" s="6">
        <f t="shared" si="121"/>
        <v>43066</v>
      </c>
      <c r="L377" s="2">
        <f t="shared" si="122"/>
        <v>15</v>
      </c>
      <c r="M377" s="23">
        <f t="shared" si="123"/>
        <v>15</v>
      </c>
      <c r="N377" s="12">
        <f t="shared" si="113"/>
        <v>1.000059496</v>
      </c>
      <c r="O377" s="12">
        <f t="shared" ca="1" si="114"/>
        <v>1.004219593</v>
      </c>
      <c r="P377" s="23">
        <f t="shared" si="124"/>
        <v>0</v>
      </c>
      <c r="Q377" s="4">
        <f t="shared" ca="1" si="115"/>
        <v>4.2195929899999998</v>
      </c>
      <c r="R377" s="4">
        <f t="shared" si="116"/>
        <v>0</v>
      </c>
      <c r="S377" s="5" t="str">
        <f t="shared" si="125"/>
        <v>J=</v>
      </c>
      <c r="T377" s="6">
        <f t="shared" si="126"/>
        <v>43097</v>
      </c>
      <c r="U377" s="9">
        <f t="shared" si="117"/>
        <v>0</v>
      </c>
      <c r="V377" s="39"/>
      <c r="W377" s="46"/>
      <c r="X377" s="47"/>
      <c r="Y377" s="27"/>
      <c r="Z377" s="40"/>
      <c r="AA377" s="24">
        <v>176</v>
      </c>
      <c r="AB377" s="25">
        <f t="shared" si="109"/>
        <v>47870</v>
      </c>
      <c r="AC377" s="25">
        <v>47871</v>
      </c>
      <c r="AD377" s="25">
        <f t="shared" si="110"/>
        <v>47875</v>
      </c>
      <c r="AE377" s="39"/>
      <c r="AF377" s="42"/>
      <c r="AG377" s="39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</row>
    <row r="378" spans="1:184" ht="12.75" x14ac:dyDescent="0.15">
      <c r="A378" s="124">
        <f t="shared" si="127"/>
        <v>43088</v>
      </c>
      <c r="B378" s="135">
        <f t="shared" ca="1" si="128"/>
        <v>1004.489133</v>
      </c>
      <c r="C378" s="4">
        <f t="shared" si="118"/>
        <v>1000</v>
      </c>
      <c r="D378" s="134">
        <f t="shared" si="129"/>
        <v>43084</v>
      </c>
      <c r="E378" s="14">
        <f ca="1">IF(D378&lt;$B$1,VLOOKUP(D378,[1]DI!$A$4:$B$15000,2),0)</f>
        <v>6.8900000000000003E-2</v>
      </c>
      <c r="F378" s="4">
        <f t="shared" ca="1" si="111"/>
        <v>1.00026444</v>
      </c>
      <c r="G378" s="4">
        <f ca="1">(TRUNC(PRODUCT($F$12:$F377),16))</f>
        <v>1.1711306290827801</v>
      </c>
      <c r="H378" s="4">
        <f t="shared" ca="1" si="119"/>
        <v>1.1659707499910801</v>
      </c>
      <c r="I378" s="4">
        <f t="shared" ca="1" si="112"/>
        <v>1.00442539</v>
      </c>
      <c r="J378" s="14">
        <f t="shared" si="120"/>
        <v>1E-3</v>
      </c>
      <c r="K378" s="6">
        <f t="shared" si="121"/>
        <v>43066</v>
      </c>
      <c r="L378" s="2">
        <f t="shared" si="122"/>
        <v>16</v>
      </c>
      <c r="M378" s="23">
        <f t="shared" si="123"/>
        <v>16</v>
      </c>
      <c r="N378" s="12">
        <f t="shared" si="113"/>
        <v>1.000063462</v>
      </c>
      <c r="O378" s="12">
        <f t="shared" ca="1" si="114"/>
        <v>1.0044891330000001</v>
      </c>
      <c r="P378" s="23">
        <f t="shared" si="124"/>
        <v>0</v>
      </c>
      <c r="Q378" s="4">
        <f t="shared" ca="1" si="115"/>
        <v>4.4891329999999998</v>
      </c>
      <c r="R378" s="4">
        <f t="shared" si="116"/>
        <v>0</v>
      </c>
      <c r="S378" s="5" t="str">
        <f t="shared" si="125"/>
        <v>J=</v>
      </c>
      <c r="T378" s="6">
        <f t="shared" si="126"/>
        <v>43097</v>
      </c>
      <c r="U378" s="9">
        <f t="shared" si="117"/>
        <v>0</v>
      </c>
      <c r="V378" s="9"/>
      <c r="W378" s="46"/>
      <c r="X378" s="31"/>
      <c r="Y378" s="27"/>
      <c r="Z378" s="7"/>
      <c r="AA378" s="24">
        <v>177</v>
      </c>
      <c r="AB378" s="25">
        <f t="shared" si="109"/>
        <v>47900</v>
      </c>
      <c r="AC378" s="25">
        <v>47905</v>
      </c>
      <c r="AD378" s="25">
        <f t="shared" si="110"/>
        <v>47907</v>
      </c>
      <c r="AE378" s="9"/>
      <c r="AF378" s="10"/>
      <c r="AG378" s="9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</row>
    <row r="379" spans="1:184" ht="12.75" x14ac:dyDescent="0.15">
      <c r="A379" s="124">
        <f t="shared" si="127"/>
        <v>43089</v>
      </c>
      <c r="B379" s="135">
        <f t="shared" ca="1" si="128"/>
        <v>1004.75874499</v>
      </c>
      <c r="C379" s="4">
        <f t="shared" si="118"/>
        <v>1000</v>
      </c>
      <c r="D379" s="134">
        <f t="shared" si="129"/>
        <v>43087</v>
      </c>
      <c r="E379" s="14">
        <f ca="1">IF(D379&lt;$B$1,VLOOKUP(D379,[1]DI!$A$4:$B$15000,2),0)</f>
        <v>6.8900000000000003E-2</v>
      </c>
      <c r="F379" s="4">
        <f t="shared" ca="1" si="111"/>
        <v>1.00026444</v>
      </c>
      <c r="G379" s="4">
        <f ca="1">(TRUNC(PRODUCT($F$12:$F378),16))</f>
        <v>1.1714403228663299</v>
      </c>
      <c r="H379" s="4">
        <f t="shared" ca="1" si="119"/>
        <v>1.1659707499910801</v>
      </c>
      <c r="I379" s="4">
        <f t="shared" ca="1" si="112"/>
        <v>1.004691</v>
      </c>
      <c r="J379" s="14">
        <f t="shared" si="120"/>
        <v>1E-3</v>
      </c>
      <c r="K379" s="6">
        <f t="shared" si="121"/>
        <v>43066</v>
      </c>
      <c r="L379" s="2">
        <f t="shared" si="122"/>
        <v>17</v>
      </c>
      <c r="M379" s="23">
        <f t="shared" si="123"/>
        <v>17</v>
      </c>
      <c r="N379" s="12">
        <f t="shared" si="113"/>
        <v>1.000067429</v>
      </c>
      <c r="O379" s="12">
        <f t="shared" ca="1" si="114"/>
        <v>1.004758745</v>
      </c>
      <c r="P379" s="23">
        <f t="shared" si="124"/>
        <v>0</v>
      </c>
      <c r="Q379" s="4">
        <f t="shared" ca="1" si="115"/>
        <v>4.7587449900000003</v>
      </c>
      <c r="R379" s="4">
        <f t="shared" si="116"/>
        <v>0</v>
      </c>
      <c r="S379" s="5" t="str">
        <f t="shared" si="125"/>
        <v>J=</v>
      </c>
      <c r="T379" s="6">
        <f t="shared" si="126"/>
        <v>43097</v>
      </c>
      <c r="U379" s="9">
        <f t="shared" si="117"/>
        <v>0</v>
      </c>
      <c r="V379" s="39"/>
      <c r="W379" s="46"/>
      <c r="X379" s="47"/>
      <c r="Y379" s="27"/>
      <c r="Z379" s="40"/>
      <c r="AA379" s="24">
        <v>178</v>
      </c>
      <c r="AB379" s="25">
        <f t="shared" si="109"/>
        <v>47928</v>
      </c>
      <c r="AC379" s="25">
        <v>47931</v>
      </c>
      <c r="AD379" s="25">
        <f t="shared" si="110"/>
        <v>47933</v>
      </c>
      <c r="AE379" s="39"/>
      <c r="AF379" s="42"/>
      <c r="AG379" s="39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</row>
    <row r="380" spans="1:184" ht="12.75" x14ac:dyDescent="0.15">
      <c r="A380" s="124">
        <f t="shared" si="127"/>
        <v>43090</v>
      </c>
      <c r="B380" s="135">
        <f t="shared" ca="1" si="128"/>
        <v>1005.028429</v>
      </c>
      <c r="C380" s="4">
        <f t="shared" si="118"/>
        <v>1000</v>
      </c>
      <c r="D380" s="134">
        <f t="shared" si="129"/>
        <v>43088</v>
      </c>
      <c r="E380" s="14">
        <f ca="1">IF(D380&lt;$B$1,VLOOKUP(D380,[1]DI!$A$4:$B$15000,2),0)</f>
        <v>6.8900000000000003E-2</v>
      </c>
      <c r="F380" s="4">
        <f t="shared" ca="1" si="111"/>
        <v>1.00026444</v>
      </c>
      <c r="G380" s="4">
        <f ca="1">(TRUNC(PRODUCT($F$12:$F379),16))</f>
        <v>1.17175009854531</v>
      </c>
      <c r="H380" s="4">
        <f t="shared" ca="1" si="119"/>
        <v>1.1659707499910801</v>
      </c>
      <c r="I380" s="4">
        <f t="shared" ca="1" si="112"/>
        <v>1.00495668</v>
      </c>
      <c r="J380" s="14">
        <f t="shared" si="120"/>
        <v>1E-3</v>
      </c>
      <c r="K380" s="6">
        <f t="shared" si="121"/>
        <v>43066</v>
      </c>
      <c r="L380" s="2">
        <f t="shared" si="122"/>
        <v>18</v>
      </c>
      <c r="M380" s="23">
        <f t="shared" si="123"/>
        <v>18</v>
      </c>
      <c r="N380" s="12">
        <f t="shared" si="113"/>
        <v>1.000071395</v>
      </c>
      <c r="O380" s="12">
        <f t="shared" ca="1" si="114"/>
        <v>1.005028429</v>
      </c>
      <c r="P380" s="23">
        <f t="shared" si="124"/>
        <v>0</v>
      </c>
      <c r="Q380" s="4">
        <f t="shared" ca="1" si="115"/>
        <v>5.028429</v>
      </c>
      <c r="R380" s="4">
        <f t="shared" si="116"/>
        <v>0</v>
      </c>
      <c r="S380" s="5" t="str">
        <f t="shared" si="125"/>
        <v>J=</v>
      </c>
      <c r="T380" s="6">
        <f t="shared" si="126"/>
        <v>43097</v>
      </c>
      <c r="U380" s="9">
        <f t="shared" si="117"/>
        <v>0</v>
      </c>
      <c r="V380" s="9"/>
      <c r="W380" s="46"/>
      <c r="X380" s="47"/>
      <c r="Y380" s="27"/>
      <c r="Z380" s="7"/>
      <c r="AA380" s="24">
        <v>179</v>
      </c>
      <c r="AB380" s="25">
        <f t="shared" si="109"/>
        <v>47960</v>
      </c>
      <c r="AC380" s="25">
        <v>47961</v>
      </c>
      <c r="AD380" s="25">
        <f t="shared" si="110"/>
        <v>47963</v>
      </c>
      <c r="AE380" s="9"/>
      <c r="AF380" s="10"/>
      <c r="AG380" s="9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</row>
    <row r="381" spans="1:184" ht="12.75" x14ac:dyDescent="0.15">
      <c r="A381" s="124">
        <f t="shared" si="127"/>
        <v>43091</v>
      </c>
      <c r="B381" s="135">
        <f t="shared" ca="1" si="128"/>
        <v>1005.298186</v>
      </c>
      <c r="C381" s="4">
        <f t="shared" si="118"/>
        <v>1000</v>
      </c>
      <c r="D381" s="134">
        <f t="shared" si="129"/>
        <v>43089</v>
      </c>
      <c r="E381" s="14">
        <f ca="1">IF(D381&lt;$B$1,VLOOKUP(D381,[1]DI!$A$4:$B$15000,2),0)</f>
        <v>6.8900000000000003E-2</v>
      </c>
      <c r="F381" s="4">
        <f t="shared" ca="1" si="111"/>
        <v>1.00026444</v>
      </c>
      <c r="G381" s="4">
        <f ca="1">(TRUNC(PRODUCT($F$12:$F380),16))</f>
        <v>1.17205995614137</v>
      </c>
      <c r="H381" s="4">
        <f t="shared" ca="1" si="119"/>
        <v>1.1659707499910801</v>
      </c>
      <c r="I381" s="4">
        <f t="shared" ca="1" si="112"/>
        <v>1.0052224299999999</v>
      </c>
      <c r="J381" s="14">
        <f t="shared" si="120"/>
        <v>1E-3</v>
      </c>
      <c r="K381" s="6">
        <f t="shared" si="121"/>
        <v>43066</v>
      </c>
      <c r="L381" s="2">
        <f t="shared" si="122"/>
        <v>19</v>
      </c>
      <c r="M381" s="23">
        <f t="shared" si="123"/>
        <v>19</v>
      </c>
      <c r="N381" s="12">
        <f t="shared" si="113"/>
        <v>1.000075362</v>
      </c>
      <c r="O381" s="12">
        <f t="shared" ca="1" si="114"/>
        <v>1.0052981860000001</v>
      </c>
      <c r="P381" s="23">
        <f t="shared" si="124"/>
        <v>0</v>
      </c>
      <c r="Q381" s="4">
        <f t="shared" ca="1" si="115"/>
        <v>5.2981860000000003</v>
      </c>
      <c r="R381" s="4">
        <f t="shared" si="116"/>
        <v>0</v>
      </c>
      <c r="S381" s="5" t="str">
        <f t="shared" si="125"/>
        <v>J=</v>
      </c>
      <c r="T381" s="6">
        <f t="shared" si="126"/>
        <v>43097</v>
      </c>
      <c r="U381" s="9">
        <f t="shared" si="117"/>
        <v>0</v>
      </c>
      <c r="V381" s="9"/>
      <c r="W381" s="46"/>
      <c r="X381" s="47"/>
      <c r="Y381" s="27"/>
      <c r="Z381" s="7"/>
      <c r="AA381" s="24">
        <v>180</v>
      </c>
      <c r="AB381" s="25">
        <f t="shared" si="109"/>
        <v>47990</v>
      </c>
      <c r="AC381" s="25">
        <v>47991</v>
      </c>
      <c r="AD381" s="25">
        <f t="shared" si="110"/>
        <v>47995</v>
      </c>
      <c r="AE381" s="9"/>
      <c r="AF381" s="10"/>
      <c r="AG381" s="9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</row>
    <row r="382" spans="1:184" ht="12.75" x14ac:dyDescent="0.15">
      <c r="A382" s="124">
        <f t="shared" si="127"/>
        <v>43095</v>
      </c>
      <c r="B382" s="135">
        <f t="shared" ca="1" si="128"/>
        <v>1005.568024</v>
      </c>
      <c r="C382" s="4">
        <f t="shared" si="118"/>
        <v>1000</v>
      </c>
      <c r="D382" s="134">
        <f t="shared" si="129"/>
        <v>43090</v>
      </c>
      <c r="E382" s="14">
        <f ca="1">IF(D382&lt;$B$1,VLOOKUP(D382,[1]DI!$A$4:$B$15000,2),0)</f>
        <v>6.8900000000000003E-2</v>
      </c>
      <c r="F382" s="4">
        <f t="shared" ca="1" si="111"/>
        <v>1.00026444</v>
      </c>
      <c r="G382" s="4">
        <f ca="1">(TRUNC(PRODUCT($F$12:$F381),16))</f>
        <v>1.1723698956761699</v>
      </c>
      <c r="H382" s="4">
        <f t="shared" ca="1" si="119"/>
        <v>1.1659707499910801</v>
      </c>
      <c r="I382" s="4">
        <f t="shared" ca="1" si="112"/>
        <v>1.0054882599999999</v>
      </c>
      <c r="J382" s="14">
        <f t="shared" si="120"/>
        <v>1E-3</v>
      </c>
      <c r="K382" s="6">
        <f t="shared" si="121"/>
        <v>43066</v>
      </c>
      <c r="L382" s="2">
        <f t="shared" si="122"/>
        <v>20</v>
      </c>
      <c r="M382" s="23">
        <f t="shared" si="123"/>
        <v>20</v>
      </c>
      <c r="N382" s="12">
        <f t="shared" si="113"/>
        <v>1.0000793290000001</v>
      </c>
      <c r="O382" s="12">
        <f t="shared" ca="1" si="114"/>
        <v>1.005568024</v>
      </c>
      <c r="P382" s="23">
        <f t="shared" si="124"/>
        <v>0</v>
      </c>
      <c r="Q382" s="4">
        <f t="shared" ca="1" si="115"/>
        <v>5.5680240000000003</v>
      </c>
      <c r="R382" s="4">
        <f t="shared" si="116"/>
        <v>0</v>
      </c>
      <c r="S382" s="5" t="str">
        <f t="shared" si="125"/>
        <v>J=</v>
      </c>
      <c r="T382" s="6">
        <f t="shared" si="126"/>
        <v>43097</v>
      </c>
      <c r="U382" s="9">
        <f t="shared" si="117"/>
        <v>0</v>
      </c>
      <c r="V382" s="9"/>
      <c r="W382" s="46"/>
      <c r="X382" s="47"/>
      <c r="Y382" s="27"/>
      <c r="Z382" s="7"/>
      <c r="AA382" s="9"/>
      <c r="AB382" s="9"/>
      <c r="AC382" s="6"/>
      <c r="AD382" s="9"/>
      <c r="AE382" s="9"/>
      <c r="AF382" s="10"/>
      <c r="AG382" s="9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</row>
    <row r="383" spans="1:184" ht="12.75" x14ac:dyDescent="0.15">
      <c r="A383" s="124">
        <f t="shared" si="127"/>
        <v>43096</v>
      </c>
      <c r="B383" s="135">
        <f t="shared" ca="1" si="128"/>
        <v>1005.83792399</v>
      </c>
      <c r="C383" s="4">
        <f t="shared" si="118"/>
        <v>1000</v>
      </c>
      <c r="D383" s="134">
        <f t="shared" si="129"/>
        <v>43091</v>
      </c>
      <c r="E383" s="14">
        <f ca="1">IF(D383&lt;$B$1,VLOOKUP(D383,[1]DI!$A$4:$B$15000,2),0)</f>
        <v>6.8900000000000003E-2</v>
      </c>
      <c r="F383" s="4">
        <f t="shared" ca="1" si="111"/>
        <v>1.00026444</v>
      </c>
      <c r="G383" s="4">
        <f ca="1">(TRUNC(PRODUCT($F$12:$F382),16))</f>
        <v>1.17267991717139</v>
      </c>
      <c r="H383" s="4">
        <f t="shared" ca="1" si="119"/>
        <v>1.1659707499910801</v>
      </c>
      <c r="I383" s="4">
        <f t="shared" ca="1" si="112"/>
        <v>1.00575415</v>
      </c>
      <c r="J383" s="14">
        <f t="shared" si="120"/>
        <v>1E-3</v>
      </c>
      <c r="K383" s="6">
        <f t="shared" si="121"/>
        <v>43066</v>
      </c>
      <c r="L383" s="2">
        <f t="shared" si="122"/>
        <v>21</v>
      </c>
      <c r="M383" s="23">
        <f t="shared" si="123"/>
        <v>21</v>
      </c>
      <c r="N383" s="12">
        <f t="shared" si="113"/>
        <v>1.000083295</v>
      </c>
      <c r="O383" s="12">
        <f t="shared" ca="1" si="114"/>
        <v>1.0058379239999999</v>
      </c>
      <c r="P383" s="23">
        <f t="shared" si="124"/>
        <v>0</v>
      </c>
      <c r="Q383" s="4">
        <f t="shared" ca="1" si="115"/>
        <v>5.8379239900000002</v>
      </c>
      <c r="R383" s="4">
        <f t="shared" si="116"/>
        <v>0</v>
      </c>
      <c r="S383" s="5" t="str">
        <f t="shared" si="125"/>
        <v>J=</v>
      </c>
      <c r="T383" s="6">
        <f t="shared" si="126"/>
        <v>43097</v>
      </c>
      <c r="U383" s="9">
        <f t="shared" si="117"/>
        <v>0</v>
      </c>
      <c r="V383" s="9"/>
      <c r="W383" s="46"/>
      <c r="X383" s="47"/>
      <c r="Y383" s="27"/>
      <c r="Z383" s="7"/>
      <c r="AA383" s="9"/>
      <c r="AB383" s="9"/>
      <c r="AC383" s="6"/>
      <c r="AD383" s="9"/>
      <c r="AE383" s="9"/>
      <c r="AF383" s="10"/>
      <c r="AG383" s="9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</row>
    <row r="384" spans="1:184" ht="12.75" x14ac:dyDescent="0.15">
      <c r="A384" s="124">
        <f t="shared" si="127"/>
        <v>43097</v>
      </c>
      <c r="B384" s="135">
        <f t="shared" ca="1" si="128"/>
        <v>1006.10789699</v>
      </c>
      <c r="C384" s="4">
        <f t="shared" si="118"/>
        <v>1000</v>
      </c>
      <c r="D384" s="134">
        <f t="shared" si="129"/>
        <v>43095</v>
      </c>
      <c r="E384" s="14">
        <f ca="1">IF(D384&lt;$B$1,VLOOKUP(D384,[1]DI!$A$4:$B$15000,2),0)</f>
        <v>6.8900000000000003E-2</v>
      </c>
      <c r="F384" s="4">
        <f t="shared" ca="1" si="111"/>
        <v>1.00026444</v>
      </c>
      <c r="G384" s="4">
        <f ca="1">(TRUNC(PRODUCT($F$12:$F383),16))</f>
        <v>1.1729900206486801</v>
      </c>
      <c r="H384" s="4">
        <f t="shared" ca="1" si="119"/>
        <v>1.1659707499910801</v>
      </c>
      <c r="I384" s="4">
        <f t="shared" ca="1" si="112"/>
        <v>1.0060201099999999</v>
      </c>
      <c r="J384" s="14">
        <f t="shared" si="120"/>
        <v>1E-3</v>
      </c>
      <c r="K384" s="6">
        <f t="shared" si="121"/>
        <v>43066</v>
      </c>
      <c r="L384" s="2">
        <f t="shared" si="122"/>
        <v>22</v>
      </c>
      <c r="M384" s="23">
        <f t="shared" si="123"/>
        <v>22</v>
      </c>
      <c r="N384" s="12">
        <f t="shared" si="113"/>
        <v>1.0000872620000001</v>
      </c>
      <c r="O384" s="12">
        <f t="shared" ca="1" si="114"/>
        <v>1.0061078969999999</v>
      </c>
      <c r="P384" s="23">
        <f t="shared" si="124"/>
        <v>18</v>
      </c>
      <c r="Q384" s="4">
        <f t="shared" ca="1" si="115"/>
        <v>6.1078969900000004</v>
      </c>
      <c r="R384" s="4">
        <f t="shared" si="116"/>
        <v>0</v>
      </c>
      <c r="S384" s="5" t="str">
        <f t="shared" si="125"/>
        <v>J=</v>
      </c>
      <c r="T384" s="6">
        <f t="shared" si="126"/>
        <v>43097</v>
      </c>
      <c r="U384" s="9">
        <f t="shared" ca="1" si="117"/>
        <v>610789.69900000002</v>
      </c>
      <c r="V384" s="9"/>
      <c r="W384" s="46"/>
      <c r="X384" s="47"/>
      <c r="Y384" s="27"/>
      <c r="Z384" s="7"/>
      <c r="AA384" s="9"/>
      <c r="AB384" s="9"/>
      <c r="AC384" s="6"/>
      <c r="AD384" s="9"/>
      <c r="AE384" s="9"/>
      <c r="AF384" s="10"/>
      <c r="AG384" s="9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</row>
    <row r="385" spans="1:184" ht="12.75" x14ac:dyDescent="0.15">
      <c r="A385" s="124">
        <f t="shared" si="127"/>
        <v>43098</v>
      </c>
      <c r="B385" s="135">
        <f t="shared" ca="1" si="128"/>
        <v>1000.268407</v>
      </c>
      <c r="C385" s="4">
        <f t="shared" si="118"/>
        <v>1000</v>
      </c>
      <c r="D385" s="134">
        <f t="shared" si="129"/>
        <v>43096</v>
      </c>
      <c r="E385" s="14">
        <f ca="1">IF(D385&lt;$B$1,VLOOKUP(D385,[1]DI!$A$4:$B$15000,2),0)</f>
        <v>6.8900000000000003E-2</v>
      </c>
      <c r="F385" s="4">
        <f t="shared" ca="1" si="111"/>
        <v>1.00026444</v>
      </c>
      <c r="G385" s="4">
        <f ca="1">(TRUNC(PRODUCT($F$12:$F384),16))</f>
        <v>1.17330020612974</v>
      </c>
      <c r="H385" s="4">
        <f t="shared" ca="1" si="119"/>
        <v>1.1729900206486801</v>
      </c>
      <c r="I385" s="4">
        <f t="shared" ca="1" si="112"/>
        <v>1.00026444</v>
      </c>
      <c r="J385" s="14">
        <f t="shared" si="120"/>
        <v>1E-3</v>
      </c>
      <c r="K385" s="6">
        <f t="shared" si="121"/>
        <v>43097</v>
      </c>
      <c r="L385" s="2">
        <f t="shared" si="122"/>
        <v>1</v>
      </c>
      <c r="M385" s="23">
        <f t="shared" si="123"/>
        <v>1</v>
      </c>
      <c r="N385" s="12">
        <f t="shared" si="113"/>
        <v>1.000003966</v>
      </c>
      <c r="O385" s="12">
        <f t="shared" ca="1" si="114"/>
        <v>1.0002684070000001</v>
      </c>
      <c r="P385" s="23">
        <f t="shared" si="124"/>
        <v>0</v>
      </c>
      <c r="Q385" s="4">
        <f t="shared" ca="1" si="115"/>
        <v>0.26840700000000001</v>
      </c>
      <c r="R385" s="4">
        <f t="shared" si="116"/>
        <v>0</v>
      </c>
      <c r="S385" s="5" t="str">
        <f t="shared" si="125"/>
        <v>J=</v>
      </c>
      <c r="T385" s="6">
        <f t="shared" si="126"/>
        <v>43125</v>
      </c>
      <c r="U385" s="9">
        <f t="shared" si="117"/>
        <v>0</v>
      </c>
      <c r="V385" s="9"/>
      <c r="W385" s="46"/>
      <c r="X385" s="47"/>
      <c r="Y385" s="27"/>
      <c r="Z385" s="7"/>
      <c r="AA385" s="9"/>
      <c r="AB385" s="9"/>
      <c r="AC385" s="6"/>
      <c r="AD385" s="9"/>
      <c r="AE385" s="9"/>
      <c r="AF385" s="10"/>
      <c r="AG385" s="9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</row>
    <row r="386" spans="1:184" ht="12.75" x14ac:dyDescent="0.15">
      <c r="A386" s="124">
        <f t="shared" si="127"/>
        <v>43102</v>
      </c>
      <c r="B386" s="135">
        <f t="shared" ca="1" si="128"/>
        <v>1000.53688699</v>
      </c>
      <c r="C386" s="4">
        <f t="shared" si="118"/>
        <v>1000</v>
      </c>
      <c r="D386" s="134">
        <f t="shared" si="129"/>
        <v>43097</v>
      </c>
      <c r="E386" s="14">
        <f ca="1">IF(D386&lt;$B$1,VLOOKUP(D386,[1]DI!$A$4:$B$15000,2),0)</f>
        <v>6.8900000000000003E-2</v>
      </c>
      <c r="F386" s="4">
        <f t="shared" ca="1" si="111"/>
        <v>1.00026444</v>
      </c>
      <c r="G386" s="4">
        <f ca="1">(TRUNC(PRODUCT($F$12:$F385),16))</f>
        <v>1.17361047363625</v>
      </c>
      <c r="H386" s="4">
        <f t="shared" ca="1" si="119"/>
        <v>1.1729900206486801</v>
      </c>
      <c r="I386" s="4">
        <f t="shared" ca="1" si="112"/>
        <v>1.0005289500000001</v>
      </c>
      <c r="J386" s="14">
        <f t="shared" si="120"/>
        <v>1E-3</v>
      </c>
      <c r="K386" s="6">
        <f t="shared" si="121"/>
        <v>43097</v>
      </c>
      <c r="L386" s="2">
        <f t="shared" si="122"/>
        <v>2</v>
      </c>
      <c r="M386" s="23">
        <f t="shared" si="123"/>
        <v>2</v>
      </c>
      <c r="N386" s="12">
        <f t="shared" si="113"/>
        <v>1.000007933</v>
      </c>
      <c r="O386" s="12">
        <f t="shared" ca="1" si="114"/>
        <v>1.000536887</v>
      </c>
      <c r="P386" s="23">
        <f t="shared" si="124"/>
        <v>0</v>
      </c>
      <c r="Q386" s="4">
        <f t="shared" ca="1" si="115"/>
        <v>0.53688698999999995</v>
      </c>
      <c r="R386" s="4">
        <f t="shared" si="116"/>
        <v>0</v>
      </c>
      <c r="S386" s="5" t="str">
        <f t="shared" si="125"/>
        <v>J=</v>
      </c>
      <c r="T386" s="6">
        <f t="shared" si="126"/>
        <v>43125</v>
      </c>
      <c r="U386" s="9">
        <f t="shared" si="117"/>
        <v>0</v>
      </c>
      <c r="V386" s="9"/>
      <c r="W386" s="46"/>
      <c r="X386" s="47"/>
      <c r="Y386" s="27"/>
      <c r="Z386" s="7"/>
      <c r="AA386" s="9"/>
      <c r="AB386" s="9"/>
      <c r="AC386" s="6"/>
      <c r="AD386" s="9"/>
      <c r="AE386" s="9"/>
      <c r="AF386" s="10"/>
      <c r="AG386" s="9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</row>
    <row r="387" spans="1:184" ht="12.75" x14ac:dyDescent="0.15">
      <c r="A387" s="124">
        <f t="shared" si="127"/>
        <v>43103</v>
      </c>
      <c r="B387" s="135">
        <f t="shared" ca="1" si="128"/>
        <v>1000.80543799</v>
      </c>
      <c r="C387" s="4">
        <f t="shared" si="118"/>
        <v>1000</v>
      </c>
      <c r="D387" s="134">
        <f t="shared" si="129"/>
        <v>43098</v>
      </c>
      <c r="E387" s="14">
        <f ca="1">IF(D387&lt;$B$1,VLOOKUP(D387,[1]DI!$A$4:$B$15000,2),0)</f>
        <v>6.8900000000000003E-2</v>
      </c>
      <c r="F387" s="4">
        <f t="shared" ca="1" si="111"/>
        <v>1.00026444</v>
      </c>
      <c r="G387" s="4">
        <f ca="1">(TRUNC(PRODUCT($F$12:$F386),16))</f>
        <v>1.1739208231899001</v>
      </c>
      <c r="H387" s="4">
        <f t="shared" ca="1" si="119"/>
        <v>1.1729900206486801</v>
      </c>
      <c r="I387" s="4">
        <f t="shared" ca="1" si="112"/>
        <v>1.0007935299999999</v>
      </c>
      <c r="J387" s="14">
        <f t="shared" si="120"/>
        <v>1E-3</v>
      </c>
      <c r="K387" s="6">
        <f t="shared" si="121"/>
        <v>43097</v>
      </c>
      <c r="L387" s="2">
        <f t="shared" si="122"/>
        <v>3</v>
      </c>
      <c r="M387" s="23">
        <f t="shared" si="123"/>
        <v>3</v>
      </c>
      <c r="N387" s="12">
        <f t="shared" si="113"/>
        <v>1.000011899</v>
      </c>
      <c r="O387" s="12">
        <f t="shared" ca="1" si="114"/>
        <v>1.000805438</v>
      </c>
      <c r="P387" s="23">
        <f t="shared" si="124"/>
        <v>0</v>
      </c>
      <c r="Q387" s="4">
        <f t="shared" ca="1" si="115"/>
        <v>0.80543799000000005</v>
      </c>
      <c r="R387" s="4">
        <f t="shared" si="116"/>
        <v>0</v>
      </c>
      <c r="S387" s="5" t="str">
        <f t="shared" si="125"/>
        <v>J=</v>
      </c>
      <c r="T387" s="6">
        <f t="shared" si="126"/>
        <v>43125</v>
      </c>
      <c r="U387" s="9">
        <f t="shared" si="117"/>
        <v>0</v>
      </c>
      <c r="V387" s="9"/>
      <c r="W387" s="46"/>
      <c r="X387" s="47"/>
      <c r="Y387" s="27"/>
      <c r="Z387" s="7"/>
      <c r="AA387" s="9"/>
      <c r="AB387" s="9"/>
      <c r="AC387" s="6"/>
      <c r="AD387" s="9"/>
      <c r="AE387" s="9"/>
      <c r="AF387" s="10"/>
      <c r="AG387" s="9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</row>
    <row r="388" spans="1:184" ht="12.75" x14ac:dyDescent="0.15">
      <c r="A388" s="124">
        <f t="shared" si="127"/>
        <v>43104</v>
      </c>
      <c r="B388" s="135">
        <f t="shared" ca="1" si="128"/>
        <v>1001.074062</v>
      </c>
      <c r="C388" s="4">
        <f t="shared" si="118"/>
        <v>1000</v>
      </c>
      <c r="D388" s="134">
        <f t="shared" si="129"/>
        <v>43102</v>
      </c>
      <c r="E388" s="14">
        <f ca="1">IF(D388&lt;$B$1,VLOOKUP(D388,[1]DI!$A$4:$B$15000,2),0)</f>
        <v>6.8900000000000003E-2</v>
      </c>
      <c r="F388" s="4">
        <f t="shared" ca="1" si="111"/>
        <v>1.00026444</v>
      </c>
      <c r="G388" s="4">
        <f ca="1">(TRUNC(PRODUCT($F$12:$F387),16))</f>
        <v>1.1742312548123901</v>
      </c>
      <c r="H388" s="4">
        <f t="shared" ca="1" si="119"/>
        <v>1.1729900206486801</v>
      </c>
      <c r="I388" s="4">
        <f t="shared" ca="1" si="112"/>
        <v>1.00105818</v>
      </c>
      <c r="J388" s="14">
        <f t="shared" si="120"/>
        <v>1E-3</v>
      </c>
      <c r="K388" s="6">
        <f t="shared" si="121"/>
        <v>43097</v>
      </c>
      <c r="L388" s="2">
        <f t="shared" si="122"/>
        <v>4</v>
      </c>
      <c r="M388" s="23">
        <f t="shared" si="123"/>
        <v>4</v>
      </c>
      <c r="N388" s="12">
        <f t="shared" si="113"/>
        <v>1.0000158649999999</v>
      </c>
      <c r="O388" s="12">
        <f t="shared" ca="1" si="114"/>
        <v>1.001074062</v>
      </c>
      <c r="P388" s="23">
        <f t="shared" si="124"/>
        <v>0</v>
      </c>
      <c r="Q388" s="4">
        <f t="shared" ca="1" si="115"/>
        <v>1.0740620000000001</v>
      </c>
      <c r="R388" s="4">
        <f t="shared" si="116"/>
        <v>0</v>
      </c>
      <c r="S388" s="5" t="str">
        <f t="shared" si="125"/>
        <v>J=</v>
      </c>
      <c r="T388" s="6">
        <f t="shared" si="126"/>
        <v>43125</v>
      </c>
      <c r="U388" s="9">
        <f t="shared" si="117"/>
        <v>0</v>
      </c>
      <c r="V388" s="9"/>
      <c r="W388" s="46"/>
      <c r="X388" s="31"/>
      <c r="Y388" s="27"/>
      <c r="Z388" s="7"/>
      <c r="AA388" s="9"/>
      <c r="AB388" s="9"/>
      <c r="AC388" s="6"/>
      <c r="AD388" s="9"/>
      <c r="AE388" s="9"/>
      <c r="AF388" s="10"/>
      <c r="AG388" s="9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</row>
    <row r="389" spans="1:184" ht="12.75" x14ac:dyDescent="0.15">
      <c r="A389" s="124">
        <f t="shared" si="127"/>
        <v>43105</v>
      </c>
      <c r="B389" s="135">
        <f t="shared" ca="1" si="128"/>
        <v>1001.342758</v>
      </c>
      <c r="C389" s="4">
        <f t="shared" si="118"/>
        <v>1000</v>
      </c>
      <c r="D389" s="134">
        <f t="shared" si="129"/>
        <v>43103</v>
      </c>
      <c r="E389" s="14">
        <f ca="1">IF(D389&lt;$B$1,VLOOKUP(D389,[1]DI!$A$4:$B$15000,2),0)</f>
        <v>6.8900000000000003E-2</v>
      </c>
      <c r="F389" s="4">
        <f t="shared" ca="1" si="111"/>
        <v>1.00026444</v>
      </c>
      <c r="G389" s="4">
        <f ca="1">(TRUNC(PRODUCT($F$12:$F388),16))</f>
        <v>1.17454176852541</v>
      </c>
      <c r="H389" s="4">
        <f t="shared" ca="1" si="119"/>
        <v>1.1729900206486801</v>
      </c>
      <c r="I389" s="4">
        <f t="shared" ca="1" si="112"/>
        <v>1.0013228999999999</v>
      </c>
      <c r="J389" s="14">
        <f t="shared" si="120"/>
        <v>1E-3</v>
      </c>
      <c r="K389" s="6">
        <f t="shared" si="121"/>
        <v>43097</v>
      </c>
      <c r="L389" s="2">
        <f t="shared" si="122"/>
        <v>5</v>
      </c>
      <c r="M389" s="23">
        <f t="shared" si="123"/>
        <v>5</v>
      </c>
      <c r="N389" s="12">
        <f t="shared" si="113"/>
        <v>1.000019832</v>
      </c>
      <c r="O389" s="12">
        <f t="shared" ca="1" si="114"/>
        <v>1.0013427580000001</v>
      </c>
      <c r="P389" s="23">
        <f t="shared" si="124"/>
        <v>0</v>
      </c>
      <c r="Q389" s="4">
        <f t="shared" ca="1" si="115"/>
        <v>1.3427579999999999</v>
      </c>
      <c r="R389" s="4">
        <f t="shared" si="116"/>
        <v>0</v>
      </c>
      <c r="S389" s="5" t="str">
        <f t="shared" si="125"/>
        <v>J=</v>
      </c>
      <c r="T389" s="6">
        <f t="shared" si="126"/>
        <v>43125</v>
      </c>
      <c r="U389" s="9">
        <f t="shared" si="117"/>
        <v>0</v>
      </c>
      <c r="V389" s="9"/>
      <c r="W389" s="46"/>
      <c r="X389" s="47"/>
      <c r="Y389" s="27"/>
      <c r="Z389" s="7"/>
      <c r="AA389" s="9"/>
      <c r="AB389" s="9"/>
      <c r="AC389" s="6"/>
      <c r="AD389" s="9"/>
      <c r="AE389" s="9"/>
      <c r="AF389" s="10"/>
      <c r="AG389" s="9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</row>
    <row r="390" spans="1:184" ht="12.75" x14ac:dyDescent="0.15">
      <c r="A390" s="124">
        <f t="shared" si="127"/>
        <v>43108</v>
      </c>
      <c r="B390" s="135">
        <f t="shared" ca="1" si="128"/>
        <v>1001.611526</v>
      </c>
      <c r="C390" s="4">
        <f t="shared" si="118"/>
        <v>1000</v>
      </c>
      <c r="D390" s="134">
        <f t="shared" si="129"/>
        <v>43104</v>
      </c>
      <c r="E390" s="14">
        <f ca="1">IF(D390&lt;$B$1,VLOOKUP(D390,[1]DI!$A$4:$B$15000,2),0)</f>
        <v>6.8900000000000003E-2</v>
      </c>
      <c r="F390" s="4">
        <f t="shared" ca="1" si="111"/>
        <v>1.00026444</v>
      </c>
      <c r="G390" s="4">
        <f ca="1">(TRUNC(PRODUCT($F$12:$F389),16))</f>
        <v>1.1748523643506801</v>
      </c>
      <c r="H390" s="4">
        <f t="shared" ca="1" si="119"/>
        <v>1.1729900206486801</v>
      </c>
      <c r="I390" s="4">
        <f t="shared" ca="1" si="112"/>
        <v>1.00158769</v>
      </c>
      <c r="J390" s="14">
        <f t="shared" si="120"/>
        <v>1E-3</v>
      </c>
      <c r="K390" s="6">
        <f t="shared" si="121"/>
        <v>43097</v>
      </c>
      <c r="L390" s="2">
        <f t="shared" si="122"/>
        <v>6</v>
      </c>
      <c r="M390" s="23">
        <f t="shared" si="123"/>
        <v>6</v>
      </c>
      <c r="N390" s="12">
        <f t="shared" si="113"/>
        <v>1.000023798</v>
      </c>
      <c r="O390" s="12">
        <f t="shared" ca="1" si="114"/>
        <v>1.001611526</v>
      </c>
      <c r="P390" s="23">
        <f t="shared" si="124"/>
        <v>0</v>
      </c>
      <c r="Q390" s="4">
        <f t="shared" ca="1" si="115"/>
        <v>1.611526</v>
      </c>
      <c r="R390" s="4">
        <f t="shared" si="116"/>
        <v>0</v>
      </c>
      <c r="S390" s="5" t="str">
        <f t="shared" si="125"/>
        <v>J=</v>
      </c>
      <c r="T390" s="6">
        <f t="shared" si="126"/>
        <v>43125</v>
      </c>
      <c r="U390" s="9">
        <f t="shared" si="117"/>
        <v>0</v>
      </c>
      <c r="V390" s="9"/>
      <c r="W390" s="46"/>
      <c r="X390" s="47"/>
      <c r="Y390" s="27"/>
      <c r="Z390" s="7"/>
      <c r="AA390" s="9"/>
      <c r="AB390" s="9"/>
      <c r="AC390" s="6"/>
      <c r="AD390" s="9"/>
      <c r="AE390" s="9"/>
      <c r="AF390" s="10"/>
      <c r="AG390" s="9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</row>
    <row r="391" spans="1:184" ht="12.75" x14ac:dyDescent="0.15">
      <c r="A391" s="124">
        <f t="shared" si="127"/>
        <v>43109</v>
      </c>
      <c r="B391" s="135">
        <f t="shared" ca="1" si="128"/>
        <v>1001.880365</v>
      </c>
      <c r="C391" s="4">
        <f t="shared" si="118"/>
        <v>1000</v>
      </c>
      <c r="D391" s="134">
        <f t="shared" si="129"/>
        <v>43105</v>
      </c>
      <c r="E391" s="14">
        <f ca="1">IF(D391&lt;$B$1,VLOOKUP(D391,[1]DI!$A$4:$B$15000,2),0)</f>
        <v>6.8900000000000003E-2</v>
      </c>
      <c r="F391" s="4">
        <f t="shared" ca="1" si="111"/>
        <v>1.00026444</v>
      </c>
      <c r="G391" s="4">
        <f ca="1">(TRUNC(PRODUCT($F$12:$F390),16))</f>
        <v>1.17516304230991</v>
      </c>
      <c r="H391" s="4">
        <f t="shared" ca="1" si="119"/>
        <v>1.1729900206486801</v>
      </c>
      <c r="I391" s="4">
        <f t="shared" ca="1" si="112"/>
        <v>1.00185255</v>
      </c>
      <c r="J391" s="14">
        <f t="shared" si="120"/>
        <v>1E-3</v>
      </c>
      <c r="K391" s="6">
        <f t="shared" si="121"/>
        <v>43097</v>
      </c>
      <c r="L391" s="2">
        <f t="shared" si="122"/>
        <v>7</v>
      </c>
      <c r="M391" s="23">
        <f t="shared" si="123"/>
        <v>7</v>
      </c>
      <c r="N391" s="12">
        <f t="shared" si="113"/>
        <v>1.0000277639999999</v>
      </c>
      <c r="O391" s="12">
        <f t="shared" ca="1" si="114"/>
        <v>1.0018803650000001</v>
      </c>
      <c r="P391" s="23">
        <f t="shared" si="124"/>
        <v>0</v>
      </c>
      <c r="Q391" s="4">
        <f t="shared" ca="1" si="115"/>
        <v>1.8803650000000001</v>
      </c>
      <c r="R391" s="4">
        <f t="shared" si="116"/>
        <v>0</v>
      </c>
      <c r="S391" s="5" t="str">
        <f t="shared" si="125"/>
        <v>J=</v>
      </c>
      <c r="T391" s="6">
        <f t="shared" si="126"/>
        <v>43125</v>
      </c>
      <c r="U391" s="9">
        <f t="shared" si="117"/>
        <v>0</v>
      </c>
      <c r="V391" s="9"/>
      <c r="W391" s="46"/>
      <c r="X391" s="47"/>
      <c r="Y391" s="27"/>
      <c r="Z391" s="7"/>
      <c r="AA391" s="9"/>
      <c r="AB391" s="9"/>
      <c r="AC391" s="6"/>
      <c r="AD391" s="9"/>
      <c r="AE391" s="9"/>
      <c r="AF391" s="10"/>
      <c r="AG391" s="9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</row>
    <row r="392" spans="1:184" ht="12.75" x14ac:dyDescent="0.15">
      <c r="A392" s="124">
        <f t="shared" si="127"/>
        <v>43110</v>
      </c>
      <c r="B392" s="135">
        <f t="shared" ca="1" si="128"/>
        <v>1002.149278</v>
      </c>
      <c r="C392" s="4">
        <f t="shared" si="118"/>
        <v>1000</v>
      </c>
      <c r="D392" s="134">
        <f t="shared" si="129"/>
        <v>43108</v>
      </c>
      <c r="E392" s="14">
        <f ca="1">IF(D392&lt;$B$1,VLOOKUP(D392,[1]DI!$A$4:$B$15000,2),0)</f>
        <v>6.8900000000000003E-2</v>
      </c>
      <c r="F392" s="4">
        <f t="shared" ca="1" si="111"/>
        <v>1.00026444</v>
      </c>
      <c r="G392" s="4">
        <f ca="1">(TRUNC(PRODUCT($F$12:$F391),16))</f>
        <v>1.1754738024248199</v>
      </c>
      <c r="H392" s="4">
        <f t="shared" ca="1" si="119"/>
        <v>1.1729900206486801</v>
      </c>
      <c r="I392" s="4">
        <f t="shared" ca="1" si="112"/>
        <v>1.0021174799999999</v>
      </c>
      <c r="J392" s="14">
        <f t="shared" si="120"/>
        <v>1E-3</v>
      </c>
      <c r="K392" s="6">
        <f t="shared" si="121"/>
        <v>43097</v>
      </c>
      <c r="L392" s="2">
        <f t="shared" si="122"/>
        <v>8</v>
      </c>
      <c r="M392" s="23">
        <f t="shared" si="123"/>
        <v>8</v>
      </c>
      <c r="N392" s="12">
        <f t="shared" si="113"/>
        <v>1.000031731</v>
      </c>
      <c r="O392" s="12">
        <f t="shared" ca="1" si="114"/>
        <v>1.0021492780000001</v>
      </c>
      <c r="P392" s="23">
        <f t="shared" si="124"/>
        <v>0</v>
      </c>
      <c r="Q392" s="4">
        <f t="shared" ca="1" si="115"/>
        <v>2.1492779999999998</v>
      </c>
      <c r="R392" s="4">
        <f t="shared" si="116"/>
        <v>0</v>
      </c>
      <c r="S392" s="5" t="str">
        <f t="shared" si="125"/>
        <v>J=</v>
      </c>
      <c r="T392" s="6">
        <f t="shared" si="126"/>
        <v>43125</v>
      </c>
      <c r="U392" s="9">
        <f t="shared" si="117"/>
        <v>0</v>
      </c>
      <c r="V392" s="9"/>
      <c r="W392" s="46"/>
      <c r="X392" s="47"/>
      <c r="Y392" s="27"/>
      <c r="Z392" s="7"/>
      <c r="AA392" s="9"/>
      <c r="AB392" s="9"/>
      <c r="AC392" s="6"/>
      <c r="AD392" s="9"/>
      <c r="AE392" s="9"/>
      <c r="AF392" s="10"/>
      <c r="AG392" s="9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</row>
    <row r="393" spans="1:184" ht="12.75" x14ac:dyDescent="0.15">
      <c r="A393" s="124">
        <f t="shared" si="127"/>
        <v>43111</v>
      </c>
      <c r="B393" s="135">
        <f t="shared" ca="1" si="128"/>
        <v>1002.41826199</v>
      </c>
      <c r="C393" s="4">
        <f t="shared" si="118"/>
        <v>1000</v>
      </c>
      <c r="D393" s="134">
        <f t="shared" si="129"/>
        <v>43109</v>
      </c>
      <c r="E393" s="14">
        <f ca="1">IF(D393&lt;$B$1,VLOOKUP(D393,[1]DI!$A$4:$B$15000,2),0)</f>
        <v>6.8900000000000003E-2</v>
      </c>
      <c r="F393" s="4">
        <f t="shared" ca="1" si="111"/>
        <v>1.00026444</v>
      </c>
      <c r="G393" s="4">
        <f ca="1">(TRUNC(PRODUCT($F$12:$F392),16))</f>
        <v>1.1757846447171301</v>
      </c>
      <c r="H393" s="4">
        <f t="shared" ca="1" si="119"/>
        <v>1.1729900206486801</v>
      </c>
      <c r="I393" s="4">
        <f t="shared" ca="1" si="112"/>
        <v>1.0023824800000001</v>
      </c>
      <c r="J393" s="14">
        <f t="shared" si="120"/>
        <v>1E-3</v>
      </c>
      <c r="K393" s="6">
        <f t="shared" si="121"/>
        <v>43097</v>
      </c>
      <c r="L393" s="2">
        <f t="shared" si="122"/>
        <v>9</v>
      </c>
      <c r="M393" s="23">
        <f t="shared" si="123"/>
        <v>9</v>
      </c>
      <c r="N393" s="12">
        <f t="shared" si="113"/>
        <v>1.0000356969999999</v>
      </c>
      <c r="O393" s="12">
        <f t="shared" ca="1" si="114"/>
        <v>1.0024182619999999</v>
      </c>
      <c r="P393" s="23">
        <f t="shared" si="124"/>
        <v>0</v>
      </c>
      <c r="Q393" s="4">
        <f t="shared" ca="1" si="115"/>
        <v>2.41826199</v>
      </c>
      <c r="R393" s="4">
        <f t="shared" si="116"/>
        <v>0</v>
      </c>
      <c r="S393" s="5" t="str">
        <f t="shared" si="125"/>
        <v>J=</v>
      </c>
      <c r="T393" s="6">
        <f t="shared" si="126"/>
        <v>43125</v>
      </c>
      <c r="U393" s="9">
        <f t="shared" si="117"/>
        <v>0</v>
      </c>
      <c r="V393" s="9"/>
      <c r="W393" s="46"/>
      <c r="X393" s="47"/>
      <c r="Y393" s="27"/>
      <c r="Z393" s="7"/>
      <c r="AA393" s="9"/>
      <c r="AB393" s="9"/>
      <c r="AC393" s="6"/>
      <c r="AD393" s="9"/>
      <c r="AE393" s="9"/>
      <c r="AF393" s="10"/>
      <c r="AG393" s="9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</row>
    <row r="394" spans="1:184" ht="12.75" x14ac:dyDescent="0.15">
      <c r="A394" s="124">
        <f t="shared" si="127"/>
        <v>43112</v>
      </c>
      <c r="B394" s="135">
        <f t="shared" ca="1" si="128"/>
        <v>1002.68731799</v>
      </c>
      <c r="C394" s="4">
        <f t="shared" si="118"/>
        <v>1000</v>
      </c>
      <c r="D394" s="134">
        <f t="shared" si="129"/>
        <v>43110</v>
      </c>
      <c r="E394" s="14">
        <f ca="1">IF(D394&lt;$B$1,VLOOKUP(D394,[1]DI!$A$4:$B$15000,2),0)</f>
        <v>6.8900000000000003E-2</v>
      </c>
      <c r="F394" s="4">
        <f t="shared" ca="1" si="111"/>
        <v>1.00026444</v>
      </c>
      <c r="G394" s="4">
        <f ca="1">(TRUNC(PRODUCT($F$12:$F393),16))</f>
        <v>1.1760955692085799</v>
      </c>
      <c r="H394" s="4">
        <f t="shared" ca="1" si="119"/>
        <v>1.1729900206486801</v>
      </c>
      <c r="I394" s="4">
        <f t="shared" ca="1" si="112"/>
        <v>1.0026475500000001</v>
      </c>
      <c r="J394" s="14">
        <f t="shared" si="120"/>
        <v>1E-3</v>
      </c>
      <c r="K394" s="6">
        <f t="shared" si="121"/>
        <v>43097</v>
      </c>
      <c r="L394" s="2">
        <f t="shared" si="122"/>
        <v>10</v>
      </c>
      <c r="M394" s="23">
        <f t="shared" si="123"/>
        <v>10</v>
      </c>
      <c r="N394" s="12">
        <f t="shared" si="113"/>
        <v>1.0000396629999999</v>
      </c>
      <c r="O394" s="12">
        <f t="shared" ca="1" si="114"/>
        <v>1.002687318</v>
      </c>
      <c r="P394" s="23">
        <f t="shared" si="124"/>
        <v>0</v>
      </c>
      <c r="Q394" s="4">
        <f t="shared" ca="1" si="115"/>
        <v>2.6873179899999999</v>
      </c>
      <c r="R394" s="4">
        <f t="shared" si="116"/>
        <v>0</v>
      </c>
      <c r="S394" s="5" t="str">
        <f t="shared" si="125"/>
        <v>J=</v>
      </c>
      <c r="T394" s="6">
        <f t="shared" si="126"/>
        <v>43125</v>
      </c>
      <c r="U394" s="9">
        <f t="shared" si="117"/>
        <v>0</v>
      </c>
      <c r="V394" s="9"/>
      <c r="W394" s="46"/>
      <c r="X394" s="47"/>
      <c r="Y394" s="27"/>
      <c r="Z394" s="7"/>
      <c r="AA394" s="9"/>
      <c r="AB394" s="9"/>
      <c r="AC394" s="6"/>
      <c r="AD394" s="9"/>
      <c r="AE394" s="9"/>
      <c r="AF394" s="10"/>
      <c r="AG394" s="9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</row>
    <row r="395" spans="1:184" ht="12.75" x14ac:dyDescent="0.15">
      <c r="A395" s="124">
        <f t="shared" si="127"/>
        <v>43115</v>
      </c>
      <c r="B395" s="135">
        <f t="shared" ca="1" si="128"/>
        <v>1002.956447</v>
      </c>
      <c r="C395" s="4">
        <f t="shared" si="118"/>
        <v>1000</v>
      </c>
      <c r="D395" s="134">
        <f t="shared" si="129"/>
        <v>43111</v>
      </c>
      <c r="E395" s="14">
        <f ca="1">IF(D395&lt;$B$1,VLOOKUP(D395,[1]DI!$A$4:$B$15000,2),0)</f>
        <v>6.8900000000000003E-2</v>
      </c>
      <c r="F395" s="4">
        <f t="shared" ca="1" si="111"/>
        <v>1.00026444</v>
      </c>
      <c r="G395" s="4">
        <f ca="1">(TRUNC(PRODUCT($F$12:$F394),16))</f>
        <v>1.1764065759208999</v>
      </c>
      <c r="H395" s="4">
        <f t="shared" ca="1" si="119"/>
        <v>1.1729900206486801</v>
      </c>
      <c r="I395" s="4">
        <f t="shared" ca="1" si="112"/>
        <v>1.0029126900000001</v>
      </c>
      <c r="J395" s="14">
        <f t="shared" si="120"/>
        <v>1E-3</v>
      </c>
      <c r="K395" s="6">
        <f t="shared" si="121"/>
        <v>43097</v>
      </c>
      <c r="L395" s="2">
        <f t="shared" si="122"/>
        <v>11</v>
      </c>
      <c r="M395" s="23">
        <f t="shared" si="123"/>
        <v>11</v>
      </c>
      <c r="N395" s="12">
        <f t="shared" si="113"/>
        <v>1.00004363</v>
      </c>
      <c r="O395" s="12">
        <f t="shared" ca="1" si="114"/>
        <v>1.0029564470000001</v>
      </c>
      <c r="P395" s="23">
        <f t="shared" si="124"/>
        <v>0</v>
      </c>
      <c r="Q395" s="4">
        <f t="shared" ca="1" si="115"/>
        <v>2.9564469999999998</v>
      </c>
      <c r="R395" s="4">
        <f t="shared" si="116"/>
        <v>0</v>
      </c>
      <c r="S395" s="5" t="str">
        <f t="shared" si="125"/>
        <v>J=</v>
      </c>
      <c r="T395" s="6">
        <f t="shared" si="126"/>
        <v>43125</v>
      </c>
      <c r="U395" s="9">
        <f t="shared" si="117"/>
        <v>0</v>
      </c>
      <c r="V395" s="9"/>
      <c r="W395" s="46"/>
      <c r="X395" s="47"/>
      <c r="Y395" s="27"/>
      <c r="Z395" s="7"/>
      <c r="AA395" s="9"/>
      <c r="AB395" s="9"/>
      <c r="AC395" s="6"/>
      <c r="AD395" s="9"/>
      <c r="AE395" s="9"/>
      <c r="AF395" s="10"/>
      <c r="AG395" s="9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</row>
    <row r="396" spans="1:184" ht="12.75" x14ac:dyDescent="0.15">
      <c r="A396" s="124">
        <f t="shared" si="127"/>
        <v>43116</v>
      </c>
      <c r="B396" s="135">
        <f t="shared" ca="1" si="128"/>
        <v>1003.225647</v>
      </c>
      <c r="C396" s="4">
        <f t="shared" si="118"/>
        <v>1000</v>
      </c>
      <c r="D396" s="134">
        <f t="shared" si="129"/>
        <v>43112</v>
      </c>
      <c r="E396" s="14">
        <f ca="1">IF(D396&lt;$B$1,VLOOKUP(D396,[1]DI!$A$4:$B$15000,2),0)</f>
        <v>6.8900000000000003E-2</v>
      </c>
      <c r="F396" s="4">
        <f t="shared" ref="F396:F459" ca="1" si="130">IF(A396&lt;A$10,1,ROUND(((1+E396)^(1/252)),8))</f>
        <v>1.00026444</v>
      </c>
      <c r="G396" s="4">
        <f ca="1">(TRUNC(PRODUCT($F$12:$F395),16))</f>
        <v>1.17671766487584</v>
      </c>
      <c r="H396" s="4">
        <f t="shared" ca="1" si="119"/>
        <v>1.1729900206486801</v>
      </c>
      <c r="I396" s="4">
        <f t="shared" ref="I396:I459" ca="1" si="131">ROUND(G396/H396,8)</f>
        <v>1.0031779000000001</v>
      </c>
      <c r="J396" s="14">
        <f t="shared" si="120"/>
        <v>1E-3</v>
      </c>
      <c r="K396" s="6">
        <f t="shared" si="121"/>
        <v>43097</v>
      </c>
      <c r="L396" s="2">
        <f t="shared" si="122"/>
        <v>12</v>
      </c>
      <c r="M396" s="23">
        <f t="shared" si="123"/>
        <v>12</v>
      </c>
      <c r="N396" s="12">
        <f t="shared" ref="N396:N459" si="132">ROUND((J396+1)^(M396/252),9)</f>
        <v>1.0000475959999999</v>
      </c>
      <c r="O396" s="12">
        <f t="shared" ref="O396:O459" ca="1" si="133">ROUND(I396*N396,9)</f>
        <v>1.0032256470000001</v>
      </c>
      <c r="P396" s="23">
        <f t="shared" si="124"/>
        <v>0</v>
      </c>
      <c r="Q396" s="4">
        <f t="shared" ref="Q396:Q459" ca="1" si="134">TRUNC(((O396-1)*C396),8)</f>
        <v>3.2256469999999999</v>
      </c>
      <c r="R396" s="4">
        <f t="shared" ref="R396:R459" si="135">IF(P396&gt;0,VLOOKUP(P396,$W$12:$AB$192,6),0)</f>
        <v>0</v>
      </c>
      <c r="S396" s="5" t="str">
        <f t="shared" si="125"/>
        <v>J=</v>
      </c>
      <c r="T396" s="6">
        <f t="shared" si="126"/>
        <v>43125</v>
      </c>
      <c r="U396" s="9">
        <f t="shared" ref="U396:U459" si="136">IF(P396&gt;0,(Q396+R396)*U$10,0)</f>
        <v>0</v>
      </c>
      <c r="V396" s="9"/>
      <c r="W396" s="46"/>
      <c r="X396" s="47"/>
      <c r="Y396" s="27"/>
      <c r="Z396" s="7"/>
      <c r="AA396" s="9"/>
      <c r="AB396" s="9"/>
      <c r="AC396" s="6"/>
      <c r="AD396" s="9"/>
      <c r="AE396" s="9"/>
      <c r="AF396" s="10"/>
      <c r="AG396" s="9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</row>
    <row r="397" spans="1:184" ht="12.75" x14ac:dyDescent="0.15">
      <c r="A397" s="124">
        <f t="shared" si="127"/>
        <v>43117</v>
      </c>
      <c r="B397" s="135">
        <f t="shared" ca="1" si="128"/>
        <v>1003.49492099</v>
      </c>
      <c r="C397" s="4">
        <f t="shared" ref="C397:C460" si="137">(C396-R396)</f>
        <v>1000</v>
      </c>
      <c r="D397" s="134">
        <f t="shared" si="129"/>
        <v>43115</v>
      </c>
      <c r="E397" s="14">
        <f ca="1">IF(D397&lt;$B$1,VLOOKUP(D397,[1]DI!$A$4:$B$15000,2),0)</f>
        <v>6.8900000000000003E-2</v>
      </c>
      <c r="F397" s="4">
        <f t="shared" ca="1" si="130"/>
        <v>1.00026444</v>
      </c>
      <c r="G397" s="4">
        <f ca="1">(TRUNC(PRODUCT($F$12:$F396),16))</f>
        <v>1.17702883609514</v>
      </c>
      <c r="H397" s="4">
        <f t="shared" ref="H397:H460" ca="1" si="138">IF(P396&gt;0,G396,H396)</f>
        <v>1.1729900206486801</v>
      </c>
      <c r="I397" s="4">
        <f t="shared" ca="1" si="131"/>
        <v>1.0034431800000001</v>
      </c>
      <c r="J397" s="14">
        <f t="shared" ref="J397:J460" si="139">J396</f>
        <v>1E-3</v>
      </c>
      <c r="K397" s="6">
        <f t="shared" ref="K397:K460" si="140">IF(P396&gt;0,VLOOKUP(P396,W$12:AG$192,2),K396)</f>
        <v>43097</v>
      </c>
      <c r="L397" s="2">
        <f t="shared" ref="L397:L460" si="141">IF(A397&gt;K397,IF(NETWORKDAYS(K397,A397,$W$201:$W$585)-1=0,1,NETWORKDAYS(K397,A397,$W$201:$W$585)-1),0)</f>
        <v>13</v>
      </c>
      <c r="M397" s="23">
        <f t="shared" ref="M397:M460" si="142">IF(AND(L397=1,L396=1),1,IF(L397&gt;0,IF(L397=L396,L397+1,L397),0))</f>
        <v>13</v>
      </c>
      <c r="N397" s="12">
        <f t="shared" si="132"/>
        <v>1.000051563</v>
      </c>
      <c r="O397" s="12">
        <f t="shared" ca="1" si="133"/>
        <v>1.0034949209999999</v>
      </c>
      <c r="P397" s="23">
        <f t="shared" ref="P397:P460" si="143">IF(VLOOKUP(A397,X$12:AE$192,8)=VLOOKUP(A396,X$12:AE$192,8),0,VLOOKUP(A397,X$12:AE$192,8))</f>
        <v>0</v>
      </c>
      <c r="Q397" s="4">
        <f t="shared" ca="1" si="134"/>
        <v>3.4949209899999998</v>
      </c>
      <c r="R397" s="4">
        <f t="shared" si="135"/>
        <v>0</v>
      </c>
      <c r="S397" s="5" t="str">
        <f t="shared" ref="S397:S460" si="144">IF(P396&gt;0,VLOOKUP(P396,W$12:AG$192,10),S396)</f>
        <v>J=</v>
      </c>
      <c r="T397" s="6">
        <f t="shared" ref="T397:T460" si="145">IF(P396&gt;0,VLOOKUP(P396,W$12:AG$192,11),T396)</f>
        <v>43125</v>
      </c>
      <c r="U397" s="9">
        <f t="shared" si="136"/>
        <v>0</v>
      </c>
      <c r="V397" s="9"/>
      <c r="W397" s="46"/>
      <c r="X397" s="47"/>
      <c r="Y397" s="27"/>
      <c r="Z397" s="7"/>
      <c r="AA397" s="9"/>
      <c r="AB397" s="9"/>
      <c r="AC397" s="6"/>
      <c r="AD397" s="9"/>
      <c r="AE397" s="9"/>
      <c r="AF397" s="10"/>
      <c r="AG397" s="9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</row>
    <row r="398" spans="1:184" ht="12.75" x14ac:dyDescent="0.15">
      <c r="A398" s="124">
        <f t="shared" ref="A398:A461" si="146">WORKDAY($A397,1,$W$201:$W$585)</f>
        <v>43118</v>
      </c>
      <c r="B398" s="135">
        <f t="shared" ca="1" si="128"/>
        <v>1003.764265</v>
      </c>
      <c r="C398" s="4">
        <f t="shared" si="137"/>
        <v>1000</v>
      </c>
      <c r="D398" s="134">
        <f t="shared" si="129"/>
        <v>43116</v>
      </c>
      <c r="E398" s="14">
        <f ca="1">IF(D398&lt;$B$1,VLOOKUP(D398,[1]DI!$A$4:$B$15000,2),0)</f>
        <v>6.8900000000000003E-2</v>
      </c>
      <c r="F398" s="4">
        <f t="shared" ca="1" si="130"/>
        <v>1.00026444</v>
      </c>
      <c r="G398" s="4">
        <f ca="1">(TRUNC(PRODUCT($F$12:$F397),16))</f>
        <v>1.1773400896005499</v>
      </c>
      <c r="H398" s="4">
        <f t="shared" ca="1" si="138"/>
        <v>1.1729900206486801</v>
      </c>
      <c r="I398" s="4">
        <f t="shared" ca="1" si="131"/>
        <v>1.0037085299999999</v>
      </c>
      <c r="J398" s="14">
        <f t="shared" si="139"/>
        <v>1E-3</v>
      </c>
      <c r="K398" s="6">
        <f t="shared" si="140"/>
        <v>43097</v>
      </c>
      <c r="L398" s="2">
        <f t="shared" si="141"/>
        <v>14</v>
      </c>
      <c r="M398" s="23">
        <f t="shared" si="142"/>
        <v>14</v>
      </c>
      <c r="N398" s="12">
        <f t="shared" si="132"/>
        <v>1.0000555289999999</v>
      </c>
      <c r="O398" s="12">
        <f t="shared" ca="1" si="133"/>
        <v>1.003764265</v>
      </c>
      <c r="P398" s="23">
        <f t="shared" si="143"/>
        <v>0</v>
      </c>
      <c r="Q398" s="4">
        <f t="shared" ca="1" si="134"/>
        <v>3.764265</v>
      </c>
      <c r="R398" s="4">
        <f t="shared" si="135"/>
        <v>0</v>
      </c>
      <c r="S398" s="5" t="str">
        <f t="shared" si="144"/>
        <v>J=</v>
      </c>
      <c r="T398" s="6">
        <f t="shared" si="145"/>
        <v>43125</v>
      </c>
      <c r="U398" s="9">
        <f t="shared" si="136"/>
        <v>0</v>
      </c>
      <c r="V398" s="9"/>
      <c r="W398" s="46"/>
      <c r="X398" s="47"/>
      <c r="Y398" s="27"/>
      <c r="Z398" s="7"/>
      <c r="AA398" s="9"/>
      <c r="AB398" s="9"/>
      <c r="AC398" s="6"/>
      <c r="AD398" s="9"/>
      <c r="AE398" s="9"/>
      <c r="AF398" s="10"/>
      <c r="AG398" s="9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</row>
    <row r="399" spans="1:184" ht="12.75" x14ac:dyDescent="0.15">
      <c r="A399" s="124">
        <f t="shared" si="146"/>
        <v>43119</v>
      </c>
      <c r="B399" s="135">
        <f t="shared" ref="B399:B462" ca="1" si="147">IF(A399&lt;=TODAY(),C399+Q399,IF(AND(A399&gt;TODAY(),A399&lt;=$B$1),IF(VLOOKUP(TODAY(),$A$10:$D$10000,4,FALSE)=0,"n.d",C399+Q399),"n.d"))</f>
        <v>1004.03368199</v>
      </c>
      <c r="C399" s="4">
        <f t="shared" si="137"/>
        <v>1000</v>
      </c>
      <c r="D399" s="134">
        <f t="shared" ref="D399:D462" si="148">WORKDAY($A399,-2,$W$201:$W$585)</f>
        <v>43117</v>
      </c>
      <c r="E399" s="14">
        <f ca="1">IF(D399&lt;$B$1,VLOOKUP(D399,[1]DI!$A$4:$B$15000,2),0)</f>
        <v>6.8900000000000003E-2</v>
      </c>
      <c r="F399" s="4">
        <f t="shared" ca="1" si="130"/>
        <v>1.00026444</v>
      </c>
      <c r="G399" s="4">
        <f ca="1">(TRUNC(PRODUCT($F$12:$F398),16))</f>
        <v>1.1776514254138499</v>
      </c>
      <c r="H399" s="4">
        <f t="shared" ca="1" si="138"/>
        <v>1.1729900206486801</v>
      </c>
      <c r="I399" s="4">
        <f t="shared" ca="1" si="131"/>
        <v>1.00397395</v>
      </c>
      <c r="J399" s="14">
        <f t="shared" si="139"/>
        <v>1E-3</v>
      </c>
      <c r="K399" s="6">
        <f t="shared" si="140"/>
        <v>43097</v>
      </c>
      <c r="L399" s="2">
        <f t="shared" si="141"/>
        <v>15</v>
      </c>
      <c r="M399" s="23">
        <f t="shared" si="142"/>
        <v>15</v>
      </c>
      <c r="N399" s="12">
        <f t="shared" si="132"/>
        <v>1.000059496</v>
      </c>
      <c r="O399" s="12">
        <f t="shared" ca="1" si="133"/>
        <v>1.004033682</v>
      </c>
      <c r="P399" s="23">
        <f t="shared" si="143"/>
        <v>0</v>
      </c>
      <c r="Q399" s="4">
        <f t="shared" ca="1" si="134"/>
        <v>4.0336819899999998</v>
      </c>
      <c r="R399" s="4">
        <f t="shared" si="135"/>
        <v>0</v>
      </c>
      <c r="S399" s="5" t="str">
        <f t="shared" si="144"/>
        <v>J=</v>
      </c>
      <c r="T399" s="6">
        <f t="shared" si="145"/>
        <v>43125</v>
      </c>
      <c r="U399" s="9">
        <f t="shared" si="136"/>
        <v>0</v>
      </c>
      <c r="V399" s="9"/>
      <c r="W399" s="46"/>
      <c r="X399" s="47"/>
      <c r="Y399" s="27"/>
      <c r="Z399" s="7"/>
      <c r="AA399" s="9"/>
      <c r="AB399" s="9"/>
      <c r="AC399" s="6"/>
      <c r="AD399" s="9"/>
      <c r="AE399" s="9"/>
      <c r="AF399" s="10"/>
      <c r="AG399" s="9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</row>
    <row r="400" spans="1:184" ht="12.75" x14ac:dyDescent="0.15">
      <c r="A400" s="124">
        <f t="shared" si="146"/>
        <v>43122</v>
      </c>
      <c r="B400" s="135">
        <f t="shared" ca="1" si="147"/>
        <v>1004.303171</v>
      </c>
      <c r="C400" s="4">
        <f t="shared" si="137"/>
        <v>1000</v>
      </c>
      <c r="D400" s="134">
        <f t="shared" si="148"/>
        <v>43118</v>
      </c>
      <c r="E400" s="14">
        <f ca="1">IF(D400&lt;$B$1,VLOOKUP(D400,[1]DI!$A$4:$B$15000,2),0)</f>
        <v>6.8900000000000003E-2</v>
      </c>
      <c r="F400" s="4">
        <f t="shared" ca="1" si="130"/>
        <v>1.00026444</v>
      </c>
      <c r="G400" s="4">
        <f ca="1">(TRUNC(PRODUCT($F$12:$F399),16))</f>
        <v>1.1779628435567799</v>
      </c>
      <c r="H400" s="4">
        <f t="shared" ca="1" si="138"/>
        <v>1.1729900206486801</v>
      </c>
      <c r="I400" s="4">
        <f t="shared" ca="1" si="131"/>
        <v>1.0042394400000001</v>
      </c>
      <c r="J400" s="14">
        <f t="shared" si="139"/>
        <v>1E-3</v>
      </c>
      <c r="K400" s="6">
        <f t="shared" si="140"/>
        <v>43097</v>
      </c>
      <c r="L400" s="2">
        <f t="shared" si="141"/>
        <v>16</v>
      </c>
      <c r="M400" s="23">
        <f t="shared" si="142"/>
        <v>16</v>
      </c>
      <c r="N400" s="12">
        <f t="shared" si="132"/>
        <v>1.000063462</v>
      </c>
      <c r="O400" s="12">
        <f t="shared" ca="1" si="133"/>
        <v>1.0043031710000001</v>
      </c>
      <c r="P400" s="23">
        <f t="shared" si="143"/>
        <v>0</v>
      </c>
      <c r="Q400" s="4">
        <f t="shared" ca="1" si="134"/>
        <v>4.3031709999999999</v>
      </c>
      <c r="R400" s="4">
        <f t="shared" si="135"/>
        <v>0</v>
      </c>
      <c r="S400" s="5" t="str">
        <f t="shared" si="144"/>
        <v>J=</v>
      </c>
      <c r="T400" s="6">
        <f t="shared" si="145"/>
        <v>43125</v>
      </c>
      <c r="U400" s="9">
        <f t="shared" si="136"/>
        <v>0</v>
      </c>
      <c r="V400" s="9"/>
      <c r="W400" s="46"/>
      <c r="X400" s="47"/>
      <c r="Y400" s="27"/>
      <c r="Z400" s="7"/>
      <c r="AA400" s="9"/>
      <c r="AB400" s="9"/>
      <c r="AC400" s="6"/>
      <c r="AD400" s="9"/>
      <c r="AE400" s="9"/>
      <c r="AF400" s="10"/>
      <c r="AG400" s="9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</row>
    <row r="401" spans="1:184" ht="12.75" x14ac:dyDescent="0.15">
      <c r="A401" s="124">
        <f t="shared" si="146"/>
        <v>43123</v>
      </c>
      <c r="B401" s="135">
        <f t="shared" ca="1" si="147"/>
        <v>1004.572733</v>
      </c>
      <c r="C401" s="4">
        <f t="shared" si="137"/>
        <v>1000</v>
      </c>
      <c r="D401" s="134">
        <f t="shared" si="148"/>
        <v>43119</v>
      </c>
      <c r="E401" s="14">
        <f ca="1">IF(D401&lt;$B$1,VLOOKUP(D401,[1]DI!$A$4:$B$15000,2),0)</f>
        <v>6.8900000000000003E-2</v>
      </c>
      <c r="F401" s="4">
        <f t="shared" ca="1" si="130"/>
        <v>1.00026444</v>
      </c>
      <c r="G401" s="4">
        <f ca="1">(TRUNC(PRODUCT($F$12:$F400),16))</f>
        <v>1.1782743440511301</v>
      </c>
      <c r="H401" s="4">
        <f t="shared" ca="1" si="138"/>
        <v>1.1729900206486801</v>
      </c>
      <c r="I401" s="4">
        <f t="shared" ca="1" si="131"/>
        <v>1.004505</v>
      </c>
      <c r="J401" s="14">
        <f t="shared" si="139"/>
        <v>1E-3</v>
      </c>
      <c r="K401" s="6">
        <f t="shared" si="140"/>
        <v>43097</v>
      </c>
      <c r="L401" s="2">
        <f t="shared" si="141"/>
        <v>17</v>
      </c>
      <c r="M401" s="23">
        <f t="shared" si="142"/>
        <v>17</v>
      </c>
      <c r="N401" s="12">
        <f t="shared" si="132"/>
        <v>1.000067429</v>
      </c>
      <c r="O401" s="12">
        <f t="shared" ca="1" si="133"/>
        <v>1.0045727330000001</v>
      </c>
      <c r="P401" s="23">
        <f t="shared" si="143"/>
        <v>0</v>
      </c>
      <c r="Q401" s="4">
        <f t="shared" ca="1" si="134"/>
        <v>4.5727330000000004</v>
      </c>
      <c r="R401" s="4">
        <f t="shared" si="135"/>
        <v>0</v>
      </c>
      <c r="S401" s="5" t="str">
        <f t="shared" si="144"/>
        <v>J=</v>
      </c>
      <c r="T401" s="6">
        <f t="shared" si="145"/>
        <v>43125</v>
      </c>
      <c r="U401" s="9">
        <f t="shared" si="136"/>
        <v>0</v>
      </c>
      <c r="V401" s="9"/>
      <c r="W401" s="46"/>
      <c r="X401" s="47"/>
      <c r="Y401" s="27"/>
      <c r="Z401" s="7"/>
      <c r="AA401" s="9"/>
      <c r="AB401" s="9"/>
      <c r="AC401" s="6"/>
      <c r="AD401" s="9"/>
      <c r="AE401" s="9"/>
      <c r="AF401" s="10"/>
      <c r="AG401" s="9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</row>
    <row r="402" spans="1:184" ht="12.75" x14ac:dyDescent="0.15">
      <c r="A402" s="124">
        <f t="shared" si="146"/>
        <v>43124</v>
      </c>
      <c r="B402" s="135">
        <f t="shared" ca="1" si="147"/>
        <v>1004.842366</v>
      </c>
      <c r="C402" s="4">
        <f t="shared" si="137"/>
        <v>1000</v>
      </c>
      <c r="D402" s="134">
        <f t="shared" si="148"/>
        <v>43122</v>
      </c>
      <c r="E402" s="14">
        <f ca="1">IF(D402&lt;$B$1,VLOOKUP(D402,[1]DI!$A$4:$B$15000,2),0)</f>
        <v>6.8900000000000003E-2</v>
      </c>
      <c r="F402" s="4">
        <f t="shared" ca="1" si="130"/>
        <v>1.00026444</v>
      </c>
      <c r="G402" s="4">
        <f ca="1">(TRUNC(PRODUCT($F$12:$F401),16))</f>
        <v>1.17858592691867</v>
      </c>
      <c r="H402" s="4">
        <f t="shared" ca="1" si="138"/>
        <v>1.1729900206486801</v>
      </c>
      <c r="I402" s="4">
        <f t="shared" ca="1" si="131"/>
        <v>1.0047706300000001</v>
      </c>
      <c r="J402" s="14">
        <f t="shared" si="139"/>
        <v>1E-3</v>
      </c>
      <c r="K402" s="6">
        <f t="shared" si="140"/>
        <v>43097</v>
      </c>
      <c r="L402" s="2">
        <f t="shared" si="141"/>
        <v>18</v>
      </c>
      <c r="M402" s="23">
        <f t="shared" si="142"/>
        <v>18</v>
      </c>
      <c r="N402" s="12">
        <f t="shared" si="132"/>
        <v>1.000071395</v>
      </c>
      <c r="O402" s="12">
        <f t="shared" ca="1" si="133"/>
        <v>1.0048423660000001</v>
      </c>
      <c r="P402" s="23">
        <f t="shared" si="143"/>
        <v>0</v>
      </c>
      <c r="Q402" s="4">
        <f t="shared" ca="1" si="134"/>
        <v>4.8423660000000002</v>
      </c>
      <c r="R402" s="4">
        <f t="shared" si="135"/>
        <v>0</v>
      </c>
      <c r="S402" s="5" t="str">
        <f t="shared" si="144"/>
        <v>J=</v>
      </c>
      <c r="T402" s="6">
        <f t="shared" si="145"/>
        <v>43125</v>
      </c>
      <c r="U402" s="9">
        <f t="shared" si="136"/>
        <v>0</v>
      </c>
      <c r="V402" s="9"/>
      <c r="W402" s="46"/>
      <c r="X402" s="47"/>
      <c r="Y402" s="27"/>
      <c r="Z402" s="7"/>
      <c r="AA402" s="9"/>
      <c r="AB402" s="9"/>
      <c r="AC402" s="6"/>
      <c r="AD402" s="9"/>
      <c r="AE402" s="9"/>
      <c r="AF402" s="10"/>
      <c r="AG402" s="9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</row>
    <row r="403" spans="1:184" ht="12.75" x14ac:dyDescent="0.15">
      <c r="A403" s="124">
        <f t="shared" si="146"/>
        <v>43125</v>
      </c>
      <c r="B403" s="135">
        <f t="shared" ca="1" si="147"/>
        <v>1005.11208199</v>
      </c>
      <c r="C403" s="4">
        <f t="shared" si="137"/>
        <v>1000</v>
      </c>
      <c r="D403" s="134">
        <f t="shared" si="148"/>
        <v>43123</v>
      </c>
      <c r="E403" s="14">
        <f ca="1">IF(D403&lt;$B$1,VLOOKUP(D403,[1]DI!$A$4:$B$15000,2),0)</f>
        <v>6.8900000000000003E-2</v>
      </c>
      <c r="F403" s="4">
        <f t="shared" ca="1" si="130"/>
        <v>1.00026444</v>
      </c>
      <c r="G403" s="4">
        <f ca="1">(TRUNC(PRODUCT($F$12:$F402),16))</f>
        <v>1.1788975921811899</v>
      </c>
      <c r="H403" s="4">
        <f t="shared" ca="1" si="138"/>
        <v>1.1729900206486801</v>
      </c>
      <c r="I403" s="4">
        <f t="shared" ca="1" si="131"/>
        <v>1.00503634</v>
      </c>
      <c r="J403" s="14">
        <f t="shared" si="139"/>
        <v>1E-3</v>
      </c>
      <c r="K403" s="6">
        <f t="shared" si="140"/>
        <v>43097</v>
      </c>
      <c r="L403" s="2">
        <f t="shared" si="141"/>
        <v>19</v>
      </c>
      <c r="M403" s="23">
        <f t="shared" si="142"/>
        <v>19</v>
      </c>
      <c r="N403" s="12">
        <f t="shared" si="132"/>
        <v>1.000075362</v>
      </c>
      <c r="O403" s="12">
        <f t="shared" ca="1" si="133"/>
        <v>1.0051120819999999</v>
      </c>
      <c r="P403" s="23">
        <f t="shared" si="143"/>
        <v>19</v>
      </c>
      <c r="Q403" s="4">
        <f t="shared" ca="1" si="134"/>
        <v>5.1120819900000001</v>
      </c>
      <c r="R403" s="4">
        <f t="shared" si="135"/>
        <v>0</v>
      </c>
      <c r="S403" s="5" t="str">
        <f t="shared" si="144"/>
        <v>J=</v>
      </c>
      <c r="T403" s="6">
        <f t="shared" si="145"/>
        <v>43125</v>
      </c>
      <c r="U403" s="9">
        <f t="shared" ca="1" si="136"/>
        <v>511208.19900000002</v>
      </c>
      <c r="V403" s="9"/>
      <c r="W403" s="46"/>
      <c r="X403" s="47"/>
      <c r="Y403" s="45"/>
      <c r="Z403" s="7"/>
      <c r="AA403" s="9"/>
      <c r="AB403" s="9"/>
      <c r="AC403" s="6"/>
      <c r="AD403" s="9"/>
      <c r="AE403" s="9"/>
      <c r="AF403" s="10"/>
      <c r="AG403" s="9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</row>
    <row r="404" spans="1:184" ht="12.75" x14ac:dyDescent="0.15">
      <c r="A404" s="124">
        <f t="shared" si="146"/>
        <v>43126</v>
      </c>
      <c r="B404" s="135">
        <f t="shared" ca="1" si="147"/>
        <v>1000.268407</v>
      </c>
      <c r="C404" s="4">
        <f t="shared" si="137"/>
        <v>1000</v>
      </c>
      <c r="D404" s="134">
        <f t="shared" si="148"/>
        <v>43124</v>
      </c>
      <c r="E404" s="14">
        <f ca="1">IF(D404&lt;$B$1,VLOOKUP(D404,[1]DI!$A$4:$B$15000,2),0)</f>
        <v>6.8900000000000003E-2</v>
      </c>
      <c r="F404" s="4">
        <f t="shared" ca="1" si="130"/>
        <v>1.00026444</v>
      </c>
      <c r="G404" s="4">
        <f ca="1">(TRUNC(PRODUCT($F$12:$F403),16))</f>
        <v>1.1792093398604599</v>
      </c>
      <c r="H404" s="4">
        <f t="shared" ca="1" si="138"/>
        <v>1.1788975921811899</v>
      </c>
      <c r="I404" s="4">
        <f t="shared" ca="1" si="131"/>
        <v>1.00026444</v>
      </c>
      <c r="J404" s="14">
        <f t="shared" si="139"/>
        <v>1E-3</v>
      </c>
      <c r="K404" s="6">
        <f t="shared" si="140"/>
        <v>43125</v>
      </c>
      <c r="L404" s="2">
        <f t="shared" si="141"/>
        <v>1</v>
      </c>
      <c r="M404" s="23">
        <f t="shared" si="142"/>
        <v>1</v>
      </c>
      <c r="N404" s="12">
        <f t="shared" si="132"/>
        <v>1.000003966</v>
      </c>
      <c r="O404" s="12">
        <f t="shared" ca="1" si="133"/>
        <v>1.0002684070000001</v>
      </c>
      <c r="P404" s="23">
        <f t="shared" si="143"/>
        <v>0</v>
      </c>
      <c r="Q404" s="4">
        <f t="shared" ca="1" si="134"/>
        <v>0.26840700000000001</v>
      </c>
      <c r="R404" s="4">
        <f t="shared" si="135"/>
        <v>0</v>
      </c>
      <c r="S404" s="5" t="str">
        <f t="shared" si="144"/>
        <v>J=</v>
      </c>
      <c r="T404" s="6">
        <f t="shared" si="145"/>
        <v>43158</v>
      </c>
      <c r="U404" s="9">
        <f t="shared" si="136"/>
        <v>0</v>
      </c>
      <c r="V404" s="9"/>
      <c r="W404" s="46"/>
      <c r="X404" s="47"/>
      <c r="Y404" s="27"/>
      <c r="Z404" s="7"/>
      <c r="AA404" s="9"/>
      <c r="AB404" s="9"/>
      <c r="AC404" s="6"/>
      <c r="AD404" s="9"/>
      <c r="AE404" s="9"/>
      <c r="AF404" s="10"/>
      <c r="AG404" s="9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</row>
    <row r="405" spans="1:184" ht="12.75" x14ac:dyDescent="0.15">
      <c r="A405" s="124">
        <f t="shared" si="146"/>
        <v>43129</v>
      </c>
      <c r="B405" s="135">
        <f t="shared" ca="1" si="147"/>
        <v>1000.53688699</v>
      </c>
      <c r="C405" s="4">
        <f t="shared" si="137"/>
        <v>1000</v>
      </c>
      <c r="D405" s="134">
        <f t="shared" si="148"/>
        <v>43125</v>
      </c>
      <c r="E405" s="14">
        <f ca="1">IF(D405&lt;$B$1,VLOOKUP(D405,[1]DI!$A$4:$B$15000,2),0)</f>
        <v>6.8900000000000003E-2</v>
      </c>
      <c r="F405" s="4">
        <f t="shared" ca="1" si="130"/>
        <v>1.00026444</v>
      </c>
      <c r="G405" s="4">
        <f ca="1">(TRUNC(PRODUCT($F$12:$F404),16))</f>
        <v>1.1795211699782999</v>
      </c>
      <c r="H405" s="4">
        <f t="shared" ca="1" si="138"/>
        <v>1.1788975921811899</v>
      </c>
      <c r="I405" s="4">
        <f t="shared" ca="1" si="131"/>
        <v>1.0005289500000001</v>
      </c>
      <c r="J405" s="14">
        <f t="shared" si="139"/>
        <v>1E-3</v>
      </c>
      <c r="K405" s="6">
        <f t="shared" si="140"/>
        <v>43125</v>
      </c>
      <c r="L405" s="2">
        <f t="shared" si="141"/>
        <v>2</v>
      </c>
      <c r="M405" s="23">
        <f t="shared" si="142"/>
        <v>2</v>
      </c>
      <c r="N405" s="12">
        <f t="shared" si="132"/>
        <v>1.000007933</v>
      </c>
      <c r="O405" s="12">
        <f t="shared" ca="1" si="133"/>
        <v>1.000536887</v>
      </c>
      <c r="P405" s="23">
        <f t="shared" si="143"/>
        <v>0</v>
      </c>
      <c r="Q405" s="4">
        <f t="shared" ca="1" si="134"/>
        <v>0.53688698999999995</v>
      </c>
      <c r="R405" s="4">
        <f t="shared" si="135"/>
        <v>0</v>
      </c>
      <c r="S405" s="5" t="str">
        <f t="shared" si="144"/>
        <v>J=</v>
      </c>
      <c r="T405" s="6">
        <f t="shared" si="145"/>
        <v>43158</v>
      </c>
      <c r="U405" s="9">
        <f t="shared" si="136"/>
        <v>0</v>
      </c>
      <c r="V405" s="9"/>
      <c r="W405" s="46"/>
      <c r="X405" s="47"/>
      <c r="Y405" s="27"/>
      <c r="Z405" s="7"/>
      <c r="AA405" s="9"/>
      <c r="AB405" s="9"/>
      <c r="AC405" s="6"/>
      <c r="AD405" s="9"/>
      <c r="AE405" s="9"/>
      <c r="AF405" s="10"/>
      <c r="AG405" s="9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</row>
    <row r="406" spans="1:184" ht="12.75" x14ac:dyDescent="0.15">
      <c r="A406" s="124">
        <f t="shared" si="146"/>
        <v>43130</v>
      </c>
      <c r="B406" s="135">
        <f t="shared" ca="1" si="147"/>
        <v>1000.80543799</v>
      </c>
      <c r="C406" s="4">
        <f t="shared" si="137"/>
        <v>1000</v>
      </c>
      <c r="D406" s="134">
        <f t="shared" si="148"/>
        <v>43126</v>
      </c>
      <c r="E406" s="14">
        <f ca="1">IF(D406&lt;$B$1,VLOOKUP(D406,[1]DI!$A$4:$B$15000,2),0)</f>
        <v>6.8900000000000003E-2</v>
      </c>
      <c r="F406" s="4">
        <f t="shared" ca="1" si="130"/>
        <v>1.00026444</v>
      </c>
      <c r="G406" s="4">
        <f ca="1">(TRUNC(PRODUCT($F$12:$F405),16))</f>
        <v>1.17983308255649</v>
      </c>
      <c r="H406" s="4">
        <f t="shared" ca="1" si="138"/>
        <v>1.1788975921811899</v>
      </c>
      <c r="I406" s="4">
        <f t="shared" ca="1" si="131"/>
        <v>1.0007935299999999</v>
      </c>
      <c r="J406" s="14">
        <f t="shared" si="139"/>
        <v>1E-3</v>
      </c>
      <c r="K406" s="6">
        <f t="shared" si="140"/>
        <v>43125</v>
      </c>
      <c r="L406" s="2">
        <f t="shared" si="141"/>
        <v>3</v>
      </c>
      <c r="M406" s="23">
        <f t="shared" si="142"/>
        <v>3</v>
      </c>
      <c r="N406" s="12">
        <f t="shared" si="132"/>
        <v>1.000011899</v>
      </c>
      <c r="O406" s="12">
        <f t="shared" ca="1" si="133"/>
        <v>1.000805438</v>
      </c>
      <c r="P406" s="23">
        <f t="shared" si="143"/>
        <v>0</v>
      </c>
      <c r="Q406" s="4">
        <f t="shared" ca="1" si="134"/>
        <v>0.80543799000000005</v>
      </c>
      <c r="R406" s="4">
        <f t="shared" si="135"/>
        <v>0</v>
      </c>
      <c r="S406" s="5" t="str">
        <f t="shared" si="144"/>
        <v>J=</v>
      </c>
      <c r="T406" s="6">
        <f t="shared" si="145"/>
        <v>43158</v>
      </c>
      <c r="U406" s="9">
        <f t="shared" si="136"/>
        <v>0</v>
      </c>
      <c r="V406" s="9"/>
      <c r="W406" s="46"/>
      <c r="X406" s="47"/>
      <c r="Y406" s="27"/>
      <c r="Z406" s="7"/>
      <c r="AA406" s="9"/>
      <c r="AB406" s="9"/>
      <c r="AC406" s="6"/>
      <c r="AD406" s="9"/>
      <c r="AE406" s="9"/>
      <c r="AF406" s="10"/>
      <c r="AG406" s="9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</row>
    <row r="407" spans="1:184" ht="12.75" x14ac:dyDescent="0.15">
      <c r="A407" s="124">
        <f t="shared" si="146"/>
        <v>43131</v>
      </c>
      <c r="B407" s="135">
        <f t="shared" ca="1" si="147"/>
        <v>1001.074062</v>
      </c>
      <c r="C407" s="4">
        <f t="shared" si="137"/>
        <v>1000</v>
      </c>
      <c r="D407" s="134">
        <f t="shared" si="148"/>
        <v>43129</v>
      </c>
      <c r="E407" s="14">
        <f ca="1">IF(D407&lt;$B$1,VLOOKUP(D407,[1]DI!$A$4:$B$15000,2),0)</f>
        <v>6.8900000000000003E-2</v>
      </c>
      <c r="F407" s="4">
        <f t="shared" ca="1" si="130"/>
        <v>1.00026444</v>
      </c>
      <c r="G407" s="4">
        <f ca="1">(TRUNC(PRODUCT($F$12:$F406),16))</f>
        <v>1.1801450776168401</v>
      </c>
      <c r="H407" s="4">
        <f t="shared" ca="1" si="138"/>
        <v>1.1788975921811899</v>
      </c>
      <c r="I407" s="4">
        <f t="shared" ca="1" si="131"/>
        <v>1.00105818</v>
      </c>
      <c r="J407" s="14">
        <f t="shared" si="139"/>
        <v>1E-3</v>
      </c>
      <c r="K407" s="6">
        <f t="shared" si="140"/>
        <v>43125</v>
      </c>
      <c r="L407" s="2">
        <f t="shared" si="141"/>
        <v>4</v>
      </c>
      <c r="M407" s="23">
        <f t="shared" si="142"/>
        <v>4</v>
      </c>
      <c r="N407" s="12">
        <f t="shared" si="132"/>
        <v>1.0000158649999999</v>
      </c>
      <c r="O407" s="12">
        <f t="shared" ca="1" si="133"/>
        <v>1.001074062</v>
      </c>
      <c r="P407" s="23">
        <f t="shared" si="143"/>
        <v>0</v>
      </c>
      <c r="Q407" s="4">
        <f t="shared" ca="1" si="134"/>
        <v>1.0740620000000001</v>
      </c>
      <c r="R407" s="4">
        <f t="shared" si="135"/>
        <v>0</v>
      </c>
      <c r="S407" s="5" t="str">
        <f t="shared" si="144"/>
        <v>J=</v>
      </c>
      <c r="T407" s="6">
        <f t="shared" si="145"/>
        <v>43158</v>
      </c>
      <c r="U407" s="9">
        <f t="shared" si="136"/>
        <v>0</v>
      </c>
      <c r="V407" s="39"/>
      <c r="W407" s="46"/>
      <c r="X407" s="47"/>
      <c r="Y407" s="27"/>
      <c r="Z407" s="40"/>
      <c r="AA407" s="39"/>
      <c r="AB407" s="39"/>
      <c r="AC407" s="22"/>
      <c r="AD407" s="39"/>
      <c r="AE407" s="39"/>
      <c r="AF407" s="42"/>
      <c r="AG407" s="39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</row>
    <row r="408" spans="1:184" ht="12.75" x14ac:dyDescent="0.15">
      <c r="A408" s="124">
        <f t="shared" si="146"/>
        <v>43132</v>
      </c>
      <c r="B408" s="135">
        <f t="shared" ca="1" si="147"/>
        <v>1001.342758</v>
      </c>
      <c r="C408" s="4">
        <f t="shared" si="137"/>
        <v>1000</v>
      </c>
      <c r="D408" s="134">
        <f t="shared" si="148"/>
        <v>43130</v>
      </c>
      <c r="E408" s="14">
        <f ca="1">IF(D408&lt;$B$1,VLOOKUP(D408,[1]DI!$A$4:$B$15000,2),0)</f>
        <v>6.8900000000000003E-2</v>
      </c>
      <c r="F408" s="4">
        <f t="shared" ca="1" si="130"/>
        <v>1.00026444</v>
      </c>
      <c r="G408" s="4">
        <f ca="1">(TRUNC(PRODUCT($F$12:$F407),16))</f>
        <v>1.18045715518116</v>
      </c>
      <c r="H408" s="4">
        <f t="shared" ca="1" si="138"/>
        <v>1.1788975921811899</v>
      </c>
      <c r="I408" s="4">
        <f t="shared" ca="1" si="131"/>
        <v>1.0013228999999999</v>
      </c>
      <c r="J408" s="14">
        <f t="shared" si="139"/>
        <v>1E-3</v>
      </c>
      <c r="K408" s="6">
        <f t="shared" si="140"/>
        <v>43125</v>
      </c>
      <c r="L408" s="2">
        <f t="shared" si="141"/>
        <v>5</v>
      </c>
      <c r="M408" s="23">
        <f t="shared" si="142"/>
        <v>5</v>
      </c>
      <c r="N408" s="12">
        <f t="shared" si="132"/>
        <v>1.000019832</v>
      </c>
      <c r="O408" s="12">
        <f t="shared" ca="1" si="133"/>
        <v>1.0013427580000001</v>
      </c>
      <c r="P408" s="23">
        <f t="shared" si="143"/>
        <v>0</v>
      </c>
      <c r="Q408" s="4">
        <f t="shared" ca="1" si="134"/>
        <v>1.3427579999999999</v>
      </c>
      <c r="R408" s="4">
        <f t="shared" si="135"/>
        <v>0</v>
      </c>
      <c r="S408" s="5" t="str">
        <f t="shared" si="144"/>
        <v>J=</v>
      </c>
      <c r="T408" s="6">
        <f t="shared" si="145"/>
        <v>43158</v>
      </c>
      <c r="U408" s="9">
        <f t="shared" si="136"/>
        <v>0</v>
      </c>
      <c r="V408" s="9"/>
      <c r="W408" s="46"/>
      <c r="X408" s="31"/>
      <c r="Y408" s="27"/>
      <c r="Z408" s="7"/>
      <c r="AA408" s="9"/>
      <c r="AB408" s="9"/>
      <c r="AC408" s="6"/>
      <c r="AD408" s="9"/>
      <c r="AE408" s="9"/>
      <c r="AF408" s="10"/>
      <c r="AG408" s="9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</row>
    <row r="409" spans="1:184" ht="12.75" x14ac:dyDescent="0.15">
      <c r="A409" s="124">
        <f t="shared" si="146"/>
        <v>43133</v>
      </c>
      <c r="B409" s="135">
        <f t="shared" ca="1" si="147"/>
        <v>1001.611526</v>
      </c>
      <c r="C409" s="4">
        <f t="shared" si="137"/>
        <v>1000</v>
      </c>
      <c r="D409" s="134">
        <f t="shared" si="148"/>
        <v>43131</v>
      </c>
      <c r="E409" s="14">
        <f ca="1">IF(D409&lt;$B$1,VLOOKUP(D409,[1]DI!$A$4:$B$15000,2),0)</f>
        <v>6.8900000000000003E-2</v>
      </c>
      <c r="F409" s="4">
        <f t="shared" ca="1" si="130"/>
        <v>1.00026444</v>
      </c>
      <c r="G409" s="4">
        <f ca="1">(TRUNC(PRODUCT($F$12:$F408),16))</f>
        <v>1.1807693152712799</v>
      </c>
      <c r="H409" s="4">
        <f t="shared" ca="1" si="138"/>
        <v>1.1788975921811899</v>
      </c>
      <c r="I409" s="4">
        <f t="shared" ca="1" si="131"/>
        <v>1.00158769</v>
      </c>
      <c r="J409" s="14">
        <f t="shared" si="139"/>
        <v>1E-3</v>
      </c>
      <c r="K409" s="6">
        <f t="shared" si="140"/>
        <v>43125</v>
      </c>
      <c r="L409" s="2">
        <f t="shared" si="141"/>
        <v>6</v>
      </c>
      <c r="M409" s="23">
        <f t="shared" si="142"/>
        <v>6</v>
      </c>
      <c r="N409" s="12">
        <f t="shared" si="132"/>
        <v>1.000023798</v>
      </c>
      <c r="O409" s="12">
        <f t="shared" ca="1" si="133"/>
        <v>1.001611526</v>
      </c>
      <c r="P409" s="23">
        <f t="shared" si="143"/>
        <v>0</v>
      </c>
      <c r="Q409" s="4">
        <f t="shared" ca="1" si="134"/>
        <v>1.611526</v>
      </c>
      <c r="R409" s="4">
        <f t="shared" si="135"/>
        <v>0</v>
      </c>
      <c r="S409" s="5" t="str">
        <f t="shared" si="144"/>
        <v>J=</v>
      </c>
      <c r="T409" s="6">
        <f t="shared" si="145"/>
        <v>43158</v>
      </c>
      <c r="U409" s="9">
        <f t="shared" si="136"/>
        <v>0</v>
      </c>
      <c r="V409" s="9"/>
      <c r="W409" s="46"/>
      <c r="X409" s="47"/>
      <c r="Y409" s="27"/>
      <c r="Z409" s="7"/>
      <c r="AA409" s="9"/>
      <c r="AB409" s="9"/>
      <c r="AC409" s="6"/>
      <c r="AD409" s="9"/>
      <c r="AE409" s="9"/>
      <c r="AF409" s="10"/>
      <c r="AG409" s="9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</row>
    <row r="410" spans="1:184" ht="12.75" x14ac:dyDescent="0.15">
      <c r="A410" s="124">
        <f t="shared" si="146"/>
        <v>43136</v>
      </c>
      <c r="B410" s="135">
        <f t="shared" ca="1" si="147"/>
        <v>1001.880365</v>
      </c>
      <c r="C410" s="4">
        <f t="shared" si="137"/>
        <v>1000</v>
      </c>
      <c r="D410" s="134">
        <f t="shared" si="148"/>
        <v>43132</v>
      </c>
      <c r="E410" s="14">
        <f ca="1">IF(D410&lt;$B$1,VLOOKUP(D410,[1]DI!$A$4:$B$15000,2),0)</f>
        <v>6.8900000000000003E-2</v>
      </c>
      <c r="F410" s="4">
        <f t="shared" ca="1" si="130"/>
        <v>1.00026444</v>
      </c>
      <c r="G410" s="4">
        <f ca="1">(TRUNC(PRODUCT($F$12:$F409),16))</f>
        <v>1.1810815579090099</v>
      </c>
      <c r="H410" s="4">
        <f t="shared" ca="1" si="138"/>
        <v>1.1788975921811899</v>
      </c>
      <c r="I410" s="4">
        <f t="shared" ca="1" si="131"/>
        <v>1.00185255</v>
      </c>
      <c r="J410" s="14">
        <f t="shared" si="139"/>
        <v>1E-3</v>
      </c>
      <c r="K410" s="6">
        <f t="shared" si="140"/>
        <v>43125</v>
      </c>
      <c r="L410" s="2">
        <f t="shared" si="141"/>
        <v>7</v>
      </c>
      <c r="M410" s="23">
        <f t="shared" si="142"/>
        <v>7</v>
      </c>
      <c r="N410" s="12">
        <f t="shared" si="132"/>
        <v>1.0000277639999999</v>
      </c>
      <c r="O410" s="12">
        <f t="shared" ca="1" si="133"/>
        <v>1.0018803650000001</v>
      </c>
      <c r="P410" s="23">
        <f t="shared" si="143"/>
        <v>0</v>
      </c>
      <c r="Q410" s="4">
        <f t="shared" ca="1" si="134"/>
        <v>1.8803650000000001</v>
      </c>
      <c r="R410" s="4">
        <f t="shared" si="135"/>
        <v>0</v>
      </c>
      <c r="S410" s="5" t="str">
        <f t="shared" si="144"/>
        <v>J=</v>
      </c>
      <c r="T410" s="6">
        <f t="shared" si="145"/>
        <v>43158</v>
      </c>
      <c r="U410" s="9">
        <f t="shared" si="136"/>
        <v>0</v>
      </c>
      <c r="V410" s="9"/>
      <c r="W410" s="46"/>
      <c r="X410" s="47"/>
      <c r="Y410" s="27"/>
      <c r="Z410" s="7"/>
      <c r="AA410" s="9"/>
      <c r="AB410" s="9"/>
      <c r="AC410" s="6"/>
      <c r="AD410" s="9"/>
      <c r="AE410" s="9"/>
      <c r="AF410" s="10"/>
      <c r="AG410" s="9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</row>
    <row r="411" spans="1:184" ht="12.75" x14ac:dyDescent="0.15">
      <c r="A411" s="124">
        <f t="shared" si="146"/>
        <v>43137</v>
      </c>
      <c r="B411" s="135">
        <f t="shared" ca="1" si="147"/>
        <v>1002.149278</v>
      </c>
      <c r="C411" s="4">
        <f t="shared" si="137"/>
        <v>1000</v>
      </c>
      <c r="D411" s="134">
        <f t="shared" si="148"/>
        <v>43133</v>
      </c>
      <c r="E411" s="14">
        <f ca="1">IF(D411&lt;$B$1,VLOOKUP(D411,[1]DI!$A$4:$B$15000,2),0)</f>
        <v>6.8900000000000003E-2</v>
      </c>
      <c r="F411" s="4">
        <f t="shared" ca="1" si="130"/>
        <v>1.00026444</v>
      </c>
      <c r="G411" s="4">
        <f ca="1">(TRUNC(PRODUCT($F$12:$F410),16))</f>
        <v>1.1813938831161801</v>
      </c>
      <c r="H411" s="4">
        <f t="shared" ca="1" si="138"/>
        <v>1.1788975921811899</v>
      </c>
      <c r="I411" s="4">
        <f t="shared" ca="1" si="131"/>
        <v>1.0021174799999999</v>
      </c>
      <c r="J411" s="14">
        <f t="shared" si="139"/>
        <v>1E-3</v>
      </c>
      <c r="K411" s="6">
        <f t="shared" si="140"/>
        <v>43125</v>
      </c>
      <c r="L411" s="2">
        <f t="shared" si="141"/>
        <v>8</v>
      </c>
      <c r="M411" s="23">
        <f t="shared" si="142"/>
        <v>8</v>
      </c>
      <c r="N411" s="12">
        <f t="shared" si="132"/>
        <v>1.000031731</v>
      </c>
      <c r="O411" s="12">
        <f t="shared" ca="1" si="133"/>
        <v>1.0021492780000001</v>
      </c>
      <c r="P411" s="23">
        <f t="shared" si="143"/>
        <v>0</v>
      </c>
      <c r="Q411" s="4">
        <f t="shared" ca="1" si="134"/>
        <v>2.1492779999999998</v>
      </c>
      <c r="R411" s="4">
        <f t="shared" si="135"/>
        <v>0</v>
      </c>
      <c r="S411" s="5" t="str">
        <f t="shared" si="144"/>
        <v>J=</v>
      </c>
      <c r="T411" s="6">
        <f t="shared" si="145"/>
        <v>43158</v>
      </c>
      <c r="U411" s="9">
        <f t="shared" si="136"/>
        <v>0</v>
      </c>
      <c r="V411" s="9"/>
      <c r="W411" s="46"/>
      <c r="X411" s="47"/>
      <c r="Y411" s="27"/>
      <c r="Z411" s="7"/>
      <c r="AA411" s="9"/>
      <c r="AB411" s="9"/>
      <c r="AC411" s="6"/>
      <c r="AD411" s="9"/>
      <c r="AE411" s="9"/>
      <c r="AF411" s="10"/>
      <c r="AG411" s="9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</row>
    <row r="412" spans="1:184" ht="12.75" x14ac:dyDescent="0.15">
      <c r="A412" s="124">
        <f t="shared" si="146"/>
        <v>43138</v>
      </c>
      <c r="B412" s="135">
        <f t="shared" ca="1" si="147"/>
        <v>1002.41826199</v>
      </c>
      <c r="C412" s="4">
        <f t="shared" si="137"/>
        <v>1000</v>
      </c>
      <c r="D412" s="134">
        <f t="shared" si="148"/>
        <v>43136</v>
      </c>
      <c r="E412" s="14">
        <f ca="1">IF(D412&lt;$B$1,VLOOKUP(D412,[1]DI!$A$4:$B$15000,2),0)</f>
        <v>6.8900000000000003E-2</v>
      </c>
      <c r="F412" s="4">
        <f t="shared" ca="1" si="130"/>
        <v>1.00026444</v>
      </c>
      <c r="G412" s="4">
        <f ca="1">(TRUNC(PRODUCT($F$12:$F411),16))</f>
        <v>1.1817062909146301</v>
      </c>
      <c r="H412" s="4">
        <f t="shared" ca="1" si="138"/>
        <v>1.1788975921811899</v>
      </c>
      <c r="I412" s="4">
        <f t="shared" ca="1" si="131"/>
        <v>1.0023824800000001</v>
      </c>
      <c r="J412" s="14">
        <f t="shared" si="139"/>
        <v>1E-3</v>
      </c>
      <c r="K412" s="6">
        <f t="shared" si="140"/>
        <v>43125</v>
      </c>
      <c r="L412" s="2">
        <f t="shared" si="141"/>
        <v>9</v>
      </c>
      <c r="M412" s="23">
        <f t="shared" si="142"/>
        <v>9</v>
      </c>
      <c r="N412" s="12">
        <f t="shared" si="132"/>
        <v>1.0000356969999999</v>
      </c>
      <c r="O412" s="12">
        <f t="shared" ca="1" si="133"/>
        <v>1.0024182619999999</v>
      </c>
      <c r="P412" s="23">
        <f t="shared" si="143"/>
        <v>0</v>
      </c>
      <c r="Q412" s="4">
        <f t="shared" ca="1" si="134"/>
        <v>2.41826199</v>
      </c>
      <c r="R412" s="4">
        <f t="shared" si="135"/>
        <v>0</v>
      </c>
      <c r="S412" s="5" t="str">
        <f t="shared" si="144"/>
        <v>J=</v>
      </c>
      <c r="T412" s="6">
        <f t="shared" si="145"/>
        <v>43158</v>
      </c>
      <c r="U412" s="9">
        <f t="shared" si="136"/>
        <v>0</v>
      </c>
      <c r="V412" s="9"/>
      <c r="W412" s="46"/>
      <c r="X412" s="47"/>
      <c r="Y412" s="27"/>
      <c r="Z412" s="7"/>
      <c r="AA412" s="9"/>
      <c r="AB412" s="9"/>
      <c r="AC412" s="6"/>
      <c r="AD412" s="9"/>
      <c r="AE412" s="9"/>
      <c r="AF412" s="10"/>
      <c r="AG412" s="9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</row>
    <row r="413" spans="1:184" ht="12.75" x14ac:dyDescent="0.15">
      <c r="A413" s="124">
        <f t="shared" si="146"/>
        <v>43139</v>
      </c>
      <c r="B413" s="135">
        <f t="shared" ca="1" si="147"/>
        <v>1002.68731799</v>
      </c>
      <c r="C413" s="4">
        <f t="shared" si="137"/>
        <v>1000</v>
      </c>
      <c r="D413" s="134">
        <f t="shared" si="148"/>
        <v>43137</v>
      </c>
      <c r="E413" s="14">
        <f ca="1">IF(D413&lt;$B$1,VLOOKUP(D413,[1]DI!$A$4:$B$15000,2),0)</f>
        <v>6.8900000000000003E-2</v>
      </c>
      <c r="F413" s="4">
        <f t="shared" ca="1" si="130"/>
        <v>1.00026444</v>
      </c>
      <c r="G413" s="4">
        <f ca="1">(TRUNC(PRODUCT($F$12:$F412),16))</f>
        <v>1.1820187813262</v>
      </c>
      <c r="H413" s="4">
        <f t="shared" ca="1" si="138"/>
        <v>1.1788975921811899</v>
      </c>
      <c r="I413" s="4">
        <f t="shared" ca="1" si="131"/>
        <v>1.0026475500000001</v>
      </c>
      <c r="J413" s="14">
        <f t="shared" si="139"/>
        <v>1E-3</v>
      </c>
      <c r="K413" s="6">
        <f t="shared" si="140"/>
        <v>43125</v>
      </c>
      <c r="L413" s="2">
        <f t="shared" si="141"/>
        <v>10</v>
      </c>
      <c r="M413" s="23">
        <f t="shared" si="142"/>
        <v>10</v>
      </c>
      <c r="N413" s="12">
        <f t="shared" si="132"/>
        <v>1.0000396629999999</v>
      </c>
      <c r="O413" s="12">
        <f t="shared" ca="1" si="133"/>
        <v>1.002687318</v>
      </c>
      <c r="P413" s="23">
        <f t="shared" si="143"/>
        <v>0</v>
      </c>
      <c r="Q413" s="4">
        <f t="shared" ca="1" si="134"/>
        <v>2.6873179899999999</v>
      </c>
      <c r="R413" s="4">
        <f t="shared" si="135"/>
        <v>0</v>
      </c>
      <c r="S413" s="5" t="str">
        <f t="shared" si="144"/>
        <v>J=</v>
      </c>
      <c r="T413" s="6">
        <f t="shared" si="145"/>
        <v>43158</v>
      </c>
      <c r="U413" s="9">
        <f t="shared" si="136"/>
        <v>0</v>
      </c>
      <c r="V413" s="9"/>
      <c r="W413" s="46"/>
      <c r="X413" s="47"/>
      <c r="Y413" s="27"/>
      <c r="Z413" s="7"/>
      <c r="AA413" s="9"/>
      <c r="AB413" s="9"/>
      <c r="AC413" s="6"/>
      <c r="AD413" s="9"/>
      <c r="AE413" s="9"/>
      <c r="AF413" s="10"/>
      <c r="AG413" s="9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</row>
    <row r="414" spans="1:184" ht="12.75" x14ac:dyDescent="0.15">
      <c r="A414" s="124">
        <f t="shared" si="146"/>
        <v>43140</v>
      </c>
      <c r="B414" s="135">
        <f t="shared" ca="1" si="147"/>
        <v>1002.956447</v>
      </c>
      <c r="C414" s="4">
        <f t="shared" si="137"/>
        <v>1000</v>
      </c>
      <c r="D414" s="134">
        <f t="shared" si="148"/>
        <v>43138</v>
      </c>
      <c r="E414" s="14">
        <f ca="1">IF(D414&lt;$B$1,VLOOKUP(D414,[1]DI!$A$4:$B$15000,2),0)</f>
        <v>6.8900000000000003E-2</v>
      </c>
      <c r="F414" s="4">
        <f t="shared" ca="1" si="130"/>
        <v>1.00026444</v>
      </c>
      <c r="G414" s="4">
        <f ca="1">(TRUNC(PRODUCT($F$12:$F413),16))</f>
        <v>1.1823313543727401</v>
      </c>
      <c r="H414" s="4">
        <f t="shared" ca="1" si="138"/>
        <v>1.1788975921811899</v>
      </c>
      <c r="I414" s="4">
        <f t="shared" ca="1" si="131"/>
        <v>1.0029126900000001</v>
      </c>
      <c r="J414" s="14">
        <f t="shared" si="139"/>
        <v>1E-3</v>
      </c>
      <c r="K414" s="6">
        <f t="shared" si="140"/>
        <v>43125</v>
      </c>
      <c r="L414" s="2">
        <f t="shared" si="141"/>
        <v>11</v>
      </c>
      <c r="M414" s="23">
        <f t="shared" si="142"/>
        <v>11</v>
      </c>
      <c r="N414" s="12">
        <f t="shared" si="132"/>
        <v>1.00004363</v>
      </c>
      <c r="O414" s="12">
        <f t="shared" ca="1" si="133"/>
        <v>1.0029564470000001</v>
      </c>
      <c r="P414" s="23">
        <f t="shared" si="143"/>
        <v>0</v>
      </c>
      <c r="Q414" s="4">
        <f t="shared" ca="1" si="134"/>
        <v>2.9564469999999998</v>
      </c>
      <c r="R414" s="4">
        <f t="shared" si="135"/>
        <v>0</v>
      </c>
      <c r="S414" s="5" t="str">
        <f t="shared" si="144"/>
        <v>J=</v>
      </c>
      <c r="T414" s="6">
        <f t="shared" si="145"/>
        <v>43158</v>
      </c>
      <c r="U414" s="9">
        <f t="shared" si="136"/>
        <v>0</v>
      </c>
      <c r="V414" s="9"/>
      <c r="W414" s="46"/>
      <c r="X414" s="47"/>
      <c r="Y414" s="27"/>
      <c r="Z414" s="7"/>
      <c r="AA414" s="9"/>
      <c r="AB414" s="9"/>
      <c r="AC414" s="6"/>
      <c r="AD414" s="9"/>
      <c r="AE414" s="9"/>
      <c r="AF414" s="10"/>
      <c r="AG414" s="9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</row>
    <row r="415" spans="1:184" ht="12.75" x14ac:dyDescent="0.15">
      <c r="A415" s="124">
        <f t="shared" si="146"/>
        <v>43145</v>
      </c>
      <c r="B415" s="135">
        <f t="shared" ca="1" si="147"/>
        <v>1003.225647</v>
      </c>
      <c r="C415" s="4">
        <f t="shared" si="137"/>
        <v>1000</v>
      </c>
      <c r="D415" s="134">
        <f t="shared" si="148"/>
        <v>43139</v>
      </c>
      <c r="E415" s="14">
        <f ca="1">IF(D415&lt;$B$1,VLOOKUP(D415,[1]DI!$A$4:$B$15000,2),0)</f>
        <v>6.6400000000000001E-2</v>
      </c>
      <c r="F415" s="4">
        <f t="shared" ca="1" si="130"/>
        <v>1.0002551500000001</v>
      </c>
      <c r="G415" s="4">
        <f ca="1">(TRUNC(PRODUCT($F$12:$F414),16))</f>
        <v>1.18264401007609</v>
      </c>
      <c r="H415" s="4">
        <f t="shared" ca="1" si="138"/>
        <v>1.1788975921811899</v>
      </c>
      <c r="I415" s="4">
        <f t="shared" ca="1" si="131"/>
        <v>1.0031779000000001</v>
      </c>
      <c r="J415" s="14">
        <f t="shared" si="139"/>
        <v>1E-3</v>
      </c>
      <c r="K415" s="6">
        <f t="shared" si="140"/>
        <v>43125</v>
      </c>
      <c r="L415" s="2">
        <f t="shared" si="141"/>
        <v>12</v>
      </c>
      <c r="M415" s="23">
        <f t="shared" si="142"/>
        <v>12</v>
      </c>
      <c r="N415" s="12">
        <f t="shared" si="132"/>
        <v>1.0000475959999999</v>
      </c>
      <c r="O415" s="12">
        <f t="shared" ca="1" si="133"/>
        <v>1.0032256470000001</v>
      </c>
      <c r="P415" s="23">
        <f t="shared" si="143"/>
        <v>0</v>
      </c>
      <c r="Q415" s="4">
        <f t="shared" ca="1" si="134"/>
        <v>3.2256469999999999</v>
      </c>
      <c r="R415" s="4">
        <f t="shared" si="135"/>
        <v>0</v>
      </c>
      <c r="S415" s="5" t="str">
        <f t="shared" si="144"/>
        <v>J=</v>
      </c>
      <c r="T415" s="6">
        <f t="shared" si="145"/>
        <v>43158</v>
      </c>
      <c r="U415" s="9">
        <f t="shared" si="136"/>
        <v>0</v>
      </c>
      <c r="V415" s="9"/>
      <c r="W415" s="46"/>
      <c r="X415" s="47"/>
      <c r="Y415" s="27"/>
      <c r="Z415" s="7"/>
      <c r="AA415" s="9"/>
      <c r="AB415" s="9"/>
      <c r="AC415" s="6"/>
      <c r="AD415" s="9"/>
      <c r="AE415" s="9"/>
      <c r="AF415" s="10"/>
      <c r="AG415" s="9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</row>
    <row r="416" spans="1:184" ht="12.75" x14ac:dyDescent="0.15">
      <c r="A416" s="124">
        <f t="shared" si="146"/>
        <v>43146</v>
      </c>
      <c r="B416" s="135">
        <f t="shared" ca="1" si="147"/>
        <v>1003.4856</v>
      </c>
      <c r="C416" s="4">
        <f t="shared" si="137"/>
        <v>1000</v>
      </c>
      <c r="D416" s="134">
        <f t="shared" si="148"/>
        <v>43140</v>
      </c>
      <c r="E416" s="14">
        <f ca="1">IF(D416&lt;$B$1,VLOOKUP(D416,[1]DI!$A$4:$B$15000,2),0)</f>
        <v>6.6400000000000001E-2</v>
      </c>
      <c r="F416" s="4">
        <f t="shared" ca="1" si="130"/>
        <v>1.0002551500000001</v>
      </c>
      <c r="G416" s="4">
        <f ca="1">(TRUNC(PRODUCT($F$12:$F415),16))</f>
        <v>1.1829457616952599</v>
      </c>
      <c r="H416" s="4">
        <f t="shared" ca="1" si="138"/>
        <v>1.1788975921811899</v>
      </c>
      <c r="I416" s="4">
        <f t="shared" ca="1" si="131"/>
        <v>1.0034338599999999</v>
      </c>
      <c r="J416" s="14">
        <f t="shared" si="139"/>
        <v>1E-3</v>
      </c>
      <c r="K416" s="6">
        <f t="shared" si="140"/>
        <v>43125</v>
      </c>
      <c r="L416" s="2">
        <f t="shared" si="141"/>
        <v>13</v>
      </c>
      <c r="M416" s="23">
        <f t="shared" si="142"/>
        <v>13</v>
      </c>
      <c r="N416" s="12">
        <f t="shared" si="132"/>
        <v>1.000051563</v>
      </c>
      <c r="O416" s="12">
        <f t="shared" ca="1" si="133"/>
        <v>1.0034856000000001</v>
      </c>
      <c r="P416" s="23">
        <f t="shared" si="143"/>
        <v>0</v>
      </c>
      <c r="Q416" s="4">
        <f t="shared" ca="1" si="134"/>
        <v>3.4855999999999998</v>
      </c>
      <c r="R416" s="4">
        <f t="shared" si="135"/>
        <v>0</v>
      </c>
      <c r="S416" s="5" t="str">
        <f t="shared" si="144"/>
        <v>J=</v>
      </c>
      <c r="T416" s="6">
        <f t="shared" si="145"/>
        <v>43158</v>
      </c>
      <c r="U416" s="9">
        <f t="shared" si="136"/>
        <v>0</v>
      </c>
      <c r="V416" s="9"/>
      <c r="W416" s="46"/>
      <c r="X416" s="47"/>
      <c r="Y416" s="27"/>
      <c r="Z416" s="7"/>
      <c r="AA416" s="9"/>
      <c r="AB416" s="9"/>
      <c r="AC416" s="6"/>
      <c r="AD416" s="9"/>
      <c r="AE416" s="9"/>
      <c r="AF416" s="10"/>
      <c r="AG416" s="9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</row>
    <row r="417" spans="1:184" ht="12.75" x14ac:dyDescent="0.15">
      <c r="A417" s="124">
        <f t="shared" si="146"/>
        <v>43147</v>
      </c>
      <c r="B417" s="135">
        <f t="shared" ca="1" si="147"/>
        <v>1003.745624</v>
      </c>
      <c r="C417" s="4">
        <f t="shared" si="137"/>
        <v>1000</v>
      </c>
      <c r="D417" s="134">
        <f t="shared" si="148"/>
        <v>43145</v>
      </c>
      <c r="E417" s="14">
        <f ca="1">IF(D417&lt;$B$1,VLOOKUP(D417,[1]DI!$A$4:$B$15000,2),0)</f>
        <v>6.6400000000000001E-2</v>
      </c>
      <c r="F417" s="4">
        <f t="shared" ca="1" si="130"/>
        <v>1.0002551500000001</v>
      </c>
      <c r="G417" s="4">
        <f ca="1">(TRUNC(PRODUCT($F$12:$F416),16))</f>
        <v>1.18324759030636</v>
      </c>
      <c r="H417" s="4">
        <f t="shared" ca="1" si="138"/>
        <v>1.1788975921811899</v>
      </c>
      <c r="I417" s="4">
        <f t="shared" ca="1" si="131"/>
        <v>1.00368989</v>
      </c>
      <c r="J417" s="14">
        <f t="shared" si="139"/>
        <v>1E-3</v>
      </c>
      <c r="K417" s="6">
        <f t="shared" si="140"/>
        <v>43125</v>
      </c>
      <c r="L417" s="2">
        <f t="shared" si="141"/>
        <v>14</v>
      </c>
      <c r="M417" s="23">
        <f t="shared" si="142"/>
        <v>14</v>
      </c>
      <c r="N417" s="12">
        <f t="shared" si="132"/>
        <v>1.0000555289999999</v>
      </c>
      <c r="O417" s="12">
        <f t="shared" ca="1" si="133"/>
        <v>1.003745624</v>
      </c>
      <c r="P417" s="23">
        <f t="shared" si="143"/>
        <v>0</v>
      </c>
      <c r="Q417" s="4">
        <f t="shared" ca="1" si="134"/>
        <v>3.7456239999999998</v>
      </c>
      <c r="R417" s="4">
        <f t="shared" si="135"/>
        <v>0</v>
      </c>
      <c r="S417" s="5" t="str">
        <f t="shared" si="144"/>
        <v>J=</v>
      </c>
      <c r="T417" s="6">
        <f t="shared" si="145"/>
        <v>43158</v>
      </c>
      <c r="U417" s="9">
        <f t="shared" si="136"/>
        <v>0</v>
      </c>
      <c r="V417" s="9"/>
      <c r="W417" s="46"/>
      <c r="X417" s="47"/>
      <c r="Y417" s="27"/>
      <c r="Z417" s="7"/>
      <c r="AA417" s="9"/>
      <c r="AB417" s="9"/>
      <c r="AC417" s="6"/>
      <c r="AD417" s="9"/>
      <c r="AE417" s="9"/>
      <c r="AF417" s="10"/>
      <c r="AG417" s="9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</row>
    <row r="418" spans="1:184" ht="12.75" x14ac:dyDescent="0.15">
      <c r="A418" s="124">
        <f t="shared" si="146"/>
        <v>43150</v>
      </c>
      <c r="B418" s="135">
        <f t="shared" ca="1" si="147"/>
        <v>1004.005711</v>
      </c>
      <c r="C418" s="4">
        <f t="shared" si="137"/>
        <v>1000</v>
      </c>
      <c r="D418" s="134">
        <f t="shared" si="148"/>
        <v>43146</v>
      </c>
      <c r="E418" s="14">
        <f ca="1">IF(D418&lt;$B$1,VLOOKUP(D418,[1]DI!$A$4:$B$15000,2),0)</f>
        <v>6.6400000000000001E-2</v>
      </c>
      <c r="F418" s="4">
        <f t="shared" ca="1" si="130"/>
        <v>1.0002551500000001</v>
      </c>
      <c r="G418" s="4">
        <f ca="1">(TRUNC(PRODUCT($F$12:$F417),16))</f>
        <v>1.18354949592902</v>
      </c>
      <c r="H418" s="4">
        <f t="shared" ca="1" si="138"/>
        <v>1.1788975921811899</v>
      </c>
      <c r="I418" s="4">
        <f t="shared" ca="1" si="131"/>
        <v>1.0039459799999999</v>
      </c>
      <c r="J418" s="14">
        <f t="shared" si="139"/>
        <v>1E-3</v>
      </c>
      <c r="K418" s="6">
        <f t="shared" si="140"/>
        <v>43125</v>
      </c>
      <c r="L418" s="2">
        <f t="shared" si="141"/>
        <v>15</v>
      </c>
      <c r="M418" s="23">
        <f t="shared" si="142"/>
        <v>15</v>
      </c>
      <c r="N418" s="12">
        <f t="shared" si="132"/>
        <v>1.000059496</v>
      </c>
      <c r="O418" s="12">
        <f t="shared" ca="1" si="133"/>
        <v>1.004005711</v>
      </c>
      <c r="P418" s="23">
        <f t="shared" si="143"/>
        <v>0</v>
      </c>
      <c r="Q418" s="4">
        <f t="shared" ca="1" si="134"/>
        <v>4.0057109999999998</v>
      </c>
      <c r="R418" s="4">
        <f t="shared" si="135"/>
        <v>0</v>
      </c>
      <c r="S418" s="5" t="str">
        <f t="shared" si="144"/>
        <v>J=</v>
      </c>
      <c r="T418" s="6">
        <f t="shared" si="145"/>
        <v>43158</v>
      </c>
      <c r="U418" s="9">
        <f t="shared" si="136"/>
        <v>0</v>
      </c>
      <c r="V418" s="9"/>
      <c r="W418" s="46"/>
      <c r="X418" s="31"/>
      <c r="Y418" s="27"/>
      <c r="Z418" s="7"/>
      <c r="AA418" s="9"/>
      <c r="AB418" s="9"/>
      <c r="AC418" s="6"/>
      <c r="AD418" s="9"/>
      <c r="AE418" s="9"/>
      <c r="AF418" s="10"/>
      <c r="AG418" s="9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</row>
    <row r="419" spans="1:184" ht="12.75" x14ac:dyDescent="0.15">
      <c r="A419" s="124">
        <f t="shared" si="146"/>
        <v>43151</v>
      </c>
      <c r="B419" s="135">
        <f t="shared" ca="1" si="147"/>
        <v>1004.26585899</v>
      </c>
      <c r="C419" s="4">
        <f t="shared" si="137"/>
        <v>1000</v>
      </c>
      <c r="D419" s="134">
        <f t="shared" si="148"/>
        <v>43147</v>
      </c>
      <c r="E419" s="14">
        <f ca="1">IF(D419&lt;$B$1,VLOOKUP(D419,[1]DI!$A$4:$B$15000,2),0)</f>
        <v>6.6400000000000001E-2</v>
      </c>
      <c r="F419" s="4">
        <f t="shared" ca="1" si="130"/>
        <v>1.0002551500000001</v>
      </c>
      <c r="G419" s="4">
        <f ca="1">(TRUNC(PRODUCT($F$12:$F418),16))</f>
        <v>1.18385147858291</v>
      </c>
      <c r="H419" s="4">
        <f t="shared" ca="1" si="138"/>
        <v>1.1788975921811899</v>
      </c>
      <c r="I419" s="4">
        <f t="shared" ca="1" si="131"/>
        <v>1.0042021299999999</v>
      </c>
      <c r="J419" s="14">
        <f t="shared" si="139"/>
        <v>1E-3</v>
      </c>
      <c r="K419" s="6">
        <f t="shared" si="140"/>
        <v>43125</v>
      </c>
      <c r="L419" s="2">
        <f t="shared" si="141"/>
        <v>16</v>
      </c>
      <c r="M419" s="23">
        <f t="shared" si="142"/>
        <v>16</v>
      </c>
      <c r="N419" s="12">
        <f t="shared" si="132"/>
        <v>1.000063462</v>
      </c>
      <c r="O419" s="12">
        <f t="shared" ca="1" si="133"/>
        <v>1.004265859</v>
      </c>
      <c r="P419" s="23">
        <f t="shared" si="143"/>
        <v>0</v>
      </c>
      <c r="Q419" s="4">
        <f t="shared" ca="1" si="134"/>
        <v>4.2658589899999999</v>
      </c>
      <c r="R419" s="4">
        <f t="shared" si="135"/>
        <v>0</v>
      </c>
      <c r="S419" s="5" t="str">
        <f t="shared" si="144"/>
        <v>J=</v>
      </c>
      <c r="T419" s="6">
        <f t="shared" si="145"/>
        <v>43158</v>
      </c>
      <c r="U419" s="9">
        <f t="shared" si="136"/>
        <v>0</v>
      </c>
      <c r="V419" s="9"/>
      <c r="W419" s="46"/>
      <c r="X419" s="47"/>
      <c r="Y419" s="27"/>
      <c r="Z419" s="7"/>
      <c r="AA419" s="9"/>
      <c r="AB419" s="9"/>
      <c r="AC419" s="6"/>
      <c r="AD419" s="9"/>
      <c r="AE419" s="9"/>
      <c r="AF419" s="10"/>
      <c r="AG419" s="9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</row>
    <row r="420" spans="1:184" ht="12.75" x14ac:dyDescent="0.15">
      <c r="A420" s="124">
        <f t="shared" si="146"/>
        <v>43152</v>
      </c>
      <c r="B420" s="135">
        <f t="shared" ca="1" si="147"/>
        <v>1004.5260899899999</v>
      </c>
      <c r="C420" s="4">
        <f t="shared" si="137"/>
        <v>1000</v>
      </c>
      <c r="D420" s="134">
        <f t="shared" si="148"/>
        <v>43150</v>
      </c>
      <c r="E420" s="14">
        <f ca="1">IF(D420&lt;$B$1,VLOOKUP(D420,[1]DI!$A$4:$B$15000,2),0)</f>
        <v>6.6400000000000001E-2</v>
      </c>
      <c r="F420" s="4">
        <f t="shared" ca="1" si="130"/>
        <v>1.0002551500000001</v>
      </c>
      <c r="G420" s="4">
        <f ca="1">(TRUNC(PRODUCT($F$12:$F419),16))</f>
        <v>1.18415353828767</v>
      </c>
      <c r="H420" s="4">
        <f t="shared" ca="1" si="138"/>
        <v>1.1788975921811899</v>
      </c>
      <c r="I420" s="4">
        <f t="shared" ca="1" si="131"/>
        <v>1.0044583600000001</v>
      </c>
      <c r="J420" s="14">
        <f t="shared" si="139"/>
        <v>1E-3</v>
      </c>
      <c r="K420" s="6">
        <f t="shared" si="140"/>
        <v>43125</v>
      </c>
      <c r="L420" s="2">
        <f t="shared" si="141"/>
        <v>17</v>
      </c>
      <c r="M420" s="23">
        <f t="shared" si="142"/>
        <v>17</v>
      </c>
      <c r="N420" s="12">
        <f t="shared" si="132"/>
        <v>1.000067429</v>
      </c>
      <c r="O420" s="12">
        <f t="shared" ca="1" si="133"/>
        <v>1.0045260899999999</v>
      </c>
      <c r="P420" s="23">
        <f t="shared" si="143"/>
        <v>0</v>
      </c>
      <c r="Q420" s="4">
        <f t="shared" ca="1" si="134"/>
        <v>4.52608999</v>
      </c>
      <c r="R420" s="4">
        <f t="shared" si="135"/>
        <v>0</v>
      </c>
      <c r="S420" s="5" t="str">
        <f t="shared" si="144"/>
        <v>J=</v>
      </c>
      <c r="T420" s="6">
        <f t="shared" si="145"/>
        <v>43158</v>
      </c>
      <c r="U420" s="9">
        <f t="shared" si="136"/>
        <v>0</v>
      </c>
      <c r="V420" s="9"/>
      <c r="W420" s="46"/>
      <c r="X420" s="47"/>
      <c r="Y420" s="27"/>
      <c r="Z420" s="7"/>
      <c r="AA420" s="9"/>
      <c r="AB420" s="9"/>
      <c r="AC420" s="6"/>
      <c r="AD420" s="9"/>
      <c r="AE420" s="9"/>
      <c r="AF420" s="10"/>
      <c r="AG420" s="9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</row>
    <row r="421" spans="1:184" ht="12.75" x14ac:dyDescent="0.15">
      <c r="A421" s="124">
        <f t="shared" si="146"/>
        <v>43153</v>
      </c>
      <c r="B421" s="135">
        <f t="shared" ca="1" si="147"/>
        <v>1004.786372</v>
      </c>
      <c r="C421" s="4">
        <f t="shared" si="137"/>
        <v>1000</v>
      </c>
      <c r="D421" s="134">
        <f t="shared" si="148"/>
        <v>43151</v>
      </c>
      <c r="E421" s="14">
        <f ca="1">IF(D421&lt;$B$1,VLOOKUP(D421,[1]DI!$A$4:$B$15000,2),0)</f>
        <v>6.6400000000000001E-2</v>
      </c>
      <c r="F421" s="4">
        <f t="shared" ca="1" si="130"/>
        <v>1.0002551500000001</v>
      </c>
      <c r="G421" s="4">
        <f ca="1">(TRUNC(PRODUCT($F$12:$F420),16))</f>
        <v>1.18445567506296</v>
      </c>
      <c r="H421" s="4">
        <f t="shared" ca="1" si="138"/>
        <v>1.1788975921811899</v>
      </c>
      <c r="I421" s="4">
        <f t="shared" ca="1" si="131"/>
        <v>1.00471464</v>
      </c>
      <c r="J421" s="14">
        <f t="shared" si="139"/>
        <v>1E-3</v>
      </c>
      <c r="K421" s="6">
        <f t="shared" si="140"/>
        <v>43125</v>
      </c>
      <c r="L421" s="2">
        <f t="shared" si="141"/>
        <v>18</v>
      </c>
      <c r="M421" s="23">
        <f t="shared" si="142"/>
        <v>18</v>
      </c>
      <c r="N421" s="12">
        <f t="shared" si="132"/>
        <v>1.000071395</v>
      </c>
      <c r="O421" s="12">
        <f t="shared" ca="1" si="133"/>
        <v>1.0047863720000001</v>
      </c>
      <c r="P421" s="23">
        <f t="shared" si="143"/>
        <v>0</v>
      </c>
      <c r="Q421" s="4">
        <f t="shared" ca="1" si="134"/>
        <v>4.7863720000000001</v>
      </c>
      <c r="R421" s="4">
        <f t="shared" si="135"/>
        <v>0</v>
      </c>
      <c r="S421" s="5" t="str">
        <f t="shared" si="144"/>
        <v>J=</v>
      </c>
      <c r="T421" s="6">
        <f t="shared" si="145"/>
        <v>43158</v>
      </c>
      <c r="U421" s="9">
        <f t="shared" si="136"/>
        <v>0</v>
      </c>
      <c r="V421" s="9"/>
      <c r="W421" s="46"/>
      <c r="X421" s="47"/>
      <c r="Y421" s="27"/>
      <c r="Z421" s="7"/>
      <c r="AA421" s="9"/>
      <c r="AB421" s="9"/>
      <c r="AC421" s="6"/>
      <c r="AD421" s="9"/>
      <c r="AE421" s="9"/>
      <c r="AF421" s="10"/>
      <c r="AG421" s="9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</row>
    <row r="422" spans="1:184" ht="12.75" x14ac:dyDescent="0.15">
      <c r="A422" s="124">
        <f t="shared" si="146"/>
        <v>43154</v>
      </c>
      <c r="B422" s="135">
        <f t="shared" ca="1" si="147"/>
        <v>1005.046737</v>
      </c>
      <c r="C422" s="4">
        <f t="shared" si="137"/>
        <v>1000</v>
      </c>
      <c r="D422" s="134">
        <f t="shared" si="148"/>
        <v>43152</v>
      </c>
      <c r="E422" s="14">
        <f ca="1">IF(D422&lt;$B$1,VLOOKUP(D422,[1]DI!$A$4:$B$15000,2),0)</f>
        <v>6.6400000000000001E-2</v>
      </c>
      <c r="F422" s="4">
        <f t="shared" ca="1" si="130"/>
        <v>1.0002551500000001</v>
      </c>
      <c r="G422" s="4">
        <f ca="1">(TRUNC(PRODUCT($F$12:$F421),16))</f>
        <v>1.18475788892846</v>
      </c>
      <c r="H422" s="4">
        <f t="shared" ca="1" si="138"/>
        <v>1.1788975921811899</v>
      </c>
      <c r="I422" s="4">
        <f t="shared" ca="1" si="131"/>
        <v>1.0049710000000001</v>
      </c>
      <c r="J422" s="14">
        <f t="shared" si="139"/>
        <v>1E-3</v>
      </c>
      <c r="K422" s="6">
        <f t="shared" si="140"/>
        <v>43125</v>
      </c>
      <c r="L422" s="2">
        <f t="shared" si="141"/>
        <v>19</v>
      </c>
      <c r="M422" s="23">
        <f t="shared" si="142"/>
        <v>19</v>
      </c>
      <c r="N422" s="12">
        <f t="shared" si="132"/>
        <v>1.000075362</v>
      </c>
      <c r="O422" s="12">
        <f t="shared" ca="1" si="133"/>
        <v>1.005046737</v>
      </c>
      <c r="P422" s="23">
        <f t="shared" si="143"/>
        <v>0</v>
      </c>
      <c r="Q422" s="4">
        <f t="shared" ca="1" si="134"/>
        <v>5.0467370000000003</v>
      </c>
      <c r="R422" s="4">
        <f t="shared" si="135"/>
        <v>0</v>
      </c>
      <c r="S422" s="5" t="str">
        <f t="shared" si="144"/>
        <v>J=</v>
      </c>
      <c r="T422" s="6">
        <f t="shared" si="145"/>
        <v>43158</v>
      </c>
      <c r="U422" s="9">
        <f t="shared" si="136"/>
        <v>0</v>
      </c>
      <c r="V422" s="9"/>
      <c r="W422" s="46"/>
      <c r="X422" s="47"/>
      <c r="Y422" s="27"/>
      <c r="Z422" s="7"/>
      <c r="AA422" s="9"/>
      <c r="AB422" s="9"/>
      <c r="AC422" s="6"/>
      <c r="AD422" s="9"/>
      <c r="AE422" s="9"/>
      <c r="AF422" s="10"/>
      <c r="AG422" s="9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</row>
    <row r="423" spans="1:184" ht="12.75" x14ac:dyDescent="0.15">
      <c r="A423" s="124">
        <f t="shared" si="146"/>
        <v>43157</v>
      </c>
      <c r="B423" s="135">
        <f t="shared" ca="1" si="147"/>
        <v>1005.30716399</v>
      </c>
      <c r="C423" s="4">
        <f t="shared" si="137"/>
        <v>1000</v>
      </c>
      <c r="D423" s="134">
        <f t="shared" si="148"/>
        <v>43153</v>
      </c>
      <c r="E423" s="14">
        <f ca="1">IF(D423&lt;$B$1,VLOOKUP(D423,[1]DI!$A$4:$B$15000,2),0)</f>
        <v>6.6400000000000001E-2</v>
      </c>
      <c r="F423" s="4">
        <f t="shared" ca="1" si="130"/>
        <v>1.0002551500000001</v>
      </c>
      <c r="G423" s="4">
        <f ca="1">(TRUNC(PRODUCT($F$12:$F422),16))</f>
        <v>1.1850601799038201</v>
      </c>
      <c r="H423" s="4">
        <f t="shared" ca="1" si="138"/>
        <v>1.1788975921811899</v>
      </c>
      <c r="I423" s="4">
        <f t="shared" ca="1" si="131"/>
        <v>1.00522742</v>
      </c>
      <c r="J423" s="14">
        <f t="shared" si="139"/>
        <v>1E-3</v>
      </c>
      <c r="K423" s="6">
        <f t="shared" si="140"/>
        <v>43125</v>
      </c>
      <c r="L423" s="2">
        <f t="shared" si="141"/>
        <v>20</v>
      </c>
      <c r="M423" s="23">
        <f t="shared" si="142"/>
        <v>20</v>
      </c>
      <c r="N423" s="12">
        <f t="shared" si="132"/>
        <v>1.0000793290000001</v>
      </c>
      <c r="O423" s="12">
        <f t="shared" ca="1" si="133"/>
        <v>1.005307164</v>
      </c>
      <c r="P423" s="23">
        <f t="shared" si="143"/>
        <v>0</v>
      </c>
      <c r="Q423" s="4">
        <f t="shared" ca="1" si="134"/>
        <v>5.3071639900000003</v>
      </c>
      <c r="R423" s="4">
        <f t="shared" si="135"/>
        <v>0</v>
      </c>
      <c r="S423" s="5" t="str">
        <f t="shared" si="144"/>
        <v>J=</v>
      </c>
      <c r="T423" s="6">
        <f t="shared" si="145"/>
        <v>43158</v>
      </c>
      <c r="U423" s="9">
        <f t="shared" si="136"/>
        <v>0</v>
      </c>
      <c r="V423" s="9"/>
      <c r="W423" s="46"/>
      <c r="X423" s="47"/>
      <c r="Y423" s="27"/>
      <c r="Z423" s="7"/>
      <c r="AA423" s="9"/>
      <c r="AB423" s="9"/>
      <c r="AC423" s="6"/>
      <c r="AD423" s="9"/>
      <c r="AE423" s="9"/>
      <c r="AF423" s="10"/>
      <c r="AG423" s="9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</row>
    <row r="424" spans="1:184" ht="12.75" x14ac:dyDescent="0.15">
      <c r="A424" s="124">
        <f t="shared" si="146"/>
        <v>43158</v>
      </c>
      <c r="B424" s="135">
        <f t="shared" ca="1" si="147"/>
        <v>1005.567652</v>
      </c>
      <c r="C424" s="4">
        <f t="shared" si="137"/>
        <v>1000</v>
      </c>
      <c r="D424" s="134">
        <f t="shared" si="148"/>
        <v>43154</v>
      </c>
      <c r="E424" s="14">
        <f ca="1">IF(D424&lt;$B$1,VLOOKUP(D424,[1]DI!$A$4:$B$15000,2),0)</f>
        <v>6.6400000000000001E-2</v>
      </c>
      <c r="F424" s="4">
        <f t="shared" ca="1" si="130"/>
        <v>1.0002551500000001</v>
      </c>
      <c r="G424" s="4">
        <f ca="1">(TRUNC(PRODUCT($F$12:$F423),16))</f>
        <v>1.18536254800872</v>
      </c>
      <c r="H424" s="4">
        <f t="shared" ca="1" si="138"/>
        <v>1.1788975921811899</v>
      </c>
      <c r="I424" s="4">
        <f t="shared" ca="1" si="131"/>
        <v>1.0054839</v>
      </c>
      <c r="J424" s="14">
        <f t="shared" si="139"/>
        <v>1E-3</v>
      </c>
      <c r="K424" s="6">
        <f t="shared" si="140"/>
        <v>43125</v>
      </c>
      <c r="L424" s="2">
        <f t="shared" si="141"/>
        <v>21</v>
      </c>
      <c r="M424" s="23">
        <f t="shared" si="142"/>
        <v>21</v>
      </c>
      <c r="N424" s="12">
        <f t="shared" si="132"/>
        <v>1.000083295</v>
      </c>
      <c r="O424" s="12">
        <f t="shared" ca="1" si="133"/>
        <v>1.0055676520000001</v>
      </c>
      <c r="P424" s="23">
        <f t="shared" si="143"/>
        <v>20</v>
      </c>
      <c r="Q424" s="4">
        <f t="shared" ca="1" si="134"/>
        <v>5.5676519999999998</v>
      </c>
      <c r="R424" s="4">
        <f t="shared" si="135"/>
        <v>0</v>
      </c>
      <c r="S424" s="5" t="str">
        <f t="shared" si="144"/>
        <v>J=</v>
      </c>
      <c r="T424" s="6">
        <f t="shared" si="145"/>
        <v>43158</v>
      </c>
      <c r="U424" s="9">
        <f t="shared" ca="1" si="136"/>
        <v>556765.19999999995</v>
      </c>
      <c r="V424" s="9"/>
      <c r="W424" s="46"/>
      <c r="X424" s="47"/>
      <c r="Y424" s="27"/>
      <c r="Z424" s="7"/>
      <c r="AA424" s="9"/>
      <c r="AB424" s="9"/>
      <c r="AC424" s="6"/>
      <c r="AD424" s="9"/>
      <c r="AE424" s="9"/>
      <c r="AF424" s="10"/>
      <c r="AG424" s="9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</row>
    <row r="425" spans="1:184" ht="12.75" x14ac:dyDescent="0.15">
      <c r="A425" s="124">
        <f t="shared" si="146"/>
        <v>43159</v>
      </c>
      <c r="B425" s="135">
        <f t="shared" ca="1" si="147"/>
        <v>1000.2591169900001</v>
      </c>
      <c r="C425" s="4">
        <f t="shared" si="137"/>
        <v>1000</v>
      </c>
      <c r="D425" s="134">
        <f t="shared" si="148"/>
        <v>43157</v>
      </c>
      <c r="E425" s="14">
        <f ca="1">IF(D425&lt;$B$1,VLOOKUP(D425,[1]DI!$A$4:$B$15000,2),0)</f>
        <v>6.6400000000000001E-2</v>
      </c>
      <c r="F425" s="4">
        <f t="shared" ca="1" si="130"/>
        <v>1.0002551500000001</v>
      </c>
      <c r="G425" s="4">
        <f ca="1">(TRUNC(PRODUCT($F$12:$F424),16))</f>
        <v>1.18566499326284</v>
      </c>
      <c r="H425" s="4">
        <f t="shared" ca="1" si="138"/>
        <v>1.18536254800872</v>
      </c>
      <c r="I425" s="4">
        <f t="shared" ca="1" si="131"/>
        <v>1.0002551500000001</v>
      </c>
      <c r="J425" s="14">
        <f t="shared" si="139"/>
        <v>1E-3</v>
      </c>
      <c r="K425" s="6">
        <f t="shared" si="140"/>
        <v>43158</v>
      </c>
      <c r="L425" s="2">
        <f t="shared" si="141"/>
        <v>1</v>
      </c>
      <c r="M425" s="23">
        <f t="shared" si="142"/>
        <v>1</v>
      </c>
      <c r="N425" s="12">
        <f t="shared" si="132"/>
        <v>1.000003966</v>
      </c>
      <c r="O425" s="12">
        <f t="shared" ca="1" si="133"/>
        <v>1.0002591169999999</v>
      </c>
      <c r="P425" s="23">
        <f t="shared" si="143"/>
        <v>0</v>
      </c>
      <c r="Q425" s="4">
        <f t="shared" ca="1" si="134"/>
        <v>0.25911698999999999</v>
      </c>
      <c r="R425" s="4">
        <f t="shared" si="135"/>
        <v>0</v>
      </c>
      <c r="S425" s="5" t="str">
        <f t="shared" si="144"/>
        <v>J=</v>
      </c>
      <c r="T425" s="6">
        <f t="shared" si="145"/>
        <v>43186</v>
      </c>
      <c r="U425" s="9">
        <f t="shared" si="136"/>
        <v>0</v>
      </c>
      <c r="V425" s="9"/>
      <c r="W425" s="46"/>
      <c r="X425" s="47"/>
      <c r="Y425" s="27"/>
      <c r="Z425" s="7"/>
      <c r="AA425" s="9"/>
      <c r="AB425" s="9"/>
      <c r="AC425" s="6"/>
      <c r="AD425" s="9"/>
      <c r="AE425" s="9"/>
      <c r="AF425" s="10"/>
      <c r="AG425" s="9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</row>
    <row r="426" spans="1:184" ht="12.75" x14ac:dyDescent="0.15">
      <c r="A426" s="124">
        <f t="shared" si="146"/>
        <v>43160</v>
      </c>
      <c r="B426" s="135">
        <f t="shared" ca="1" si="147"/>
        <v>1000.518307</v>
      </c>
      <c r="C426" s="4">
        <f t="shared" si="137"/>
        <v>1000</v>
      </c>
      <c r="D426" s="134">
        <f t="shared" si="148"/>
        <v>43158</v>
      </c>
      <c r="E426" s="14">
        <f ca="1">IF(D426&lt;$B$1,VLOOKUP(D426,[1]DI!$A$4:$B$15000,2),0)</f>
        <v>6.6400000000000001E-2</v>
      </c>
      <c r="F426" s="4">
        <f t="shared" ca="1" si="130"/>
        <v>1.0002551500000001</v>
      </c>
      <c r="G426" s="4">
        <f ca="1">(TRUNC(PRODUCT($F$12:$F425),16))</f>
        <v>1.18596751568587</v>
      </c>
      <c r="H426" s="4">
        <f t="shared" ca="1" si="138"/>
        <v>1.18536254800872</v>
      </c>
      <c r="I426" s="4">
        <f t="shared" ca="1" si="131"/>
        <v>1.00051037</v>
      </c>
      <c r="J426" s="14">
        <f t="shared" si="139"/>
        <v>1E-3</v>
      </c>
      <c r="K426" s="6">
        <f t="shared" si="140"/>
        <v>43158</v>
      </c>
      <c r="L426" s="2">
        <f t="shared" si="141"/>
        <v>2</v>
      </c>
      <c r="M426" s="23">
        <f t="shared" si="142"/>
        <v>2</v>
      </c>
      <c r="N426" s="12">
        <f t="shared" si="132"/>
        <v>1.000007933</v>
      </c>
      <c r="O426" s="12">
        <f t="shared" ca="1" si="133"/>
        <v>1.0005183070000001</v>
      </c>
      <c r="P426" s="23">
        <f t="shared" si="143"/>
        <v>0</v>
      </c>
      <c r="Q426" s="4">
        <f t="shared" ca="1" si="134"/>
        <v>0.51830699999999996</v>
      </c>
      <c r="R426" s="4">
        <f t="shared" si="135"/>
        <v>0</v>
      </c>
      <c r="S426" s="5" t="str">
        <f t="shared" si="144"/>
        <v>J=</v>
      </c>
      <c r="T426" s="6">
        <f t="shared" si="145"/>
        <v>43186</v>
      </c>
      <c r="U426" s="9">
        <f t="shared" si="136"/>
        <v>0</v>
      </c>
      <c r="V426" s="9"/>
      <c r="W426" s="46"/>
      <c r="X426" s="47"/>
      <c r="Y426" s="27"/>
      <c r="Z426" s="7"/>
      <c r="AA426" s="9"/>
      <c r="AB426" s="9"/>
      <c r="AC426" s="6"/>
      <c r="AD426" s="9"/>
      <c r="AE426" s="9"/>
      <c r="AF426" s="10"/>
      <c r="AG426" s="9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</row>
    <row r="427" spans="1:184" ht="12.75" x14ac:dyDescent="0.15">
      <c r="A427" s="124">
        <f t="shared" si="146"/>
        <v>43161</v>
      </c>
      <c r="B427" s="135">
        <f t="shared" ca="1" si="147"/>
        <v>1000.777558</v>
      </c>
      <c r="C427" s="4">
        <f t="shared" si="137"/>
        <v>1000</v>
      </c>
      <c r="D427" s="134">
        <f t="shared" si="148"/>
        <v>43159</v>
      </c>
      <c r="E427" s="14">
        <f ca="1">IF(D427&lt;$B$1,VLOOKUP(D427,[1]DI!$A$4:$B$15000,2),0)</f>
        <v>6.6400000000000001E-2</v>
      </c>
      <c r="F427" s="4">
        <f t="shared" ca="1" si="130"/>
        <v>1.0002551500000001</v>
      </c>
      <c r="G427" s="4">
        <f ca="1">(TRUNC(PRODUCT($F$12:$F426),16))</f>
        <v>1.1862701152974999</v>
      </c>
      <c r="H427" s="4">
        <f t="shared" ca="1" si="138"/>
        <v>1.18536254800872</v>
      </c>
      <c r="I427" s="4">
        <f t="shared" ca="1" si="131"/>
        <v>1.00076565</v>
      </c>
      <c r="J427" s="14">
        <f t="shared" si="139"/>
        <v>1E-3</v>
      </c>
      <c r="K427" s="6">
        <f t="shared" si="140"/>
        <v>43158</v>
      </c>
      <c r="L427" s="2">
        <f t="shared" si="141"/>
        <v>3</v>
      </c>
      <c r="M427" s="23">
        <f t="shared" si="142"/>
        <v>3</v>
      </c>
      <c r="N427" s="12">
        <f t="shared" si="132"/>
        <v>1.000011899</v>
      </c>
      <c r="O427" s="12">
        <f t="shared" ca="1" si="133"/>
        <v>1.000777558</v>
      </c>
      <c r="P427" s="23">
        <f t="shared" si="143"/>
        <v>0</v>
      </c>
      <c r="Q427" s="4">
        <f t="shared" ca="1" si="134"/>
        <v>0.77755799999999997</v>
      </c>
      <c r="R427" s="4">
        <f t="shared" si="135"/>
        <v>0</v>
      </c>
      <c r="S427" s="5" t="str">
        <f t="shared" si="144"/>
        <v>J=</v>
      </c>
      <c r="T427" s="6">
        <f t="shared" si="145"/>
        <v>43186</v>
      </c>
      <c r="U427" s="9">
        <f t="shared" si="136"/>
        <v>0</v>
      </c>
      <c r="V427" s="9"/>
      <c r="W427" s="46"/>
      <c r="X427" s="47"/>
      <c r="Y427" s="27"/>
      <c r="Z427" s="7"/>
      <c r="AA427" s="9"/>
      <c r="AB427" s="9"/>
      <c r="AC427" s="6"/>
      <c r="AD427" s="9"/>
      <c r="AE427" s="9"/>
      <c r="AF427" s="10"/>
      <c r="AG427" s="9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</row>
    <row r="428" spans="1:184" ht="12.75" x14ac:dyDescent="0.15">
      <c r="A428" s="124">
        <f t="shared" si="146"/>
        <v>43164</v>
      </c>
      <c r="B428" s="135">
        <f t="shared" ca="1" si="147"/>
        <v>1001.03687099</v>
      </c>
      <c r="C428" s="4">
        <f t="shared" si="137"/>
        <v>1000</v>
      </c>
      <c r="D428" s="134">
        <f t="shared" si="148"/>
        <v>43160</v>
      </c>
      <c r="E428" s="14">
        <f ca="1">IF(D428&lt;$B$1,VLOOKUP(D428,[1]DI!$A$4:$B$15000,2),0)</f>
        <v>6.6400000000000001E-2</v>
      </c>
      <c r="F428" s="4">
        <f t="shared" ca="1" si="130"/>
        <v>1.0002551500000001</v>
      </c>
      <c r="G428" s="4">
        <f ca="1">(TRUNC(PRODUCT($F$12:$F427),16))</f>
        <v>1.1865727921174201</v>
      </c>
      <c r="H428" s="4">
        <f t="shared" ca="1" si="138"/>
        <v>1.18536254800872</v>
      </c>
      <c r="I428" s="4">
        <f t="shared" ca="1" si="131"/>
        <v>1.00102099</v>
      </c>
      <c r="J428" s="14">
        <f t="shared" si="139"/>
        <v>1E-3</v>
      </c>
      <c r="K428" s="6">
        <f t="shared" si="140"/>
        <v>43158</v>
      </c>
      <c r="L428" s="2">
        <f t="shared" si="141"/>
        <v>4</v>
      </c>
      <c r="M428" s="23">
        <f t="shared" si="142"/>
        <v>4</v>
      </c>
      <c r="N428" s="12">
        <f t="shared" si="132"/>
        <v>1.0000158649999999</v>
      </c>
      <c r="O428" s="12">
        <f t="shared" ca="1" si="133"/>
        <v>1.0010368709999999</v>
      </c>
      <c r="P428" s="23">
        <f t="shared" si="143"/>
        <v>0</v>
      </c>
      <c r="Q428" s="4">
        <f t="shared" ca="1" si="134"/>
        <v>1.0368709899999999</v>
      </c>
      <c r="R428" s="4">
        <f t="shared" si="135"/>
        <v>0</v>
      </c>
      <c r="S428" s="5" t="str">
        <f t="shared" si="144"/>
        <v>J=</v>
      </c>
      <c r="T428" s="6">
        <f t="shared" si="145"/>
        <v>43186</v>
      </c>
      <c r="U428" s="9">
        <f t="shared" si="136"/>
        <v>0</v>
      </c>
      <c r="V428" s="9"/>
      <c r="W428" s="46"/>
      <c r="X428" s="31"/>
      <c r="Y428" s="27"/>
      <c r="Z428" s="7"/>
      <c r="AA428" s="9"/>
      <c r="AB428" s="9"/>
      <c r="AC428" s="6"/>
      <c r="AD428" s="9"/>
      <c r="AE428" s="9"/>
      <c r="AF428" s="10"/>
      <c r="AG428" s="9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</row>
    <row r="429" spans="1:184" ht="12.75" x14ac:dyDescent="0.15">
      <c r="A429" s="124">
        <f t="shared" si="146"/>
        <v>43165</v>
      </c>
      <c r="B429" s="135">
        <f t="shared" ca="1" si="147"/>
        <v>1001.29625699</v>
      </c>
      <c r="C429" s="4">
        <f t="shared" si="137"/>
        <v>1000</v>
      </c>
      <c r="D429" s="134">
        <f t="shared" si="148"/>
        <v>43161</v>
      </c>
      <c r="E429" s="14">
        <f ca="1">IF(D429&lt;$B$1,VLOOKUP(D429,[1]DI!$A$4:$B$15000,2),0)</f>
        <v>6.6400000000000001E-2</v>
      </c>
      <c r="F429" s="4">
        <f t="shared" ca="1" si="130"/>
        <v>1.0002551500000001</v>
      </c>
      <c r="G429" s="4">
        <f ca="1">(TRUNC(PRODUCT($F$12:$F428),16))</f>
        <v>1.18687554616533</v>
      </c>
      <c r="H429" s="4">
        <f t="shared" ca="1" si="138"/>
        <v>1.18536254800872</v>
      </c>
      <c r="I429" s="4">
        <f t="shared" ca="1" si="131"/>
        <v>1.0012764000000001</v>
      </c>
      <c r="J429" s="14">
        <f t="shared" si="139"/>
        <v>1E-3</v>
      </c>
      <c r="K429" s="6">
        <f t="shared" si="140"/>
        <v>43158</v>
      </c>
      <c r="L429" s="2">
        <f t="shared" si="141"/>
        <v>5</v>
      </c>
      <c r="M429" s="23">
        <f t="shared" si="142"/>
        <v>5</v>
      </c>
      <c r="N429" s="12">
        <f t="shared" si="132"/>
        <v>1.000019832</v>
      </c>
      <c r="O429" s="12">
        <f t="shared" ca="1" si="133"/>
        <v>1.0012962569999999</v>
      </c>
      <c r="P429" s="23">
        <f t="shared" si="143"/>
        <v>0</v>
      </c>
      <c r="Q429" s="4">
        <f t="shared" ca="1" si="134"/>
        <v>1.2962569900000001</v>
      </c>
      <c r="R429" s="4">
        <f t="shared" si="135"/>
        <v>0</v>
      </c>
      <c r="S429" s="5" t="str">
        <f t="shared" si="144"/>
        <v>J=</v>
      </c>
      <c r="T429" s="6">
        <f t="shared" si="145"/>
        <v>43186</v>
      </c>
      <c r="U429" s="9">
        <f t="shared" si="136"/>
        <v>0</v>
      </c>
      <c r="V429" s="9"/>
      <c r="W429" s="46"/>
      <c r="X429" s="47"/>
      <c r="Y429" s="27"/>
      <c r="Z429" s="7"/>
      <c r="AA429" s="9"/>
      <c r="AB429" s="9"/>
      <c r="AC429" s="6"/>
      <c r="AD429" s="9"/>
      <c r="AE429" s="9"/>
      <c r="AF429" s="10"/>
      <c r="AG429" s="9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</row>
    <row r="430" spans="1:184" ht="12.75" x14ac:dyDescent="0.15">
      <c r="A430" s="124">
        <f t="shared" si="146"/>
        <v>43166</v>
      </c>
      <c r="B430" s="135">
        <f t="shared" ca="1" si="147"/>
        <v>1001.55571399</v>
      </c>
      <c r="C430" s="4">
        <f t="shared" si="137"/>
        <v>1000</v>
      </c>
      <c r="D430" s="134">
        <f t="shared" si="148"/>
        <v>43164</v>
      </c>
      <c r="E430" s="14">
        <f ca="1">IF(D430&lt;$B$1,VLOOKUP(D430,[1]DI!$A$4:$B$15000,2),0)</f>
        <v>6.6400000000000001E-2</v>
      </c>
      <c r="F430" s="4">
        <f t="shared" ca="1" si="130"/>
        <v>1.0002551500000001</v>
      </c>
      <c r="G430" s="4">
        <f ca="1">(TRUNC(PRODUCT($F$12:$F429),16))</f>
        <v>1.1871783774609299</v>
      </c>
      <c r="H430" s="4">
        <f t="shared" ca="1" si="138"/>
        <v>1.18536254800872</v>
      </c>
      <c r="I430" s="4">
        <f t="shared" ca="1" si="131"/>
        <v>1.0015318799999999</v>
      </c>
      <c r="J430" s="14">
        <f t="shared" si="139"/>
        <v>1E-3</v>
      </c>
      <c r="K430" s="6">
        <f t="shared" si="140"/>
        <v>43158</v>
      </c>
      <c r="L430" s="2">
        <f t="shared" si="141"/>
        <v>6</v>
      </c>
      <c r="M430" s="23">
        <f t="shared" si="142"/>
        <v>6</v>
      </c>
      <c r="N430" s="12">
        <f t="shared" si="132"/>
        <v>1.000023798</v>
      </c>
      <c r="O430" s="12">
        <f t="shared" ca="1" si="133"/>
        <v>1.001555714</v>
      </c>
      <c r="P430" s="23">
        <f t="shared" si="143"/>
        <v>0</v>
      </c>
      <c r="Q430" s="4">
        <f t="shared" ca="1" si="134"/>
        <v>1.5557139900000001</v>
      </c>
      <c r="R430" s="4">
        <f t="shared" si="135"/>
        <v>0</v>
      </c>
      <c r="S430" s="5" t="str">
        <f t="shared" si="144"/>
        <v>J=</v>
      </c>
      <c r="T430" s="6">
        <f t="shared" si="145"/>
        <v>43186</v>
      </c>
      <c r="U430" s="9">
        <f t="shared" si="136"/>
        <v>0</v>
      </c>
      <c r="V430" s="9"/>
      <c r="W430" s="46"/>
      <c r="X430" s="47"/>
      <c r="Y430" s="27"/>
      <c r="Z430" s="7"/>
      <c r="AA430" s="9"/>
      <c r="AB430" s="9"/>
      <c r="AC430" s="6"/>
      <c r="AD430" s="9"/>
      <c r="AE430" s="9"/>
      <c r="AF430" s="10"/>
      <c r="AG430" s="9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</row>
    <row r="431" spans="1:184" ht="12.75" x14ac:dyDescent="0.15">
      <c r="A431" s="124">
        <f t="shared" si="146"/>
        <v>43167</v>
      </c>
      <c r="B431" s="135">
        <f t="shared" ca="1" si="147"/>
        <v>1001.81523399</v>
      </c>
      <c r="C431" s="4">
        <f t="shared" si="137"/>
        <v>1000</v>
      </c>
      <c r="D431" s="134">
        <f t="shared" si="148"/>
        <v>43165</v>
      </c>
      <c r="E431" s="14">
        <f ca="1">IF(D431&lt;$B$1,VLOOKUP(D431,[1]DI!$A$4:$B$15000,2),0)</f>
        <v>6.6400000000000001E-2</v>
      </c>
      <c r="F431" s="4">
        <f t="shared" ca="1" si="130"/>
        <v>1.0002551500000001</v>
      </c>
      <c r="G431" s="4">
        <f ca="1">(TRUNC(PRODUCT($F$12:$F430),16))</f>
        <v>1.1874812860239401</v>
      </c>
      <c r="H431" s="4">
        <f t="shared" ca="1" si="138"/>
        <v>1.18536254800872</v>
      </c>
      <c r="I431" s="4">
        <f t="shared" ca="1" si="131"/>
        <v>1.0017874200000001</v>
      </c>
      <c r="J431" s="14">
        <f t="shared" si="139"/>
        <v>1E-3</v>
      </c>
      <c r="K431" s="6">
        <f t="shared" si="140"/>
        <v>43158</v>
      </c>
      <c r="L431" s="2">
        <f t="shared" si="141"/>
        <v>7</v>
      </c>
      <c r="M431" s="23">
        <f t="shared" si="142"/>
        <v>7</v>
      </c>
      <c r="N431" s="12">
        <f t="shared" si="132"/>
        <v>1.0000277639999999</v>
      </c>
      <c r="O431" s="12">
        <f t="shared" ca="1" si="133"/>
        <v>1.0018152339999999</v>
      </c>
      <c r="P431" s="23">
        <f t="shared" si="143"/>
        <v>0</v>
      </c>
      <c r="Q431" s="4">
        <f t="shared" ca="1" si="134"/>
        <v>1.8152339900000001</v>
      </c>
      <c r="R431" s="4">
        <f t="shared" si="135"/>
        <v>0</v>
      </c>
      <c r="S431" s="5" t="str">
        <f t="shared" si="144"/>
        <v>J=</v>
      </c>
      <c r="T431" s="6">
        <f t="shared" si="145"/>
        <v>43186</v>
      </c>
      <c r="U431" s="9">
        <f t="shared" si="136"/>
        <v>0</v>
      </c>
      <c r="V431" s="9"/>
      <c r="W431" s="46"/>
      <c r="X431" s="47"/>
      <c r="Y431" s="27"/>
      <c r="Z431" s="7"/>
      <c r="AA431" s="9"/>
      <c r="AB431" s="9"/>
      <c r="AC431" s="6"/>
      <c r="AD431" s="9"/>
      <c r="AE431" s="9"/>
      <c r="AF431" s="10"/>
      <c r="AG431" s="9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</row>
    <row r="432" spans="1:184" ht="12.75" x14ac:dyDescent="0.15">
      <c r="A432" s="124">
        <f t="shared" si="146"/>
        <v>43168</v>
      </c>
      <c r="B432" s="135">
        <f t="shared" ca="1" si="147"/>
        <v>1002.07481599</v>
      </c>
      <c r="C432" s="4">
        <f t="shared" si="137"/>
        <v>1000</v>
      </c>
      <c r="D432" s="134">
        <f t="shared" si="148"/>
        <v>43166</v>
      </c>
      <c r="E432" s="14">
        <f ca="1">IF(D432&lt;$B$1,VLOOKUP(D432,[1]DI!$A$4:$B$15000,2),0)</f>
        <v>6.6400000000000001E-2</v>
      </c>
      <c r="F432" s="4">
        <f t="shared" ca="1" si="130"/>
        <v>1.0002551500000001</v>
      </c>
      <c r="G432" s="4">
        <f ca="1">(TRUNC(PRODUCT($F$12:$F431),16))</f>
        <v>1.1877842718740701</v>
      </c>
      <c r="H432" s="4">
        <f t="shared" ca="1" si="138"/>
        <v>1.18536254800872</v>
      </c>
      <c r="I432" s="4">
        <f t="shared" ca="1" si="131"/>
        <v>1.0020430199999999</v>
      </c>
      <c r="J432" s="14">
        <f t="shared" si="139"/>
        <v>1E-3</v>
      </c>
      <c r="K432" s="6">
        <f t="shared" si="140"/>
        <v>43158</v>
      </c>
      <c r="L432" s="2">
        <f t="shared" si="141"/>
        <v>8</v>
      </c>
      <c r="M432" s="23">
        <f t="shared" si="142"/>
        <v>8</v>
      </c>
      <c r="N432" s="12">
        <f t="shared" si="132"/>
        <v>1.000031731</v>
      </c>
      <c r="O432" s="12">
        <f t="shared" ca="1" si="133"/>
        <v>1.0020748159999999</v>
      </c>
      <c r="P432" s="23">
        <f t="shared" si="143"/>
        <v>0</v>
      </c>
      <c r="Q432" s="4">
        <f t="shared" ca="1" si="134"/>
        <v>2.0748159899999998</v>
      </c>
      <c r="R432" s="4">
        <f t="shared" si="135"/>
        <v>0</v>
      </c>
      <c r="S432" s="5" t="str">
        <f t="shared" si="144"/>
        <v>J=</v>
      </c>
      <c r="T432" s="6">
        <f t="shared" si="145"/>
        <v>43186</v>
      </c>
      <c r="U432" s="9">
        <f t="shared" si="136"/>
        <v>0</v>
      </c>
      <c r="V432" s="9"/>
      <c r="W432" s="46"/>
      <c r="X432" s="47"/>
      <c r="Y432" s="27"/>
      <c r="Z432" s="7"/>
      <c r="AA432" s="9"/>
      <c r="AB432" s="9"/>
      <c r="AC432" s="6"/>
      <c r="AD432" s="9"/>
      <c r="AE432" s="9"/>
      <c r="AF432" s="10"/>
      <c r="AG432" s="9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</row>
    <row r="433" spans="1:184" ht="12.75" x14ac:dyDescent="0.15">
      <c r="A433" s="124">
        <f t="shared" si="146"/>
        <v>43171</v>
      </c>
      <c r="B433" s="135">
        <f t="shared" ca="1" si="147"/>
        <v>1002.33447899</v>
      </c>
      <c r="C433" s="4">
        <f t="shared" si="137"/>
        <v>1000</v>
      </c>
      <c r="D433" s="134">
        <f t="shared" si="148"/>
        <v>43167</v>
      </c>
      <c r="E433" s="14">
        <f ca="1">IF(D433&lt;$B$1,VLOOKUP(D433,[1]DI!$A$4:$B$15000,2),0)</f>
        <v>6.6400000000000001E-2</v>
      </c>
      <c r="F433" s="4">
        <f t="shared" ca="1" si="130"/>
        <v>1.0002551500000001</v>
      </c>
      <c r="G433" s="4">
        <f ca="1">(TRUNC(PRODUCT($F$12:$F432),16))</f>
        <v>1.1880873350310399</v>
      </c>
      <c r="H433" s="4">
        <f t="shared" ca="1" si="138"/>
        <v>1.18536254800872</v>
      </c>
      <c r="I433" s="4">
        <f t="shared" ca="1" si="131"/>
        <v>1.0022987000000001</v>
      </c>
      <c r="J433" s="14">
        <f t="shared" si="139"/>
        <v>1E-3</v>
      </c>
      <c r="K433" s="6">
        <f t="shared" si="140"/>
        <v>43158</v>
      </c>
      <c r="L433" s="2">
        <f t="shared" si="141"/>
        <v>9</v>
      </c>
      <c r="M433" s="23">
        <f t="shared" si="142"/>
        <v>9</v>
      </c>
      <c r="N433" s="12">
        <f t="shared" si="132"/>
        <v>1.0000356969999999</v>
      </c>
      <c r="O433" s="12">
        <f t="shared" ca="1" si="133"/>
        <v>1.0023344789999999</v>
      </c>
      <c r="P433" s="23">
        <f t="shared" si="143"/>
        <v>0</v>
      </c>
      <c r="Q433" s="4">
        <f t="shared" ca="1" si="134"/>
        <v>2.33447899</v>
      </c>
      <c r="R433" s="4">
        <f t="shared" si="135"/>
        <v>0</v>
      </c>
      <c r="S433" s="5" t="str">
        <f t="shared" si="144"/>
        <v>J=</v>
      </c>
      <c r="T433" s="6">
        <f t="shared" si="145"/>
        <v>43186</v>
      </c>
      <c r="U433" s="9">
        <f t="shared" si="136"/>
        <v>0</v>
      </c>
      <c r="V433" s="9"/>
      <c r="W433" s="46"/>
      <c r="X433" s="47"/>
      <c r="Y433" s="27"/>
      <c r="Z433" s="7"/>
      <c r="AA433" s="9"/>
      <c r="AB433" s="9"/>
      <c r="AC433" s="6"/>
      <c r="AD433" s="9"/>
      <c r="AE433" s="9"/>
      <c r="AF433" s="10"/>
      <c r="AG433" s="9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</row>
    <row r="434" spans="1:184" ht="12.75" x14ac:dyDescent="0.15">
      <c r="A434" s="124">
        <f t="shared" si="146"/>
        <v>43172</v>
      </c>
      <c r="B434" s="135">
        <f t="shared" ca="1" si="147"/>
        <v>1002.594194</v>
      </c>
      <c r="C434" s="4">
        <f t="shared" si="137"/>
        <v>1000</v>
      </c>
      <c r="D434" s="134">
        <f t="shared" si="148"/>
        <v>43168</v>
      </c>
      <c r="E434" s="14">
        <f ca="1">IF(D434&lt;$B$1,VLOOKUP(D434,[1]DI!$A$4:$B$15000,2),0)</f>
        <v>6.6400000000000001E-2</v>
      </c>
      <c r="F434" s="4">
        <f t="shared" ca="1" si="130"/>
        <v>1.0002551500000001</v>
      </c>
      <c r="G434" s="4">
        <f ca="1">(TRUNC(PRODUCT($F$12:$F433),16))</f>
        <v>1.18839047551457</v>
      </c>
      <c r="H434" s="4">
        <f t="shared" ca="1" si="138"/>
        <v>1.18536254800872</v>
      </c>
      <c r="I434" s="4">
        <f t="shared" ca="1" si="131"/>
        <v>1.00255443</v>
      </c>
      <c r="J434" s="14">
        <f t="shared" si="139"/>
        <v>1E-3</v>
      </c>
      <c r="K434" s="6">
        <f t="shared" si="140"/>
        <v>43158</v>
      </c>
      <c r="L434" s="2">
        <f t="shared" si="141"/>
        <v>10</v>
      </c>
      <c r="M434" s="23">
        <f t="shared" si="142"/>
        <v>10</v>
      </c>
      <c r="N434" s="12">
        <f t="shared" si="132"/>
        <v>1.0000396629999999</v>
      </c>
      <c r="O434" s="12">
        <f t="shared" ca="1" si="133"/>
        <v>1.002594194</v>
      </c>
      <c r="P434" s="23">
        <f t="shared" si="143"/>
        <v>0</v>
      </c>
      <c r="Q434" s="4">
        <f t="shared" ca="1" si="134"/>
        <v>2.5941939999999999</v>
      </c>
      <c r="R434" s="4">
        <f t="shared" si="135"/>
        <v>0</v>
      </c>
      <c r="S434" s="5" t="str">
        <f t="shared" si="144"/>
        <v>J=</v>
      </c>
      <c r="T434" s="6">
        <f t="shared" si="145"/>
        <v>43186</v>
      </c>
      <c r="U434" s="9">
        <f t="shared" si="136"/>
        <v>0</v>
      </c>
      <c r="V434" s="9"/>
      <c r="W434" s="46"/>
      <c r="X434" s="47"/>
      <c r="Y434" s="45"/>
      <c r="Z434" s="7"/>
      <c r="AA434" s="9"/>
      <c r="AB434" s="9"/>
      <c r="AC434" s="6"/>
      <c r="AD434" s="9"/>
      <c r="AE434" s="9"/>
      <c r="AF434" s="10"/>
      <c r="AG434" s="9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</row>
    <row r="435" spans="1:184" ht="12.75" x14ac:dyDescent="0.15">
      <c r="A435" s="124">
        <f t="shared" si="146"/>
        <v>43173</v>
      </c>
      <c r="B435" s="135">
        <f t="shared" ca="1" si="147"/>
        <v>1002.853983</v>
      </c>
      <c r="C435" s="4">
        <f t="shared" si="137"/>
        <v>1000</v>
      </c>
      <c r="D435" s="134">
        <f t="shared" si="148"/>
        <v>43171</v>
      </c>
      <c r="E435" s="14">
        <f ca="1">IF(D435&lt;$B$1,VLOOKUP(D435,[1]DI!$A$4:$B$15000,2),0)</f>
        <v>6.6400000000000001E-2</v>
      </c>
      <c r="F435" s="4">
        <f t="shared" ca="1" si="130"/>
        <v>1.0002551500000001</v>
      </c>
      <c r="G435" s="4">
        <f ca="1">(TRUNC(PRODUCT($F$12:$F434),16))</f>
        <v>1.1886936933443999</v>
      </c>
      <c r="H435" s="4">
        <f t="shared" ca="1" si="138"/>
        <v>1.18536254800872</v>
      </c>
      <c r="I435" s="4">
        <f t="shared" ca="1" si="131"/>
        <v>1.0028102299999999</v>
      </c>
      <c r="J435" s="14">
        <f t="shared" si="139"/>
        <v>1E-3</v>
      </c>
      <c r="K435" s="6">
        <f t="shared" si="140"/>
        <v>43158</v>
      </c>
      <c r="L435" s="2">
        <f t="shared" si="141"/>
        <v>11</v>
      </c>
      <c r="M435" s="23">
        <f t="shared" si="142"/>
        <v>11</v>
      </c>
      <c r="N435" s="12">
        <f t="shared" si="132"/>
        <v>1.00004363</v>
      </c>
      <c r="O435" s="12">
        <f t="shared" ca="1" si="133"/>
        <v>1.0028539830000001</v>
      </c>
      <c r="P435" s="23">
        <f t="shared" si="143"/>
        <v>0</v>
      </c>
      <c r="Q435" s="4">
        <f t="shared" ca="1" si="134"/>
        <v>2.8539829999999999</v>
      </c>
      <c r="R435" s="4">
        <f t="shared" si="135"/>
        <v>0</v>
      </c>
      <c r="S435" s="5" t="str">
        <f t="shared" si="144"/>
        <v>J=</v>
      </c>
      <c r="T435" s="6">
        <f t="shared" si="145"/>
        <v>43186</v>
      </c>
      <c r="U435" s="9">
        <f t="shared" si="136"/>
        <v>0</v>
      </c>
      <c r="V435" s="9"/>
      <c r="W435" s="46"/>
      <c r="X435" s="47"/>
      <c r="Y435" s="27"/>
      <c r="Z435" s="7"/>
      <c r="AA435" s="9"/>
      <c r="AB435" s="9"/>
      <c r="AC435" s="6"/>
      <c r="AD435" s="9"/>
      <c r="AE435" s="9"/>
      <c r="AF435" s="10"/>
      <c r="AG435" s="9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</row>
    <row r="436" spans="1:184" ht="12.75" x14ac:dyDescent="0.15">
      <c r="A436" s="124">
        <f t="shared" si="146"/>
        <v>43174</v>
      </c>
      <c r="B436" s="135">
        <f t="shared" ca="1" si="147"/>
        <v>1003.113842</v>
      </c>
      <c r="C436" s="4">
        <f t="shared" si="137"/>
        <v>1000</v>
      </c>
      <c r="D436" s="134">
        <f t="shared" si="148"/>
        <v>43172</v>
      </c>
      <c r="E436" s="14">
        <f ca="1">IF(D436&lt;$B$1,VLOOKUP(D436,[1]DI!$A$4:$B$15000,2),0)</f>
        <v>6.6400000000000001E-2</v>
      </c>
      <c r="F436" s="4">
        <f t="shared" ca="1" si="130"/>
        <v>1.0002551500000001</v>
      </c>
      <c r="G436" s="4">
        <f ca="1">(TRUNC(PRODUCT($F$12:$F435),16))</f>
        <v>1.18899698854026</v>
      </c>
      <c r="H436" s="4">
        <f t="shared" ca="1" si="138"/>
        <v>1.18536254800872</v>
      </c>
      <c r="I436" s="4">
        <f t="shared" ca="1" si="131"/>
        <v>1.0030661000000001</v>
      </c>
      <c r="J436" s="14">
        <f t="shared" si="139"/>
        <v>1E-3</v>
      </c>
      <c r="K436" s="6">
        <f t="shared" si="140"/>
        <v>43158</v>
      </c>
      <c r="L436" s="2">
        <f t="shared" si="141"/>
        <v>12</v>
      </c>
      <c r="M436" s="23">
        <f t="shared" si="142"/>
        <v>12</v>
      </c>
      <c r="N436" s="12">
        <f t="shared" si="132"/>
        <v>1.0000475959999999</v>
      </c>
      <c r="O436" s="12">
        <f t="shared" ca="1" si="133"/>
        <v>1.0031138420000001</v>
      </c>
      <c r="P436" s="23">
        <f t="shared" si="143"/>
        <v>0</v>
      </c>
      <c r="Q436" s="4">
        <f t="shared" ca="1" si="134"/>
        <v>3.113842</v>
      </c>
      <c r="R436" s="4">
        <f t="shared" si="135"/>
        <v>0</v>
      </c>
      <c r="S436" s="5" t="str">
        <f t="shared" si="144"/>
        <v>J=</v>
      </c>
      <c r="T436" s="6">
        <f t="shared" si="145"/>
        <v>43186</v>
      </c>
      <c r="U436" s="9">
        <f t="shared" si="136"/>
        <v>0</v>
      </c>
      <c r="V436" s="9"/>
      <c r="W436" s="46"/>
      <c r="X436" s="47"/>
      <c r="Y436" s="27"/>
      <c r="Z436" s="7"/>
      <c r="AA436" s="9"/>
      <c r="AB436" s="9"/>
      <c r="AC436" s="6"/>
      <c r="AD436" s="9"/>
      <c r="AE436" s="9"/>
      <c r="AF436" s="10"/>
      <c r="AG436" s="9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</row>
    <row r="437" spans="1:184" ht="12.75" x14ac:dyDescent="0.15">
      <c r="A437" s="124">
        <f t="shared" si="146"/>
        <v>43175</v>
      </c>
      <c r="B437" s="135">
        <f t="shared" ca="1" si="147"/>
        <v>1003.3737640000001</v>
      </c>
      <c r="C437" s="4">
        <f t="shared" si="137"/>
        <v>1000</v>
      </c>
      <c r="D437" s="134">
        <f t="shared" si="148"/>
        <v>43173</v>
      </c>
      <c r="E437" s="14">
        <f ca="1">IF(D437&lt;$B$1,VLOOKUP(D437,[1]DI!$A$4:$B$15000,2),0)</f>
        <v>6.6400000000000001E-2</v>
      </c>
      <c r="F437" s="4">
        <f t="shared" ca="1" si="130"/>
        <v>1.0002551500000001</v>
      </c>
      <c r="G437" s="4">
        <f ca="1">(TRUNC(PRODUCT($F$12:$F436),16))</f>
        <v>1.18930036112188</v>
      </c>
      <c r="H437" s="4">
        <f t="shared" ca="1" si="138"/>
        <v>1.18536254800872</v>
      </c>
      <c r="I437" s="4">
        <f t="shared" ca="1" si="131"/>
        <v>1.0033220300000001</v>
      </c>
      <c r="J437" s="14">
        <f t="shared" si="139"/>
        <v>1E-3</v>
      </c>
      <c r="K437" s="6">
        <f t="shared" si="140"/>
        <v>43158</v>
      </c>
      <c r="L437" s="2">
        <f t="shared" si="141"/>
        <v>13</v>
      </c>
      <c r="M437" s="23">
        <f t="shared" si="142"/>
        <v>13</v>
      </c>
      <c r="N437" s="12">
        <f t="shared" si="132"/>
        <v>1.000051563</v>
      </c>
      <c r="O437" s="12">
        <f t="shared" ca="1" si="133"/>
        <v>1.003373764</v>
      </c>
      <c r="P437" s="23">
        <f t="shared" si="143"/>
        <v>0</v>
      </c>
      <c r="Q437" s="4">
        <f t="shared" ca="1" si="134"/>
        <v>3.373764</v>
      </c>
      <c r="R437" s="4">
        <f t="shared" si="135"/>
        <v>0</v>
      </c>
      <c r="S437" s="5" t="str">
        <f t="shared" si="144"/>
        <v>J=</v>
      </c>
      <c r="T437" s="6">
        <f t="shared" si="145"/>
        <v>43186</v>
      </c>
      <c r="U437" s="9">
        <f t="shared" si="136"/>
        <v>0</v>
      </c>
      <c r="V437" s="9"/>
      <c r="W437" s="46"/>
      <c r="X437" s="47"/>
      <c r="Y437" s="27"/>
      <c r="Z437" s="7"/>
      <c r="AA437" s="9"/>
      <c r="AB437" s="9"/>
      <c r="AC437" s="6"/>
      <c r="AD437" s="9"/>
      <c r="AE437" s="9"/>
      <c r="AF437" s="10"/>
      <c r="AG437" s="9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</row>
    <row r="438" spans="1:184" ht="12.75" x14ac:dyDescent="0.15">
      <c r="A438" s="124">
        <f t="shared" si="146"/>
        <v>43178</v>
      </c>
      <c r="B438" s="135">
        <f t="shared" ca="1" si="147"/>
        <v>1003.6337579999999</v>
      </c>
      <c r="C438" s="4">
        <f t="shared" si="137"/>
        <v>1000</v>
      </c>
      <c r="D438" s="134">
        <f t="shared" si="148"/>
        <v>43174</v>
      </c>
      <c r="E438" s="14">
        <f ca="1">IF(D438&lt;$B$1,VLOOKUP(D438,[1]DI!$A$4:$B$15000,2),0)</f>
        <v>6.6400000000000001E-2</v>
      </c>
      <c r="F438" s="4">
        <f t="shared" ca="1" si="130"/>
        <v>1.0002551500000001</v>
      </c>
      <c r="G438" s="4">
        <f ca="1">(TRUNC(PRODUCT($F$12:$F437),16))</f>
        <v>1.1896038111090199</v>
      </c>
      <c r="H438" s="4">
        <f t="shared" ca="1" si="138"/>
        <v>1.18536254800872</v>
      </c>
      <c r="I438" s="4">
        <f t="shared" ca="1" si="131"/>
        <v>1.0035780299999999</v>
      </c>
      <c r="J438" s="14">
        <f t="shared" si="139"/>
        <v>1E-3</v>
      </c>
      <c r="K438" s="6">
        <f t="shared" si="140"/>
        <v>43158</v>
      </c>
      <c r="L438" s="2">
        <f t="shared" si="141"/>
        <v>14</v>
      </c>
      <c r="M438" s="23">
        <f t="shared" si="142"/>
        <v>14</v>
      </c>
      <c r="N438" s="12">
        <f t="shared" si="132"/>
        <v>1.0000555289999999</v>
      </c>
      <c r="O438" s="12">
        <f t="shared" ca="1" si="133"/>
        <v>1.0036337580000001</v>
      </c>
      <c r="P438" s="23">
        <f t="shared" si="143"/>
        <v>0</v>
      </c>
      <c r="Q438" s="4">
        <f t="shared" ca="1" si="134"/>
        <v>3.6337579999999998</v>
      </c>
      <c r="R438" s="4">
        <f t="shared" si="135"/>
        <v>0</v>
      </c>
      <c r="S438" s="5" t="str">
        <f t="shared" si="144"/>
        <v>J=</v>
      </c>
      <c r="T438" s="6">
        <f t="shared" si="145"/>
        <v>43186</v>
      </c>
      <c r="U438" s="9">
        <f t="shared" si="136"/>
        <v>0</v>
      </c>
      <c r="V438" s="9"/>
      <c r="W438" s="46"/>
      <c r="X438" s="47"/>
      <c r="Y438" s="27"/>
      <c r="Z438" s="7"/>
      <c r="AA438" s="9"/>
      <c r="AB438" s="9"/>
      <c r="AC438" s="6"/>
      <c r="AD438" s="9"/>
      <c r="AE438" s="9"/>
      <c r="AF438" s="10"/>
      <c r="AG438" s="9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</row>
    <row r="439" spans="1:184" ht="12.75" x14ac:dyDescent="0.15">
      <c r="A439" s="124">
        <f t="shared" si="146"/>
        <v>43179</v>
      </c>
      <c r="B439" s="135">
        <f t="shared" ca="1" si="147"/>
        <v>1003.893814</v>
      </c>
      <c r="C439" s="4">
        <f t="shared" si="137"/>
        <v>1000</v>
      </c>
      <c r="D439" s="134">
        <f t="shared" si="148"/>
        <v>43175</v>
      </c>
      <c r="E439" s="14">
        <f ca="1">IF(D439&lt;$B$1,VLOOKUP(D439,[1]DI!$A$4:$B$15000,2),0)</f>
        <v>6.6400000000000001E-2</v>
      </c>
      <c r="F439" s="4">
        <f t="shared" ca="1" si="130"/>
        <v>1.0002551500000001</v>
      </c>
      <c r="G439" s="4">
        <f ca="1">(TRUNC(PRODUCT($F$12:$F438),16))</f>
        <v>1.18990733852143</v>
      </c>
      <c r="H439" s="4">
        <f t="shared" ca="1" si="138"/>
        <v>1.18536254800872</v>
      </c>
      <c r="I439" s="4">
        <f t="shared" ca="1" si="131"/>
        <v>1.00383409</v>
      </c>
      <c r="J439" s="14">
        <f t="shared" si="139"/>
        <v>1E-3</v>
      </c>
      <c r="K439" s="6">
        <f t="shared" si="140"/>
        <v>43158</v>
      </c>
      <c r="L439" s="2">
        <f t="shared" si="141"/>
        <v>15</v>
      </c>
      <c r="M439" s="23">
        <f t="shared" si="142"/>
        <v>15</v>
      </c>
      <c r="N439" s="12">
        <f t="shared" si="132"/>
        <v>1.000059496</v>
      </c>
      <c r="O439" s="12">
        <f t="shared" ca="1" si="133"/>
        <v>1.003893814</v>
      </c>
      <c r="P439" s="23">
        <f t="shared" si="143"/>
        <v>0</v>
      </c>
      <c r="Q439" s="4">
        <f t="shared" ca="1" si="134"/>
        <v>3.8938139999999999</v>
      </c>
      <c r="R439" s="4">
        <f t="shared" si="135"/>
        <v>0</v>
      </c>
      <c r="S439" s="5" t="str">
        <f t="shared" si="144"/>
        <v>J=</v>
      </c>
      <c r="T439" s="6">
        <f t="shared" si="145"/>
        <v>43186</v>
      </c>
      <c r="U439" s="9">
        <f t="shared" si="136"/>
        <v>0</v>
      </c>
      <c r="V439" s="9"/>
      <c r="W439" s="46"/>
      <c r="X439" s="31"/>
      <c r="Y439" s="27"/>
      <c r="Z439" s="7"/>
      <c r="AA439" s="9"/>
      <c r="AB439" s="9"/>
      <c r="AC439" s="6"/>
      <c r="AD439" s="9"/>
      <c r="AE439" s="9"/>
      <c r="AF439" s="10"/>
      <c r="AG439" s="9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</row>
    <row r="440" spans="1:184" ht="12.75" x14ac:dyDescent="0.15">
      <c r="A440" s="124">
        <f t="shared" si="146"/>
        <v>43180</v>
      </c>
      <c r="B440" s="135">
        <f t="shared" ca="1" si="147"/>
        <v>1004.153942</v>
      </c>
      <c r="C440" s="4">
        <f t="shared" si="137"/>
        <v>1000</v>
      </c>
      <c r="D440" s="134">
        <f t="shared" si="148"/>
        <v>43178</v>
      </c>
      <c r="E440" s="14">
        <f ca="1">IF(D440&lt;$B$1,VLOOKUP(D440,[1]DI!$A$4:$B$15000,2),0)</f>
        <v>6.6400000000000001E-2</v>
      </c>
      <c r="F440" s="4">
        <f t="shared" ca="1" si="130"/>
        <v>1.0002551500000001</v>
      </c>
      <c r="G440" s="4">
        <f ca="1">(TRUNC(PRODUCT($F$12:$F439),16))</f>
        <v>1.1902109433788499</v>
      </c>
      <c r="H440" s="4">
        <f t="shared" ca="1" si="138"/>
        <v>1.18536254800872</v>
      </c>
      <c r="I440" s="4">
        <f t="shared" ca="1" si="131"/>
        <v>1.0040902199999999</v>
      </c>
      <c r="J440" s="14">
        <f t="shared" si="139"/>
        <v>1E-3</v>
      </c>
      <c r="K440" s="6">
        <f t="shared" si="140"/>
        <v>43158</v>
      </c>
      <c r="L440" s="2">
        <f t="shared" si="141"/>
        <v>16</v>
      </c>
      <c r="M440" s="23">
        <f t="shared" si="142"/>
        <v>16</v>
      </c>
      <c r="N440" s="12">
        <f t="shared" si="132"/>
        <v>1.000063462</v>
      </c>
      <c r="O440" s="12">
        <f t="shared" ca="1" si="133"/>
        <v>1.0041539420000001</v>
      </c>
      <c r="P440" s="23">
        <f t="shared" si="143"/>
        <v>0</v>
      </c>
      <c r="Q440" s="4">
        <f t="shared" ca="1" si="134"/>
        <v>4.1539419999999998</v>
      </c>
      <c r="R440" s="4">
        <f t="shared" si="135"/>
        <v>0</v>
      </c>
      <c r="S440" s="5" t="str">
        <f t="shared" si="144"/>
        <v>J=</v>
      </c>
      <c r="T440" s="6">
        <f t="shared" si="145"/>
        <v>43186</v>
      </c>
      <c r="U440" s="9">
        <f t="shared" si="136"/>
        <v>0</v>
      </c>
      <c r="V440" s="9"/>
      <c r="W440" s="46"/>
      <c r="X440" s="47"/>
      <c r="Y440" s="27"/>
      <c r="Z440" s="7"/>
      <c r="AA440" s="9"/>
      <c r="AB440" s="9"/>
      <c r="AC440" s="6"/>
      <c r="AD440" s="9"/>
      <c r="AE440" s="9"/>
      <c r="AF440" s="10"/>
      <c r="AG440" s="9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</row>
    <row r="441" spans="1:184" ht="12.75" x14ac:dyDescent="0.15">
      <c r="A441" s="124">
        <f t="shared" si="146"/>
        <v>43181</v>
      </c>
      <c r="B441" s="135">
        <f t="shared" ca="1" si="147"/>
        <v>1004.41414199</v>
      </c>
      <c r="C441" s="4">
        <f t="shared" si="137"/>
        <v>1000</v>
      </c>
      <c r="D441" s="134">
        <f t="shared" si="148"/>
        <v>43179</v>
      </c>
      <c r="E441" s="14">
        <f ca="1">IF(D441&lt;$B$1,VLOOKUP(D441,[1]DI!$A$4:$B$15000,2),0)</f>
        <v>6.6400000000000001E-2</v>
      </c>
      <c r="F441" s="4">
        <f t="shared" ca="1" si="130"/>
        <v>1.0002551500000001</v>
      </c>
      <c r="G441" s="4">
        <f ca="1">(TRUNC(PRODUCT($F$12:$F440),16))</f>
        <v>1.1905146257010599</v>
      </c>
      <c r="H441" s="4">
        <f t="shared" ca="1" si="138"/>
        <v>1.18536254800872</v>
      </c>
      <c r="I441" s="4">
        <f t="shared" ca="1" si="131"/>
        <v>1.0043464200000001</v>
      </c>
      <c r="J441" s="14">
        <f t="shared" si="139"/>
        <v>1E-3</v>
      </c>
      <c r="K441" s="6">
        <f t="shared" si="140"/>
        <v>43158</v>
      </c>
      <c r="L441" s="2">
        <f t="shared" si="141"/>
        <v>17</v>
      </c>
      <c r="M441" s="23">
        <f t="shared" si="142"/>
        <v>17</v>
      </c>
      <c r="N441" s="12">
        <f t="shared" si="132"/>
        <v>1.000067429</v>
      </c>
      <c r="O441" s="12">
        <f t="shared" ca="1" si="133"/>
        <v>1.0044141419999999</v>
      </c>
      <c r="P441" s="23">
        <f t="shared" si="143"/>
        <v>0</v>
      </c>
      <c r="Q441" s="4">
        <f t="shared" ca="1" si="134"/>
        <v>4.4141419900000001</v>
      </c>
      <c r="R441" s="4">
        <f t="shared" si="135"/>
        <v>0</v>
      </c>
      <c r="S441" s="5" t="str">
        <f t="shared" si="144"/>
        <v>J=</v>
      </c>
      <c r="T441" s="6">
        <f t="shared" si="145"/>
        <v>43186</v>
      </c>
      <c r="U441" s="9">
        <f t="shared" si="136"/>
        <v>0</v>
      </c>
      <c r="V441" s="9"/>
      <c r="W441" s="46"/>
      <c r="X441" s="47"/>
      <c r="Y441" s="27"/>
      <c r="Z441" s="7"/>
      <c r="AA441" s="9"/>
      <c r="AB441" s="9"/>
      <c r="AC441" s="9"/>
      <c r="AD441" s="9"/>
      <c r="AE441" s="9"/>
      <c r="AF441" s="10"/>
      <c r="AG441" s="9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</row>
    <row r="442" spans="1:184" ht="12.75" x14ac:dyDescent="0.15">
      <c r="A442" s="124">
        <f t="shared" si="146"/>
        <v>43182</v>
      </c>
      <c r="B442" s="135">
        <f t="shared" ca="1" si="147"/>
        <v>1004.674394</v>
      </c>
      <c r="C442" s="4">
        <f t="shared" si="137"/>
        <v>1000</v>
      </c>
      <c r="D442" s="134">
        <f t="shared" si="148"/>
        <v>43180</v>
      </c>
      <c r="E442" s="14">
        <f ca="1">IF(D442&lt;$B$1,VLOOKUP(D442,[1]DI!$A$4:$B$15000,2),0)</f>
        <v>6.6400000000000001E-2</v>
      </c>
      <c r="F442" s="4">
        <f t="shared" ca="1" si="130"/>
        <v>1.0002551500000001</v>
      </c>
      <c r="G442" s="4">
        <f ca="1">(TRUNC(PRODUCT($F$12:$F441),16))</f>
        <v>1.1908183855078001</v>
      </c>
      <c r="H442" s="4">
        <f t="shared" ca="1" si="138"/>
        <v>1.18536254800872</v>
      </c>
      <c r="I442" s="4">
        <f t="shared" ca="1" si="131"/>
        <v>1.0046026699999999</v>
      </c>
      <c r="J442" s="14">
        <f t="shared" si="139"/>
        <v>1E-3</v>
      </c>
      <c r="K442" s="6">
        <f t="shared" si="140"/>
        <v>43158</v>
      </c>
      <c r="L442" s="2">
        <f t="shared" si="141"/>
        <v>18</v>
      </c>
      <c r="M442" s="23">
        <f t="shared" si="142"/>
        <v>18</v>
      </c>
      <c r="N442" s="12">
        <f t="shared" si="132"/>
        <v>1.000071395</v>
      </c>
      <c r="O442" s="12">
        <f t="shared" ca="1" si="133"/>
        <v>1.004674394</v>
      </c>
      <c r="P442" s="23">
        <f t="shared" si="143"/>
        <v>0</v>
      </c>
      <c r="Q442" s="4">
        <f t="shared" ca="1" si="134"/>
        <v>4.6743940000000004</v>
      </c>
      <c r="R442" s="4">
        <f t="shared" si="135"/>
        <v>0</v>
      </c>
      <c r="S442" s="5" t="str">
        <f t="shared" si="144"/>
        <v>J=</v>
      </c>
      <c r="T442" s="6">
        <f t="shared" si="145"/>
        <v>43186</v>
      </c>
      <c r="U442" s="9">
        <f t="shared" si="136"/>
        <v>0</v>
      </c>
      <c r="V442" s="9"/>
      <c r="W442" s="46"/>
      <c r="X442" s="47"/>
      <c r="Y442" s="27"/>
      <c r="Z442" s="7"/>
      <c r="AA442" s="9"/>
      <c r="AB442" s="9"/>
      <c r="AC442" s="9"/>
      <c r="AD442" s="9"/>
      <c r="AE442" s="9"/>
      <c r="AF442" s="10"/>
      <c r="AG442" s="9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</row>
    <row r="443" spans="1:184" ht="12.75" x14ac:dyDescent="0.15">
      <c r="A443" s="124">
        <f t="shared" si="146"/>
        <v>43185</v>
      </c>
      <c r="B443" s="135">
        <f t="shared" ca="1" si="147"/>
        <v>1004.934728</v>
      </c>
      <c r="C443" s="4">
        <f t="shared" si="137"/>
        <v>1000</v>
      </c>
      <c r="D443" s="134">
        <f t="shared" si="148"/>
        <v>43181</v>
      </c>
      <c r="E443" s="14">
        <f ca="1">IF(D443&lt;$B$1,VLOOKUP(D443,[1]DI!$A$4:$B$15000,2),0)</f>
        <v>6.3899999999999998E-2</v>
      </c>
      <c r="F443" s="4">
        <f t="shared" ca="1" si="130"/>
        <v>1.0002458299999999</v>
      </c>
      <c r="G443" s="4">
        <f ca="1">(TRUNC(PRODUCT($F$12:$F442),16))</f>
        <v>1.19112222281887</v>
      </c>
      <c r="H443" s="4">
        <f t="shared" ca="1" si="138"/>
        <v>1.18536254800872</v>
      </c>
      <c r="I443" s="4">
        <f t="shared" ca="1" si="131"/>
        <v>1.0048589999999999</v>
      </c>
      <c r="J443" s="14">
        <f t="shared" si="139"/>
        <v>1E-3</v>
      </c>
      <c r="K443" s="6">
        <f t="shared" si="140"/>
        <v>43158</v>
      </c>
      <c r="L443" s="2">
        <f t="shared" si="141"/>
        <v>19</v>
      </c>
      <c r="M443" s="23">
        <f t="shared" si="142"/>
        <v>19</v>
      </c>
      <c r="N443" s="12">
        <f t="shared" si="132"/>
        <v>1.000075362</v>
      </c>
      <c r="O443" s="12">
        <f t="shared" ca="1" si="133"/>
        <v>1.0049347280000001</v>
      </c>
      <c r="P443" s="23">
        <f t="shared" si="143"/>
        <v>0</v>
      </c>
      <c r="Q443" s="4">
        <f t="shared" ca="1" si="134"/>
        <v>4.9347279999999998</v>
      </c>
      <c r="R443" s="4">
        <f t="shared" si="135"/>
        <v>0</v>
      </c>
      <c r="S443" s="5" t="str">
        <f t="shared" si="144"/>
        <v>J=</v>
      </c>
      <c r="T443" s="6">
        <f t="shared" si="145"/>
        <v>43186</v>
      </c>
      <c r="U443" s="9">
        <f t="shared" si="136"/>
        <v>0</v>
      </c>
      <c r="V443" s="9"/>
      <c r="W443" s="46"/>
      <c r="X443" s="47"/>
      <c r="Y443" s="27"/>
      <c r="Z443" s="7"/>
      <c r="AA443" s="9"/>
      <c r="AB443" s="9"/>
      <c r="AC443" s="9"/>
      <c r="AD443" s="9"/>
      <c r="AE443" s="9"/>
      <c r="AF443" s="10"/>
      <c r="AG443" s="9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</row>
    <row r="444" spans="1:184" ht="12.75" x14ac:dyDescent="0.15">
      <c r="A444" s="124">
        <f t="shared" si="146"/>
        <v>43186</v>
      </c>
      <c r="B444" s="135">
        <f t="shared" ca="1" si="147"/>
        <v>1005.18575399</v>
      </c>
      <c r="C444" s="4">
        <f t="shared" si="137"/>
        <v>1000</v>
      </c>
      <c r="D444" s="134">
        <f t="shared" si="148"/>
        <v>43182</v>
      </c>
      <c r="E444" s="14">
        <f ca="1">IF(D444&lt;$B$1,VLOOKUP(D444,[1]DI!$A$4:$B$15000,2),0)</f>
        <v>6.3899999999999998E-2</v>
      </c>
      <c r="F444" s="4">
        <f t="shared" ca="1" si="130"/>
        <v>1.0002458299999999</v>
      </c>
      <c r="G444" s="4">
        <f ca="1">(TRUNC(PRODUCT($F$12:$F443),16))</f>
        <v>1.1914150363949001</v>
      </c>
      <c r="H444" s="4">
        <f t="shared" ca="1" si="138"/>
        <v>1.18536254800872</v>
      </c>
      <c r="I444" s="4">
        <f t="shared" ca="1" si="131"/>
        <v>1.0051060199999999</v>
      </c>
      <c r="J444" s="14">
        <f t="shared" si="139"/>
        <v>1E-3</v>
      </c>
      <c r="K444" s="6">
        <f t="shared" si="140"/>
        <v>43158</v>
      </c>
      <c r="L444" s="2">
        <f t="shared" si="141"/>
        <v>20</v>
      </c>
      <c r="M444" s="23">
        <f t="shared" si="142"/>
        <v>20</v>
      </c>
      <c r="N444" s="12">
        <f t="shared" si="132"/>
        <v>1.0000793290000001</v>
      </c>
      <c r="O444" s="12">
        <f t="shared" ca="1" si="133"/>
        <v>1.005185754</v>
      </c>
      <c r="P444" s="23">
        <f t="shared" si="143"/>
        <v>21</v>
      </c>
      <c r="Q444" s="4">
        <f t="shared" ca="1" si="134"/>
        <v>5.1857539900000003</v>
      </c>
      <c r="R444" s="4">
        <f t="shared" si="135"/>
        <v>0</v>
      </c>
      <c r="S444" s="5" t="str">
        <f t="shared" si="144"/>
        <v>J=</v>
      </c>
      <c r="T444" s="6">
        <f t="shared" si="145"/>
        <v>43186</v>
      </c>
      <c r="U444" s="9">
        <f t="shared" ca="1" si="136"/>
        <v>518575.39900000003</v>
      </c>
      <c r="V444" s="9"/>
      <c r="W444" s="46"/>
      <c r="X444" s="47"/>
      <c r="Y444" s="27"/>
      <c r="Z444" s="7"/>
      <c r="AA444" s="9"/>
      <c r="AB444" s="9"/>
      <c r="AC444" s="9"/>
      <c r="AD444" s="9"/>
      <c r="AE444" s="9"/>
      <c r="AF444" s="10"/>
      <c r="AG444" s="9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</row>
    <row r="445" spans="1:184" ht="12.75" x14ac:dyDescent="0.15">
      <c r="A445" s="124">
        <f t="shared" si="146"/>
        <v>43187</v>
      </c>
      <c r="B445" s="135">
        <f t="shared" ca="1" si="147"/>
        <v>1000.24979699</v>
      </c>
      <c r="C445" s="4">
        <f t="shared" si="137"/>
        <v>1000</v>
      </c>
      <c r="D445" s="134">
        <f t="shared" si="148"/>
        <v>43185</v>
      </c>
      <c r="E445" s="14">
        <f ca="1">IF(D445&lt;$B$1,VLOOKUP(D445,[1]DI!$A$4:$B$15000,2),0)</f>
        <v>6.3899999999999998E-2</v>
      </c>
      <c r="F445" s="4">
        <f t="shared" ca="1" si="130"/>
        <v>1.0002458299999999</v>
      </c>
      <c r="G445" s="4">
        <f ca="1">(TRUNC(PRODUCT($F$12:$F444),16))</f>
        <v>1.1917079219533</v>
      </c>
      <c r="H445" s="4">
        <f t="shared" ca="1" si="138"/>
        <v>1.1914150363949001</v>
      </c>
      <c r="I445" s="4">
        <f t="shared" ca="1" si="131"/>
        <v>1.0002458299999999</v>
      </c>
      <c r="J445" s="14">
        <f t="shared" si="139"/>
        <v>1E-3</v>
      </c>
      <c r="K445" s="6">
        <f t="shared" si="140"/>
        <v>43186</v>
      </c>
      <c r="L445" s="2">
        <f t="shared" si="141"/>
        <v>1</v>
      </c>
      <c r="M445" s="23">
        <f t="shared" si="142"/>
        <v>1</v>
      </c>
      <c r="N445" s="12">
        <f t="shared" si="132"/>
        <v>1.000003966</v>
      </c>
      <c r="O445" s="12">
        <f t="shared" ca="1" si="133"/>
        <v>1.0002497969999999</v>
      </c>
      <c r="P445" s="23">
        <f t="shared" si="143"/>
        <v>0</v>
      </c>
      <c r="Q445" s="4">
        <f t="shared" ca="1" si="134"/>
        <v>0.24979699</v>
      </c>
      <c r="R445" s="4">
        <f t="shared" si="135"/>
        <v>0</v>
      </c>
      <c r="S445" s="5" t="str">
        <f t="shared" si="144"/>
        <v>J=</v>
      </c>
      <c r="T445" s="6">
        <f t="shared" si="145"/>
        <v>43215</v>
      </c>
      <c r="U445" s="9">
        <f t="shared" si="136"/>
        <v>0</v>
      </c>
      <c r="V445" s="9"/>
      <c r="W445" s="46"/>
      <c r="X445" s="47"/>
      <c r="Y445" s="27"/>
      <c r="Z445" s="7"/>
      <c r="AA445" s="9"/>
      <c r="AB445" s="9"/>
      <c r="AC445" s="9"/>
      <c r="AD445" s="9"/>
      <c r="AE445" s="9"/>
      <c r="AF445" s="10"/>
      <c r="AG445" s="9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</row>
    <row r="446" spans="1:184" ht="12.75" x14ac:dyDescent="0.15">
      <c r="A446" s="124">
        <f t="shared" si="146"/>
        <v>43188</v>
      </c>
      <c r="B446" s="135">
        <f t="shared" ca="1" si="147"/>
        <v>1000.4996569899999</v>
      </c>
      <c r="C446" s="4">
        <f t="shared" si="137"/>
        <v>1000</v>
      </c>
      <c r="D446" s="134">
        <f t="shared" si="148"/>
        <v>43186</v>
      </c>
      <c r="E446" s="14">
        <f ca="1">IF(D446&lt;$B$1,VLOOKUP(D446,[1]DI!$A$4:$B$15000,2),0)</f>
        <v>6.3899999999999998E-2</v>
      </c>
      <c r="F446" s="4">
        <f t="shared" ca="1" si="130"/>
        <v>1.0002458299999999</v>
      </c>
      <c r="G446" s="4">
        <f ca="1">(TRUNC(PRODUCT($F$12:$F445),16))</f>
        <v>1.19200087951175</v>
      </c>
      <c r="H446" s="4">
        <f t="shared" ca="1" si="138"/>
        <v>1.1914150363949001</v>
      </c>
      <c r="I446" s="4">
        <f t="shared" ca="1" si="131"/>
        <v>1.0004917200000001</v>
      </c>
      <c r="J446" s="14">
        <f t="shared" si="139"/>
        <v>1E-3</v>
      </c>
      <c r="K446" s="6">
        <f t="shared" si="140"/>
        <v>43186</v>
      </c>
      <c r="L446" s="2">
        <f t="shared" si="141"/>
        <v>2</v>
      </c>
      <c r="M446" s="23">
        <f t="shared" si="142"/>
        <v>2</v>
      </c>
      <c r="N446" s="12">
        <f t="shared" si="132"/>
        <v>1.000007933</v>
      </c>
      <c r="O446" s="12">
        <f t="shared" ca="1" si="133"/>
        <v>1.000499657</v>
      </c>
      <c r="P446" s="23">
        <f t="shared" si="143"/>
        <v>0</v>
      </c>
      <c r="Q446" s="4">
        <f t="shared" ca="1" si="134"/>
        <v>0.49965699000000002</v>
      </c>
      <c r="R446" s="4">
        <f t="shared" si="135"/>
        <v>0</v>
      </c>
      <c r="S446" s="5" t="str">
        <f t="shared" si="144"/>
        <v>J=</v>
      </c>
      <c r="T446" s="6">
        <f t="shared" si="145"/>
        <v>43215</v>
      </c>
      <c r="U446" s="9">
        <f t="shared" si="136"/>
        <v>0</v>
      </c>
      <c r="V446" s="9"/>
      <c r="W446" s="46"/>
      <c r="X446" s="47"/>
      <c r="Y446" s="27"/>
      <c r="Z446" s="7"/>
      <c r="AA446" s="9"/>
      <c r="AB446" s="9"/>
      <c r="AC446" s="9"/>
      <c r="AD446" s="9"/>
      <c r="AE446" s="9"/>
      <c r="AF446" s="10"/>
      <c r="AG446" s="9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</row>
    <row r="447" spans="1:184" ht="12.75" x14ac:dyDescent="0.15">
      <c r="A447" s="124">
        <f t="shared" si="146"/>
        <v>43192</v>
      </c>
      <c r="B447" s="135">
        <f t="shared" ca="1" si="147"/>
        <v>1000.74957799</v>
      </c>
      <c r="C447" s="4">
        <f t="shared" si="137"/>
        <v>1000</v>
      </c>
      <c r="D447" s="134">
        <f t="shared" si="148"/>
        <v>43187</v>
      </c>
      <c r="E447" s="14">
        <f ca="1">IF(D447&lt;$B$1,VLOOKUP(D447,[1]DI!$A$4:$B$15000,2),0)</f>
        <v>6.3899999999999998E-2</v>
      </c>
      <c r="F447" s="4">
        <f t="shared" ca="1" si="130"/>
        <v>1.0002458299999999</v>
      </c>
      <c r="G447" s="4">
        <f ca="1">(TRUNC(PRODUCT($F$12:$F446),16))</f>
        <v>1.1922939090879601</v>
      </c>
      <c r="H447" s="4">
        <f t="shared" ca="1" si="138"/>
        <v>1.1914150363949001</v>
      </c>
      <c r="I447" s="4">
        <f t="shared" ca="1" si="131"/>
        <v>1.0007376699999999</v>
      </c>
      <c r="J447" s="14">
        <f t="shared" si="139"/>
        <v>1E-3</v>
      </c>
      <c r="K447" s="6">
        <f t="shared" si="140"/>
        <v>43186</v>
      </c>
      <c r="L447" s="2">
        <f t="shared" si="141"/>
        <v>3</v>
      </c>
      <c r="M447" s="23">
        <f t="shared" si="142"/>
        <v>3</v>
      </c>
      <c r="N447" s="12">
        <f t="shared" si="132"/>
        <v>1.000011899</v>
      </c>
      <c r="O447" s="12">
        <f t="shared" ca="1" si="133"/>
        <v>1.000749578</v>
      </c>
      <c r="P447" s="23">
        <f t="shared" si="143"/>
        <v>0</v>
      </c>
      <c r="Q447" s="4">
        <f t="shared" ca="1" si="134"/>
        <v>0.74957799000000003</v>
      </c>
      <c r="R447" s="4">
        <f t="shared" si="135"/>
        <v>0</v>
      </c>
      <c r="S447" s="5" t="str">
        <f t="shared" si="144"/>
        <v>J=</v>
      </c>
      <c r="T447" s="6">
        <f t="shared" si="145"/>
        <v>43215</v>
      </c>
      <c r="U447" s="9">
        <f t="shared" si="136"/>
        <v>0</v>
      </c>
      <c r="V447" s="9"/>
      <c r="W447" s="46"/>
      <c r="X447" s="47"/>
      <c r="Y447" s="27"/>
      <c r="Z447" s="7"/>
      <c r="AA447" s="9"/>
      <c r="AB447" s="9"/>
      <c r="AC447" s="9"/>
      <c r="AD447" s="9"/>
      <c r="AE447" s="9"/>
      <c r="AF447" s="10"/>
      <c r="AG447" s="9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</row>
    <row r="448" spans="1:184" ht="12.75" x14ac:dyDescent="0.15">
      <c r="A448" s="124">
        <f t="shared" si="146"/>
        <v>43193</v>
      </c>
      <c r="B448" s="135">
        <f t="shared" ca="1" si="147"/>
        <v>1000.99956099</v>
      </c>
      <c r="C448" s="4">
        <f t="shared" si="137"/>
        <v>1000</v>
      </c>
      <c r="D448" s="134">
        <f t="shared" si="148"/>
        <v>43188</v>
      </c>
      <c r="E448" s="14">
        <f ca="1">IF(D448&lt;$B$1,VLOOKUP(D448,[1]DI!$A$4:$B$15000,2),0)</f>
        <v>6.3899999999999998E-2</v>
      </c>
      <c r="F448" s="4">
        <f t="shared" ca="1" si="130"/>
        <v>1.0002458299999999</v>
      </c>
      <c r="G448" s="4">
        <f ca="1">(TRUNC(PRODUCT($F$12:$F447),16))</f>
        <v>1.1925870106996299</v>
      </c>
      <c r="H448" s="4">
        <f t="shared" ca="1" si="138"/>
        <v>1.1914150363949001</v>
      </c>
      <c r="I448" s="4">
        <f t="shared" ca="1" si="131"/>
        <v>1.00098368</v>
      </c>
      <c r="J448" s="14">
        <f t="shared" si="139"/>
        <v>1E-3</v>
      </c>
      <c r="K448" s="6">
        <f t="shared" si="140"/>
        <v>43186</v>
      </c>
      <c r="L448" s="2">
        <f t="shared" si="141"/>
        <v>4</v>
      </c>
      <c r="M448" s="23">
        <f t="shared" si="142"/>
        <v>4</v>
      </c>
      <c r="N448" s="12">
        <f t="shared" si="132"/>
        <v>1.0000158649999999</v>
      </c>
      <c r="O448" s="12">
        <f t="shared" ca="1" si="133"/>
        <v>1.000999561</v>
      </c>
      <c r="P448" s="23">
        <f t="shared" si="143"/>
        <v>0</v>
      </c>
      <c r="Q448" s="4">
        <f t="shared" ca="1" si="134"/>
        <v>0.99956098999999998</v>
      </c>
      <c r="R448" s="4">
        <f t="shared" si="135"/>
        <v>0</v>
      </c>
      <c r="S448" s="5" t="str">
        <f t="shared" si="144"/>
        <v>J=</v>
      </c>
      <c r="T448" s="6">
        <f t="shared" si="145"/>
        <v>43215</v>
      </c>
      <c r="U448" s="9">
        <f t="shared" si="136"/>
        <v>0</v>
      </c>
      <c r="V448" s="9"/>
      <c r="W448" s="46"/>
      <c r="X448" s="47"/>
      <c r="Y448" s="27"/>
      <c r="Z448" s="7"/>
      <c r="AA448" s="9"/>
      <c r="AB448" s="9"/>
      <c r="AC448" s="9"/>
      <c r="AD448" s="9"/>
      <c r="AE448" s="9"/>
      <c r="AF448" s="10"/>
      <c r="AG448" s="9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</row>
    <row r="449" spans="1:184" ht="12.75" x14ac:dyDescent="0.15">
      <c r="A449" s="124">
        <f t="shared" si="146"/>
        <v>43194</v>
      </c>
      <c r="B449" s="135">
        <f t="shared" ca="1" si="147"/>
        <v>1001.249606</v>
      </c>
      <c r="C449" s="4">
        <f t="shared" si="137"/>
        <v>1000</v>
      </c>
      <c r="D449" s="134">
        <f t="shared" si="148"/>
        <v>43192</v>
      </c>
      <c r="E449" s="14">
        <f ca="1">IF(D449&lt;$B$1,VLOOKUP(D449,[1]DI!$A$4:$B$15000,2),0)</f>
        <v>6.3899999999999998E-2</v>
      </c>
      <c r="F449" s="4">
        <f t="shared" ca="1" si="130"/>
        <v>1.0002458299999999</v>
      </c>
      <c r="G449" s="4">
        <f ca="1">(TRUNC(PRODUCT($F$12:$F448),16))</f>
        <v>1.1928801843644701</v>
      </c>
      <c r="H449" s="4">
        <f t="shared" ca="1" si="138"/>
        <v>1.1914150363949001</v>
      </c>
      <c r="I449" s="4">
        <f t="shared" ca="1" si="131"/>
        <v>1.00122975</v>
      </c>
      <c r="J449" s="14">
        <f t="shared" si="139"/>
        <v>1E-3</v>
      </c>
      <c r="K449" s="6">
        <f t="shared" si="140"/>
        <v>43186</v>
      </c>
      <c r="L449" s="2">
        <f t="shared" si="141"/>
        <v>5</v>
      </c>
      <c r="M449" s="23">
        <f t="shared" si="142"/>
        <v>5</v>
      </c>
      <c r="N449" s="12">
        <f t="shared" si="132"/>
        <v>1.000019832</v>
      </c>
      <c r="O449" s="12">
        <f t="shared" ca="1" si="133"/>
        <v>1.001249606</v>
      </c>
      <c r="P449" s="23">
        <f t="shared" si="143"/>
        <v>0</v>
      </c>
      <c r="Q449" s="4">
        <f t="shared" ca="1" si="134"/>
        <v>1.249606</v>
      </c>
      <c r="R449" s="4">
        <f t="shared" si="135"/>
        <v>0</v>
      </c>
      <c r="S449" s="5" t="str">
        <f t="shared" si="144"/>
        <v>J=</v>
      </c>
      <c r="T449" s="6">
        <f t="shared" si="145"/>
        <v>43215</v>
      </c>
      <c r="U449" s="9">
        <f t="shared" si="136"/>
        <v>0</v>
      </c>
      <c r="V449" s="9"/>
      <c r="W449" s="46"/>
      <c r="X449" s="47"/>
      <c r="Y449" s="27"/>
      <c r="Z449" s="7"/>
      <c r="AA449" s="9"/>
      <c r="AB449" s="9"/>
      <c r="AC449" s="9"/>
      <c r="AD449" s="9"/>
      <c r="AE449" s="9"/>
      <c r="AF449" s="10"/>
      <c r="AG449" s="9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</row>
    <row r="450" spans="1:184" ht="12.75" x14ac:dyDescent="0.15">
      <c r="A450" s="124">
        <f t="shared" si="146"/>
        <v>43195</v>
      </c>
      <c r="B450" s="135">
        <f t="shared" ca="1" si="147"/>
        <v>1001.499723</v>
      </c>
      <c r="C450" s="4">
        <f t="shared" si="137"/>
        <v>1000</v>
      </c>
      <c r="D450" s="134">
        <f t="shared" si="148"/>
        <v>43193</v>
      </c>
      <c r="E450" s="14">
        <f ca="1">IF(D450&lt;$B$1,VLOOKUP(D450,[1]DI!$A$4:$B$15000,2),0)</f>
        <v>6.3899999999999998E-2</v>
      </c>
      <c r="F450" s="4">
        <f t="shared" ca="1" si="130"/>
        <v>1.0002458299999999</v>
      </c>
      <c r="G450" s="4">
        <f ca="1">(TRUNC(PRODUCT($F$12:$F449),16))</f>
        <v>1.1931734301001999</v>
      </c>
      <c r="H450" s="4">
        <f t="shared" ca="1" si="138"/>
        <v>1.1914150363949001</v>
      </c>
      <c r="I450" s="4">
        <f t="shared" ca="1" si="131"/>
        <v>1.00147589</v>
      </c>
      <c r="J450" s="14">
        <f t="shared" si="139"/>
        <v>1E-3</v>
      </c>
      <c r="K450" s="6">
        <f t="shared" si="140"/>
        <v>43186</v>
      </c>
      <c r="L450" s="2">
        <f t="shared" si="141"/>
        <v>6</v>
      </c>
      <c r="M450" s="23">
        <f t="shared" si="142"/>
        <v>6</v>
      </c>
      <c r="N450" s="12">
        <f t="shared" si="132"/>
        <v>1.000023798</v>
      </c>
      <c r="O450" s="12">
        <f t="shared" ca="1" si="133"/>
        <v>1.001499723</v>
      </c>
      <c r="P450" s="23">
        <f t="shared" si="143"/>
        <v>0</v>
      </c>
      <c r="Q450" s="4">
        <f t="shared" ca="1" si="134"/>
        <v>1.4997229999999999</v>
      </c>
      <c r="R450" s="4">
        <f t="shared" si="135"/>
        <v>0</v>
      </c>
      <c r="S450" s="5" t="str">
        <f t="shared" si="144"/>
        <v>J=</v>
      </c>
      <c r="T450" s="6">
        <f t="shared" si="145"/>
        <v>43215</v>
      </c>
      <c r="U450" s="9">
        <f t="shared" si="136"/>
        <v>0</v>
      </c>
      <c r="V450" s="9"/>
      <c r="W450" s="46"/>
      <c r="X450" s="47"/>
      <c r="Y450" s="27"/>
      <c r="Z450" s="7"/>
      <c r="AA450" s="9"/>
      <c r="AB450" s="9"/>
      <c r="AC450" s="9"/>
      <c r="AD450" s="9"/>
      <c r="AE450" s="9"/>
      <c r="AF450" s="10"/>
      <c r="AG450" s="9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</row>
    <row r="451" spans="1:184" ht="12.75" x14ac:dyDescent="0.15">
      <c r="A451" s="124">
        <f t="shared" si="146"/>
        <v>43196</v>
      </c>
      <c r="B451" s="135">
        <f t="shared" ca="1" si="147"/>
        <v>1001.749892</v>
      </c>
      <c r="C451" s="4">
        <f t="shared" si="137"/>
        <v>1000</v>
      </c>
      <c r="D451" s="134">
        <f t="shared" si="148"/>
        <v>43194</v>
      </c>
      <c r="E451" s="14">
        <f ca="1">IF(D451&lt;$B$1,VLOOKUP(D451,[1]DI!$A$4:$B$15000,2),0)</f>
        <v>6.3899999999999998E-2</v>
      </c>
      <c r="F451" s="4">
        <f t="shared" ca="1" si="130"/>
        <v>1.0002458299999999</v>
      </c>
      <c r="G451" s="4">
        <f ca="1">(TRUNC(PRODUCT($F$12:$F450),16))</f>
        <v>1.19346674792452</v>
      </c>
      <c r="H451" s="4">
        <f t="shared" ca="1" si="138"/>
        <v>1.1914150363949001</v>
      </c>
      <c r="I451" s="4">
        <f t="shared" ca="1" si="131"/>
        <v>1.00172208</v>
      </c>
      <c r="J451" s="14">
        <f t="shared" si="139"/>
        <v>1E-3</v>
      </c>
      <c r="K451" s="6">
        <f t="shared" si="140"/>
        <v>43186</v>
      </c>
      <c r="L451" s="2">
        <f t="shared" si="141"/>
        <v>7</v>
      </c>
      <c r="M451" s="23">
        <f t="shared" si="142"/>
        <v>7</v>
      </c>
      <c r="N451" s="12">
        <f t="shared" si="132"/>
        <v>1.0000277639999999</v>
      </c>
      <c r="O451" s="12">
        <f t="shared" ca="1" si="133"/>
        <v>1.0017498920000001</v>
      </c>
      <c r="P451" s="23">
        <f t="shared" si="143"/>
        <v>0</v>
      </c>
      <c r="Q451" s="4">
        <f t="shared" ca="1" si="134"/>
        <v>1.749892</v>
      </c>
      <c r="R451" s="4">
        <f t="shared" si="135"/>
        <v>0</v>
      </c>
      <c r="S451" s="5" t="str">
        <f t="shared" si="144"/>
        <v>J=</v>
      </c>
      <c r="T451" s="6">
        <f t="shared" si="145"/>
        <v>43215</v>
      </c>
      <c r="U451" s="9">
        <f t="shared" si="136"/>
        <v>0</v>
      </c>
      <c r="V451" s="9"/>
      <c r="W451" s="46"/>
      <c r="X451" s="47"/>
      <c r="Y451" s="27"/>
      <c r="Z451" s="7"/>
      <c r="AA451" s="9"/>
      <c r="AB451" s="9"/>
      <c r="AC451" s="9"/>
      <c r="AD451" s="9"/>
      <c r="AE451" s="9"/>
      <c r="AF451" s="10"/>
      <c r="AG451" s="9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</row>
    <row r="452" spans="1:184" ht="12.75" x14ac:dyDescent="0.15">
      <c r="A452" s="124">
        <f t="shared" si="146"/>
        <v>43199</v>
      </c>
      <c r="B452" s="135">
        <f t="shared" ca="1" si="147"/>
        <v>1002.00012299</v>
      </c>
      <c r="C452" s="4">
        <f t="shared" si="137"/>
        <v>1000</v>
      </c>
      <c r="D452" s="134">
        <f t="shared" si="148"/>
        <v>43195</v>
      </c>
      <c r="E452" s="14">
        <f ca="1">IF(D452&lt;$B$1,VLOOKUP(D452,[1]DI!$A$4:$B$15000,2),0)</f>
        <v>6.3899999999999998E-2</v>
      </c>
      <c r="F452" s="4">
        <f t="shared" ca="1" si="130"/>
        <v>1.0002458299999999</v>
      </c>
      <c r="G452" s="4">
        <f ca="1">(TRUNC(PRODUCT($F$12:$F451),16))</f>
        <v>1.1937601378551601</v>
      </c>
      <c r="H452" s="4">
        <f t="shared" ca="1" si="138"/>
        <v>1.1914150363949001</v>
      </c>
      <c r="I452" s="4">
        <f t="shared" ca="1" si="131"/>
        <v>1.00196833</v>
      </c>
      <c r="J452" s="14">
        <f t="shared" si="139"/>
        <v>1E-3</v>
      </c>
      <c r="K452" s="6">
        <f t="shared" si="140"/>
        <v>43186</v>
      </c>
      <c r="L452" s="2">
        <f t="shared" si="141"/>
        <v>8</v>
      </c>
      <c r="M452" s="23">
        <f t="shared" si="142"/>
        <v>8</v>
      </c>
      <c r="N452" s="12">
        <f t="shared" si="132"/>
        <v>1.000031731</v>
      </c>
      <c r="O452" s="12">
        <f t="shared" ca="1" si="133"/>
        <v>1.002000123</v>
      </c>
      <c r="P452" s="23">
        <f t="shared" si="143"/>
        <v>0</v>
      </c>
      <c r="Q452" s="4">
        <f t="shared" ca="1" si="134"/>
        <v>2.0001229899999999</v>
      </c>
      <c r="R452" s="4">
        <f t="shared" si="135"/>
        <v>0</v>
      </c>
      <c r="S452" s="5" t="str">
        <f t="shared" si="144"/>
        <v>J=</v>
      </c>
      <c r="T452" s="6">
        <f t="shared" si="145"/>
        <v>43215</v>
      </c>
      <c r="U452" s="9">
        <f t="shared" si="136"/>
        <v>0</v>
      </c>
      <c r="V452" s="9"/>
      <c r="W452" s="46"/>
      <c r="X452" s="47"/>
      <c r="Y452" s="27"/>
      <c r="Z452" s="7"/>
      <c r="AA452" s="9"/>
      <c r="AB452" s="9"/>
      <c r="AC452" s="9"/>
      <c r="AD452" s="9"/>
      <c r="AE452" s="9"/>
      <c r="AF452" s="10"/>
      <c r="AG452" s="9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</row>
    <row r="453" spans="1:184" ht="12.75" x14ac:dyDescent="0.15">
      <c r="A453" s="124">
        <f t="shared" si="146"/>
        <v>43200</v>
      </c>
      <c r="B453" s="135">
        <f t="shared" ca="1" si="147"/>
        <v>1002.2504259999999</v>
      </c>
      <c r="C453" s="4">
        <f t="shared" si="137"/>
        <v>1000</v>
      </c>
      <c r="D453" s="134">
        <f t="shared" si="148"/>
        <v>43196</v>
      </c>
      <c r="E453" s="14">
        <f ca="1">IF(D453&lt;$B$1,VLOOKUP(D453,[1]DI!$A$4:$B$15000,2),0)</f>
        <v>6.3899999999999998E-2</v>
      </c>
      <c r="F453" s="4">
        <f t="shared" ca="1" si="130"/>
        <v>1.0002458299999999</v>
      </c>
      <c r="G453" s="4">
        <f ca="1">(TRUNC(PRODUCT($F$12:$F452),16))</f>
        <v>1.19405359990985</v>
      </c>
      <c r="H453" s="4">
        <f t="shared" ca="1" si="138"/>
        <v>1.1914150363949001</v>
      </c>
      <c r="I453" s="4">
        <f t="shared" ca="1" si="131"/>
        <v>1.00221465</v>
      </c>
      <c r="J453" s="14">
        <f t="shared" si="139"/>
        <v>1E-3</v>
      </c>
      <c r="K453" s="6">
        <f t="shared" si="140"/>
        <v>43186</v>
      </c>
      <c r="L453" s="2">
        <f t="shared" si="141"/>
        <v>9</v>
      </c>
      <c r="M453" s="23">
        <f t="shared" si="142"/>
        <v>9</v>
      </c>
      <c r="N453" s="12">
        <f t="shared" si="132"/>
        <v>1.0000356969999999</v>
      </c>
      <c r="O453" s="12">
        <f t="shared" ca="1" si="133"/>
        <v>1.002250426</v>
      </c>
      <c r="P453" s="23">
        <f t="shared" si="143"/>
        <v>0</v>
      </c>
      <c r="Q453" s="4">
        <f t="shared" ca="1" si="134"/>
        <v>2.250426</v>
      </c>
      <c r="R453" s="4">
        <f t="shared" si="135"/>
        <v>0</v>
      </c>
      <c r="S453" s="5" t="str">
        <f t="shared" si="144"/>
        <v>J=</v>
      </c>
      <c r="T453" s="6">
        <f t="shared" si="145"/>
        <v>43215</v>
      </c>
      <c r="U453" s="9">
        <f t="shared" si="136"/>
        <v>0</v>
      </c>
      <c r="V453" s="9"/>
      <c r="W453" s="46"/>
      <c r="X453" s="47"/>
      <c r="Y453" s="27"/>
      <c r="Z453" s="7"/>
      <c r="AA453" s="9"/>
      <c r="AB453" s="9"/>
      <c r="AC453" s="9"/>
      <c r="AD453" s="9"/>
      <c r="AE453" s="9"/>
      <c r="AF453" s="10"/>
      <c r="AG453" s="9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</row>
    <row r="454" spans="1:184" ht="12.75" x14ac:dyDescent="0.15">
      <c r="A454" s="124">
        <f t="shared" si="146"/>
        <v>43201</v>
      </c>
      <c r="B454" s="135">
        <f t="shared" ca="1" si="147"/>
        <v>1002.50078099</v>
      </c>
      <c r="C454" s="4">
        <f t="shared" si="137"/>
        <v>1000</v>
      </c>
      <c r="D454" s="134">
        <f t="shared" si="148"/>
        <v>43199</v>
      </c>
      <c r="E454" s="14">
        <f ca="1">IF(D454&lt;$B$1,VLOOKUP(D454,[1]DI!$A$4:$B$15000,2),0)</f>
        <v>6.3899999999999998E-2</v>
      </c>
      <c r="F454" s="4">
        <f t="shared" ca="1" si="130"/>
        <v>1.0002458299999999</v>
      </c>
      <c r="G454" s="4">
        <f ca="1">(TRUNC(PRODUCT($F$12:$F453),16))</f>
        <v>1.1943471341063101</v>
      </c>
      <c r="H454" s="4">
        <f t="shared" ca="1" si="138"/>
        <v>1.1914150363949001</v>
      </c>
      <c r="I454" s="4">
        <f t="shared" ca="1" si="131"/>
        <v>1.0024610199999999</v>
      </c>
      <c r="J454" s="14">
        <f t="shared" si="139"/>
        <v>1E-3</v>
      </c>
      <c r="K454" s="6">
        <f t="shared" si="140"/>
        <v>43186</v>
      </c>
      <c r="L454" s="2">
        <f t="shared" si="141"/>
        <v>10</v>
      </c>
      <c r="M454" s="23">
        <f t="shared" si="142"/>
        <v>10</v>
      </c>
      <c r="N454" s="12">
        <f t="shared" si="132"/>
        <v>1.0000396629999999</v>
      </c>
      <c r="O454" s="12">
        <f t="shared" ca="1" si="133"/>
        <v>1.002500781</v>
      </c>
      <c r="P454" s="23">
        <f t="shared" si="143"/>
        <v>0</v>
      </c>
      <c r="Q454" s="4">
        <f t="shared" ca="1" si="134"/>
        <v>2.50078099</v>
      </c>
      <c r="R454" s="4">
        <f t="shared" si="135"/>
        <v>0</v>
      </c>
      <c r="S454" s="5" t="str">
        <f t="shared" si="144"/>
        <v>J=</v>
      </c>
      <c r="T454" s="6">
        <f t="shared" si="145"/>
        <v>43215</v>
      </c>
      <c r="U454" s="9">
        <f t="shared" si="136"/>
        <v>0</v>
      </c>
      <c r="V454" s="9"/>
      <c r="W454" s="46"/>
      <c r="X454" s="47"/>
      <c r="Y454" s="27"/>
      <c r="Z454" s="7"/>
      <c r="AA454" s="9"/>
      <c r="AB454" s="9"/>
      <c r="AC454" s="9"/>
      <c r="AD454" s="9"/>
      <c r="AE454" s="9"/>
      <c r="AF454" s="10"/>
      <c r="AG454" s="9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</row>
    <row r="455" spans="1:184" ht="12.75" x14ac:dyDescent="0.15">
      <c r="A455" s="124">
        <f t="shared" si="146"/>
        <v>43202</v>
      </c>
      <c r="B455" s="135">
        <f t="shared" ca="1" si="147"/>
        <v>1002.751208</v>
      </c>
      <c r="C455" s="4">
        <f t="shared" si="137"/>
        <v>1000</v>
      </c>
      <c r="D455" s="134">
        <f t="shared" si="148"/>
        <v>43200</v>
      </c>
      <c r="E455" s="14">
        <f ca="1">IF(D455&lt;$B$1,VLOOKUP(D455,[1]DI!$A$4:$B$15000,2),0)</f>
        <v>6.3899999999999998E-2</v>
      </c>
      <c r="F455" s="4">
        <f t="shared" ca="1" si="130"/>
        <v>1.0002458299999999</v>
      </c>
      <c r="G455" s="4">
        <f ca="1">(TRUNC(PRODUCT($F$12:$F454),16))</f>
        <v>1.1946407404622901</v>
      </c>
      <c r="H455" s="4">
        <f t="shared" ca="1" si="138"/>
        <v>1.1914150363949001</v>
      </c>
      <c r="I455" s="4">
        <f t="shared" ca="1" si="131"/>
        <v>1.0027074600000001</v>
      </c>
      <c r="J455" s="14">
        <f t="shared" si="139"/>
        <v>1E-3</v>
      </c>
      <c r="K455" s="6">
        <f t="shared" si="140"/>
        <v>43186</v>
      </c>
      <c r="L455" s="2">
        <f t="shared" si="141"/>
        <v>11</v>
      </c>
      <c r="M455" s="23">
        <f t="shared" si="142"/>
        <v>11</v>
      </c>
      <c r="N455" s="12">
        <f t="shared" si="132"/>
        <v>1.00004363</v>
      </c>
      <c r="O455" s="12">
        <f t="shared" ca="1" si="133"/>
        <v>1.0027512080000001</v>
      </c>
      <c r="P455" s="23">
        <f t="shared" si="143"/>
        <v>0</v>
      </c>
      <c r="Q455" s="4">
        <f t="shared" ca="1" si="134"/>
        <v>2.7512080000000001</v>
      </c>
      <c r="R455" s="4">
        <f t="shared" si="135"/>
        <v>0</v>
      </c>
      <c r="S455" s="5" t="str">
        <f t="shared" si="144"/>
        <v>J=</v>
      </c>
      <c r="T455" s="6">
        <f t="shared" si="145"/>
        <v>43215</v>
      </c>
      <c r="U455" s="9">
        <f t="shared" si="136"/>
        <v>0</v>
      </c>
      <c r="V455" s="9"/>
      <c r="W455" s="46"/>
      <c r="X455" s="47"/>
      <c r="Y455" s="27"/>
      <c r="Z455" s="7"/>
      <c r="AA455" s="9"/>
      <c r="AB455" s="9"/>
      <c r="AC455" s="9"/>
      <c r="AD455" s="9"/>
      <c r="AE455" s="9"/>
      <c r="AF455" s="10"/>
      <c r="AG455" s="9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</row>
    <row r="456" spans="1:184" ht="12.75" x14ac:dyDescent="0.15">
      <c r="A456" s="124">
        <f t="shared" si="146"/>
        <v>43203</v>
      </c>
      <c r="B456" s="135">
        <f t="shared" ca="1" si="147"/>
        <v>1003.0016869999999</v>
      </c>
      <c r="C456" s="4">
        <f t="shared" si="137"/>
        <v>1000</v>
      </c>
      <c r="D456" s="134">
        <f t="shared" si="148"/>
        <v>43201</v>
      </c>
      <c r="E456" s="14">
        <f ca="1">IF(D456&lt;$B$1,VLOOKUP(D456,[1]DI!$A$4:$B$15000,2),0)</f>
        <v>6.3899999999999998E-2</v>
      </c>
      <c r="F456" s="4">
        <f t="shared" ca="1" si="130"/>
        <v>1.0002458299999999</v>
      </c>
      <c r="G456" s="4">
        <f ca="1">(TRUNC(PRODUCT($F$12:$F455),16))</f>
        <v>1.19493441899552</v>
      </c>
      <c r="H456" s="4">
        <f t="shared" ca="1" si="138"/>
        <v>1.1914150363949001</v>
      </c>
      <c r="I456" s="4">
        <f t="shared" ca="1" si="131"/>
        <v>1.00295395</v>
      </c>
      <c r="J456" s="14">
        <f t="shared" si="139"/>
        <v>1E-3</v>
      </c>
      <c r="K456" s="6">
        <f t="shared" si="140"/>
        <v>43186</v>
      </c>
      <c r="L456" s="2">
        <f t="shared" si="141"/>
        <v>12</v>
      </c>
      <c r="M456" s="23">
        <f t="shared" si="142"/>
        <v>12</v>
      </c>
      <c r="N456" s="12">
        <f t="shared" si="132"/>
        <v>1.0000475959999999</v>
      </c>
      <c r="O456" s="12">
        <f t="shared" ca="1" si="133"/>
        <v>1.003001687</v>
      </c>
      <c r="P456" s="23">
        <f t="shared" si="143"/>
        <v>0</v>
      </c>
      <c r="Q456" s="4">
        <f t="shared" ca="1" si="134"/>
        <v>3.001687</v>
      </c>
      <c r="R456" s="4">
        <f t="shared" si="135"/>
        <v>0</v>
      </c>
      <c r="S456" s="5" t="str">
        <f t="shared" si="144"/>
        <v>J=</v>
      </c>
      <c r="T456" s="6">
        <f t="shared" si="145"/>
        <v>43215</v>
      </c>
      <c r="U456" s="9">
        <f t="shared" si="136"/>
        <v>0</v>
      </c>
      <c r="V456" s="9"/>
      <c r="W456" s="46"/>
      <c r="X456" s="47"/>
      <c r="Y456" s="27"/>
      <c r="Z456" s="7"/>
      <c r="AA456" s="9"/>
      <c r="AB456" s="9"/>
      <c r="AC456" s="9"/>
      <c r="AD456" s="9"/>
      <c r="AE456" s="9"/>
      <c r="AF456" s="10"/>
      <c r="AG456" s="9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</row>
    <row r="457" spans="1:184" ht="12.75" x14ac:dyDescent="0.15">
      <c r="A457" s="124">
        <f t="shared" si="146"/>
        <v>43206</v>
      </c>
      <c r="B457" s="135">
        <f t="shared" ca="1" si="147"/>
        <v>1003.25223799</v>
      </c>
      <c r="C457" s="4">
        <f t="shared" si="137"/>
        <v>1000</v>
      </c>
      <c r="D457" s="134">
        <f t="shared" si="148"/>
        <v>43202</v>
      </c>
      <c r="E457" s="14">
        <f ca="1">IF(D457&lt;$B$1,VLOOKUP(D457,[1]DI!$A$4:$B$15000,2),0)</f>
        <v>6.3899999999999998E-2</v>
      </c>
      <c r="F457" s="4">
        <f t="shared" ca="1" si="130"/>
        <v>1.0002458299999999</v>
      </c>
      <c r="G457" s="4">
        <f ca="1">(TRUNC(PRODUCT($F$12:$F456),16))</f>
        <v>1.1952281697237399</v>
      </c>
      <c r="H457" s="4">
        <f t="shared" ca="1" si="138"/>
        <v>1.1914150363949001</v>
      </c>
      <c r="I457" s="4">
        <f t="shared" ca="1" si="131"/>
        <v>1.0032005100000001</v>
      </c>
      <c r="J457" s="14">
        <f t="shared" si="139"/>
        <v>1E-3</v>
      </c>
      <c r="K457" s="6">
        <f t="shared" si="140"/>
        <v>43186</v>
      </c>
      <c r="L457" s="2">
        <f t="shared" si="141"/>
        <v>13</v>
      </c>
      <c r="M457" s="23">
        <f t="shared" si="142"/>
        <v>13</v>
      </c>
      <c r="N457" s="12">
        <f t="shared" si="132"/>
        <v>1.000051563</v>
      </c>
      <c r="O457" s="12">
        <f t="shared" ca="1" si="133"/>
        <v>1.003252238</v>
      </c>
      <c r="P457" s="23">
        <f t="shared" si="143"/>
        <v>0</v>
      </c>
      <c r="Q457" s="4">
        <f t="shared" ca="1" si="134"/>
        <v>3.2522379899999998</v>
      </c>
      <c r="R457" s="4">
        <f t="shared" si="135"/>
        <v>0</v>
      </c>
      <c r="S457" s="5" t="str">
        <f t="shared" si="144"/>
        <v>J=</v>
      </c>
      <c r="T457" s="6">
        <f t="shared" si="145"/>
        <v>43215</v>
      </c>
      <c r="U457" s="9">
        <f t="shared" si="136"/>
        <v>0</v>
      </c>
      <c r="V457" s="9"/>
      <c r="W457" s="46"/>
      <c r="X457" s="47"/>
      <c r="Y457" s="27"/>
      <c r="Z457" s="7"/>
      <c r="AA457" s="9"/>
      <c r="AB457" s="9"/>
      <c r="AC457" s="9"/>
      <c r="AD457" s="9"/>
      <c r="AE457" s="9"/>
      <c r="AF457" s="10"/>
      <c r="AG457" s="9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</row>
    <row r="458" spans="1:184" ht="12.75" x14ac:dyDescent="0.15">
      <c r="A458" s="124">
        <f t="shared" si="146"/>
        <v>43207</v>
      </c>
      <c r="B458" s="135">
        <f t="shared" ca="1" si="147"/>
        <v>1003.50283999</v>
      </c>
      <c r="C458" s="4">
        <f t="shared" si="137"/>
        <v>1000</v>
      </c>
      <c r="D458" s="134">
        <f t="shared" si="148"/>
        <v>43203</v>
      </c>
      <c r="E458" s="14">
        <f ca="1">IF(D458&lt;$B$1,VLOOKUP(D458,[1]DI!$A$4:$B$15000,2),0)</f>
        <v>6.3899999999999998E-2</v>
      </c>
      <c r="F458" s="4">
        <f t="shared" ca="1" si="130"/>
        <v>1.0002458299999999</v>
      </c>
      <c r="G458" s="4">
        <f ca="1">(TRUNC(PRODUCT($F$12:$F457),16))</f>
        <v>1.1955219926647001</v>
      </c>
      <c r="H458" s="4">
        <f t="shared" ca="1" si="138"/>
        <v>1.1914150363949001</v>
      </c>
      <c r="I458" s="4">
        <f t="shared" ca="1" si="131"/>
        <v>1.0034471199999999</v>
      </c>
      <c r="J458" s="14">
        <f t="shared" si="139"/>
        <v>1E-3</v>
      </c>
      <c r="K458" s="6">
        <f t="shared" si="140"/>
        <v>43186</v>
      </c>
      <c r="L458" s="2">
        <f t="shared" si="141"/>
        <v>14</v>
      </c>
      <c r="M458" s="23">
        <f t="shared" si="142"/>
        <v>14</v>
      </c>
      <c r="N458" s="12">
        <f t="shared" si="132"/>
        <v>1.0000555289999999</v>
      </c>
      <c r="O458" s="12">
        <f t="shared" ca="1" si="133"/>
        <v>1.0035028399999999</v>
      </c>
      <c r="P458" s="23">
        <f t="shared" si="143"/>
        <v>0</v>
      </c>
      <c r="Q458" s="4">
        <f t="shared" ca="1" si="134"/>
        <v>3.50283999</v>
      </c>
      <c r="R458" s="4">
        <f t="shared" si="135"/>
        <v>0</v>
      </c>
      <c r="S458" s="5" t="str">
        <f t="shared" si="144"/>
        <v>J=</v>
      </c>
      <c r="T458" s="6">
        <f t="shared" si="145"/>
        <v>43215</v>
      </c>
      <c r="U458" s="9">
        <f t="shared" si="136"/>
        <v>0</v>
      </c>
      <c r="V458" s="9"/>
      <c r="W458" s="46"/>
      <c r="X458" s="47"/>
      <c r="Y458" s="27"/>
      <c r="Z458" s="7"/>
      <c r="AA458" s="9"/>
      <c r="AB458" s="9"/>
      <c r="AC458" s="9"/>
      <c r="AD458" s="9"/>
      <c r="AE458" s="9"/>
      <c r="AF458" s="10"/>
      <c r="AG458" s="9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</row>
    <row r="459" spans="1:184" ht="12.75" x14ac:dyDescent="0.15">
      <c r="A459" s="124">
        <f t="shared" si="146"/>
        <v>43208</v>
      </c>
      <c r="B459" s="135">
        <f t="shared" ca="1" si="147"/>
        <v>1003.75351599</v>
      </c>
      <c r="C459" s="4">
        <f t="shared" si="137"/>
        <v>1000</v>
      </c>
      <c r="D459" s="134">
        <f t="shared" si="148"/>
        <v>43206</v>
      </c>
      <c r="E459" s="14">
        <f ca="1">IF(D459&lt;$B$1,VLOOKUP(D459,[1]DI!$A$4:$B$15000,2),0)</f>
        <v>6.3899999999999998E-2</v>
      </c>
      <c r="F459" s="4">
        <f t="shared" ca="1" si="130"/>
        <v>1.0002458299999999</v>
      </c>
      <c r="G459" s="4">
        <f ca="1">(TRUNC(PRODUCT($F$12:$F458),16))</f>
        <v>1.19581588783616</v>
      </c>
      <c r="H459" s="4">
        <f t="shared" ca="1" si="138"/>
        <v>1.1914150363949001</v>
      </c>
      <c r="I459" s="4">
        <f t="shared" ca="1" si="131"/>
        <v>1.0036938</v>
      </c>
      <c r="J459" s="14">
        <f t="shared" si="139"/>
        <v>1E-3</v>
      </c>
      <c r="K459" s="6">
        <f t="shared" si="140"/>
        <v>43186</v>
      </c>
      <c r="L459" s="2">
        <f t="shared" si="141"/>
        <v>15</v>
      </c>
      <c r="M459" s="23">
        <f t="shared" si="142"/>
        <v>15</v>
      </c>
      <c r="N459" s="12">
        <f t="shared" si="132"/>
        <v>1.000059496</v>
      </c>
      <c r="O459" s="12">
        <f t="shared" ca="1" si="133"/>
        <v>1.003753516</v>
      </c>
      <c r="P459" s="23">
        <f t="shared" si="143"/>
        <v>0</v>
      </c>
      <c r="Q459" s="4">
        <f t="shared" ca="1" si="134"/>
        <v>3.7535159899999999</v>
      </c>
      <c r="R459" s="4">
        <f t="shared" si="135"/>
        <v>0</v>
      </c>
      <c r="S459" s="5" t="str">
        <f t="shared" si="144"/>
        <v>J=</v>
      </c>
      <c r="T459" s="6">
        <f t="shared" si="145"/>
        <v>43215</v>
      </c>
      <c r="U459" s="9">
        <f t="shared" si="136"/>
        <v>0</v>
      </c>
      <c r="V459" s="9"/>
      <c r="W459" s="46"/>
      <c r="X459" s="31"/>
      <c r="Y459" s="27"/>
      <c r="Z459" s="7"/>
      <c r="AA459" s="9"/>
      <c r="AB459" s="9"/>
      <c r="AC459" s="9"/>
      <c r="AD459" s="9"/>
      <c r="AE459" s="9"/>
      <c r="AF459" s="10"/>
      <c r="AG459" s="9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</row>
    <row r="460" spans="1:184" ht="12.75" x14ac:dyDescent="0.15">
      <c r="A460" s="124">
        <f t="shared" si="146"/>
        <v>43209</v>
      </c>
      <c r="B460" s="135">
        <f t="shared" ca="1" si="147"/>
        <v>1004.004252</v>
      </c>
      <c r="C460" s="4">
        <f t="shared" si="137"/>
        <v>1000</v>
      </c>
      <c r="D460" s="134">
        <f t="shared" si="148"/>
        <v>43207</v>
      </c>
      <c r="E460" s="14">
        <f ca="1">IF(D460&lt;$B$1,VLOOKUP(D460,[1]DI!$A$4:$B$15000,2),0)</f>
        <v>6.3899999999999998E-2</v>
      </c>
      <c r="F460" s="4">
        <f t="shared" ref="F460:F523" ca="1" si="149">IF(A460&lt;A$10,1,ROUND(((1+E460)^(1/252)),8))</f>
        <v>1.0002458299999999</v>
      </c>
      <c r="G460" s="4">
        <f ca="1">(TRUNC(PRODUCT($F$12:$F459),16))</f>
        <v>1.19610985525587</v>
      </c>
      <c r="H460" s="4">
        <f t="shared" ca="1" si="138"/>
        <v>1.1914150363949001</v>
      </c>
      <c r="I460" s="4">
        <f t="shared" ref="I460:I523" ca="1" si="150">ROUND(G460/H460,8)</f>
        <v>1.0039405400000001</v>
      </c>
      <c r="J460" s="14">
        <f t="shared" si="139"/>
        <v>1E-3</v>
      </c>
      <c r="K460" s="6">
        <f t="shared" si="140"/>
        <v>43186</v>
      </c>
      <c r="L460" s="2">
        <f t="shared" si="141"/>
        <v>16</v>
      </c>
      <c r="M460" s="23">
        <f t="shared" si="142"/>
        <v>16</v>
      </c>
      <c r="N460" s="12">
        <f t="shared" ref="N460:N523" si="151">ROUND((J460+1)^(M460/252),9)</f>
        <v>1.000063462</v>
      </c>
      <c r="O460" s="12">
        <f t="shared" ref="O460:O523" ca="1" si="152">ROUND(I460*N460,9)</f>
        <v>1.0040042520000001</v>
      </c>
      <c r="P460" s="23">
        <f t="shared" si="143"/>
        <v>0</v>
      </c>
      <c r="Q460" s="4">
        <f t="shared" ref="Q460:Q523" ca="1" si="153">TRUNC(((O460-1)*C460),8)</f>
        <v>4.0042520000000001</v>
      </c>
      <c r="R460" s="4">
        <f t="shared" ref="R460:R523" si="154">IF(P460&gt;0,VLOOKUP(P460,$W$12:$AB$192,6),0)</f>
        <v>0</v>
      </c>
      <c r="S460" s="5" t="str">
        <f t="shared" si="144"/>
        <v>J=</v>
      </c>
      <c r="T460" s="6">
        <f t="shared" si="145"/>
        <v>43215</v>
      </c>
      <c r="U460" s="9">
        <f t="shared" ref="U460:U523" si="155">IF(P460&gt;0,(Q460+R460)*U$10,0)</f>
        <v>0</v>
      </c>
      <c r="V460" s="9"/>
      <c r="W460" s="46"/>
      <c r="X460" s="47"/>
      <c r="Y460" s="27"/>
      <c r="Z460" s="7"/>
      <c r="AA460" s="9"/>
      <c r="AB460" s="9"/>
      <c r="AC460" s="9"/>
      <c r="AD460" s="9"/>
      <c r="AE460" s="9"/>
      <c r="AF460" s="10"/>
      <c r="AG460" s="9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</row>
    <row r="461" spans="1:184" ht="12.75" x14ac:dyDescent="0.15">
      <c r="A461" s="124">
        <f t="shared" si="146"/>
        <v>43210</v>
      </c>
      <c r="B461" s="135">
        <f t="shared" ca="1" si="147"/>
        <v>1004.25505099</v>
      </c>
      <c r="C461" s="4">
        <f t="shared" ref="C461:C524" si="156">(C460-R460)</f>
        <v>1000</v>
      </c>
      <c r="D461" s="134">
        <f t="shared" si="148"/>
        <v>43208</v>
      </c>
      <c r="E461" s="14">
        <f ca="1">IF(D461&lt;$B$1,VLOOKUP(D461,[1]DI!$A$4:$B$15000,2),0)</f>
        <v>6.3899999999999998E-2</v>
      </c>
      <c r="F461" s="4">
        <f t="shared" ca="1" si="149"/>
        <v>1.0002458299999999</v>
      </c>
      <c r="G461" s="4">
        <f ca="1">(TRUNC(PRODUCT($F$12:$F460),16))</f>
        <v>1.1964038949415801</v>
      </c>
      <c r="H461" s="4">
        <f t="shared" ref="H461:H524" ca="1" si="157">IF(P460&gt;0,G460,H460)</f>
        <v>1.1914150363949001</v>
      </c>
      <c r="I461" s="4">
        <f t="shared" ca="1" si="150"/>
        <v>1.0041873400000001</v>
      </c>
      <c r="J461" s="14">
        <f t="shared" ref="J461:J524" si="158">J460</f>
        <v>1E-3</v>
      </c>
      <c r="K461" s="6">
        <f t="shared" ref="K461:K524" si="159">IF(P460&gt;0,VLOOKUP(P460,W$12:AG$192,2),K460)</f>
        <v>43186</v>
      </c>
      <c r="L461" s="2">
        <f t="shared" ref="L461:L524" si="160">IF(A461&gt;K461,IF(NETWORKDAYS(K461,A461,$W$201:$W$585)-1=0,1,NETWORKDAYS(K461,A461,$W$201:$W$585)-1),0)</f>
        <v>17</v>
      </c>
      <c r="M461" s="23">
        <f t="shared" ref="M461:M524" si="161">IF(AND(L461=1,L460=1),1,IF(L461&gt;0,IF(L461=L460,L461+1,L461),0))</f>
        <v>17</v>
      </c>
      <c r="N461" s="12">
        <f t="shared" si="151"/>
        <v>1.000067429</v>
      </c>
      <c r="O461" s="12">
        <f t="shared" ca="1" si="152"/>
        <v>1.0042550509999999</v>
      </c>
      <c r="P461" s="23">
        <f t="shared" ref="P461:P524" si="162">IF(VLOOKUP(A461,X$12:AE$192,8)=VLOOKUP(A460,X$12:AE$192,8),0,VLOOKUP(A461,X$12:AE$192,8))</f>
        <v>0</v>
      </c>
      <c r="Q461" s="4">
        <f t="shared" ca="1" si="153"/>
        <v>4.25505099</v>
      </c>
      <c r="R461" s="4">
        <f t="shared" si="154"/>
        <v>0</v>
      </c>
      <c r="S461" s="5" t="str">
        <f t="shared" ref="S461:S524" si="163">IF(P460&gt;0,VLOOKUP(P460,W$12:AG$192,10),S460)</f>
        <v>J=</v>
      </c>
      <c r="T461" s="6">
        <f t="shared" ref="T461:T524" si="164">IF(P460&gt;0,VLOOKUP(P460,W$12:AG$192,11),T460)</f>
        <v>43215</v>
      </c>
      <c r="U461" s="9">
        <f t="shared" si="155"/>
        <v>0</v>
      </c>
      <c r="V461" s="9"/>
      <c r="W461" s="46"/>
      <c r="X461" s="47"/>
      <c r="Y461" s="27"/>
      <c r="Z461" s="7"/>
      <c r="AA461" s="9"/>
      <c r="AB461" s="9"/>
      <c r="AC461" s="9"/>
      <c r="AD461" s="9"/>
      <c r="AE461" s="9"/>
      <c r="AF461" s="10"/>
      <c r="AG461" s="9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</row>
    <row r="462" spans="1:184" ht="12.75" x14ac:dyDescent="0.15">
      <c r="A462" s="124">
        <f t="shared" ref="A462:A525" si="165">WORKDAY($A461,1,$W$201:$W$585)</f>
        <v>43213</v>
      </c>
      <c r="B462" s="135">
        <f t="shared" ca="1" si="147"/>
        <v>1004.50591199</v>
      </c>
      <c r="C462" s="4">
        <f t="shared" si="156"/>
        <v>1000</v>
      </c>
      <c r="D462" s="134">
        <f t="shared" si="148"/>
        <v>43209</v>
      </c>
      <c r="E462" s="14">
        <f ca="1">IF(D462&lt;$B$1,VLOOKUP(D462,[1]DI!$A$4:$B$15000,2),0)</f>
        <v>6.3899999999999998E-2</v>
      </c>
      <c r="F462" s="4">
        <f t="shared" ca="1" si="149"/>
        <v>1.0002458299999999</v>
      </c>
      <c r="G462" s="4">
        <f ca="1">(TRUNC(PRODUCT($F$12:$F461),16))</f>
        <v>1.19669800691108</v>
      </c>
      <c r="H462" s="4">
        <f t="shared" ca="1" si="157"/>
        <v>1.1914150363949001</v>
      </c>
      <c r="I462" s="4">
        <f t="shared" ca="1" si="150"/>
        <v>1.0044341999999999</v>
      </c>
      <c r="J462" s="14">
        <f t="shared" si="158"/>
        <v>1E-3</v>
      </c>
      <c r="K462" s="6">
        <f t="shared" si="159"/>
        <v>43186</v>
      </c>
      <c r="L462" s="2">
        <f t="shared" si="160"/>
        <v>18</v>
      </c>
      <c r="M462" s="23">
        <f t="shared" si="161"/>
        <v>18</v>
      </c>
      <c r="N462" s="12">
        <f t="shared" si="151"/>
        <v>1.000071395</v>
      </c>
      <c r="O462" s="12">
        <f t="shared" ca="1" si="152"/>
        <v>1.0045059119999999</v>
      </c>
      <c r="P462" s="23">
        <f t="shared" si="162"/>
        <v>0</v>
      </c>
      <c r="Q462" s="4">
        <f t="shared" ca="1" si="153"/>
        <v>4.5059119900000004</v>
      </c>
      <c r="R462" s="4">
        <f t="shared" si="154"/>
        <v>0</v>
      </c>
      <c r="S462" s="5" t="str">
        <f t="shared" si="163"/>
        <v>J=</v>
      </c>
      <c r="T462" s="6">
        <f t="shared" si="164"/>
        <v>43215</v>
      </c>
      <c r="U462" s="9">
        <f t="shared" si="155"/>
        <v>0</v>
      </c>
      <c r="V462" s="9"/>
      <c r="W462" s="46"/>
      <c r="X462" s="47"/>
      <c r="Y462" s="27"/>
      <c r="Z462" s="7"/>
      <c r="AA462" s="9"/>
      <c r="AB462" s="9"/>
      <c r="AC462" s="9"/>
      <c r="AD462" s="9"/>
      <c r="AE462" s="9"/>
      <c r="AF462" s="10"/>
      <c r="AG462" s="9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</row>
    <row r="463" spans="1:184" ht="12.75" x14ac:dyDescent="0.15">
      <c r="A463" s="124">
        <f t="shared" si="165"/>
        <v>43214</v>
      </c>
      <c r="B463" s="135">
        <f t="shared" ref="B463:B526" ca="1" si="166">IF(A463&lt;=TODAY(),C463+Q463,IF(AND(A463&gt;TODAY(),A463&lt;=$B$1),IF(VLOOKUP(TODAY(),$A$10:$D$10000,4,FALSE)=0,"n.d",C463+Q463),"n.d"))</f>
        <v>1004.756835</v>
      </c>
      <c r="C463" s="4">
        <f t="shared" si="156"/>
        <v>1000</v>
      </c>
      <c r="D463" s="134">
        <f t="shared" ref="D463:D526" si="167">WORKDAY($A463,-2,$W$201:$W$585)</f>
        <v>43210</v>
      </c>
      <c r="E463" s="14">
        <f ca="1">IF(D463&lt;$B$1,VLOOKUP(D463,[1]DI!$A$4:$B$15000,2),0)</f>
        <v>6.3899999999999998E-2</v>
      </c>
      <c r="F463" s="4">
        <f t="shared" ca="1" si="149"/>
        <v>1.0002458299999999</v>
      </c>
      <c r="G463" s="4">
        <f ca="1">(TRUNC(PRODUCT($F$12:$F462),16))</f>
        <v>1.19699219118212</v>
      </c>
      <c r="H463" s="4">
        <f t="shared" ca="1" si="157"/>
        <v>1.1914150363949001</v>
      </c>
      <c r="I463" s="4">
        <f t="shared" ca="1" si="150"/>
        <v>1.0046811200000001</v>
      </c>
      <c r="J463" s="14">
        <f t="shared" si="158"/>
        <v>1E-3</v>
      </c>
      <c r="K463" s="6">
        <f t="shared" si="159"/>
        <v>43186</v>
      </c>
      <c r="L463" s="2">
        <f t="shared" si="160"/>
        <v>19</v>
      </c>
      <c r="M463" s="23">
        <f t="shared" si="161"/>
        <v>19</v>
      </c>
      <c r="N463" s="12">
        <f t="shared" si="151"/>
        <v>1.000075362</v>
      </c>
      <c r="O463" s="12">
        <f t="shared" ca="1" si="152"/>
        <v>1.004756835</v>
      </c>
      <c r="P463" s="23">
        <f t="shared" si="162"/>
        <v>0</v>
      </c>
      <c r="Q463" s="4">
        <f t="shared" ca="1" si="153"/>
        <v>4.7568349999999997</v>
      </c>
      <c r="R463" s="4">
        <f t="shared" si="154"/>
        <v>0</v>
      </c>
      <c r="S463" s="5" t="str">
        <f t="shared" si="163"/>
        <v>J=</v>
      </c>
      <c r="T463" s="6">
        <f t="shared" si="164"/>
        <v>43215</v>
      </c>
      <c r="U463" s="9">
        <f t="shared" si="155"/>
        <v>0</v>
      </c>
      <c r="V463" s="9"/>
      <c r="W463" s="46"/>
      <c r="X463" s="47"/>
      <c r="Y463" s="27"/>
      <c r="Z463" s="7"/>
      <c r="AA463" s="9"/>
      <c r="AB463" s="9"/>
      <c r="AC463" s="9"/>
      <c r="AD463" s="9"/>
      <c r="AE463" s="9"/>
      <c r="AF463" s="10"/>
      <c r="AG463" s="9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</row>
    <row r="464" spans="1:184" ht="12.75" x14ac:dyDescent="0.15">
      <c r="A464" s="124">
        <f t="shared" si="165"/>
        <v>43215</v>
      </c>
      <c r="B464" s="135">
        <f t="shared" ca="1" si="166"/>
        <v>1005.00782</v>
      </c>
      <c r="C464" s="4">
        <f t="shared" si="156"/>
        <v>1000</v>
      </c>
      <c r="D464" s="134">
        <f t="shared" si="167"/>
        <v>43213</v>
      </c>
      <c r="E464" s="14">
        <f ca="1">IF(D464&lt;$B$1,VLOOKUP(D464,[1]DI!$A$4:$B$15000,2),0)</f>
        <v>6.3899999999999998E-2</v>
      </c>
      <c r="F464" s="4">
        <f t="shared" ca="1" si="149"/>
        <v>1.0002458299999999</v>
      </c>
      <c r="G464" s="4">
        <f ca="1">(TRUNC(PRODUCT($F$12:$F463),16))</f>
        <v>1.1972864477724701</v>
      </c>
      <c r="H464" s="4">
        <f t="shared" ca="1" si="157"/>
        <v>1.1914150363949001</v>
      </c>
      <c r="I464" s="4">
        <f t="shared" ca="1" si="150"/>
        <v>1.0049281000000001</v>
      </c>
      <c r="J464" s="14">
        <f t="shared" si="158"/>
        <v>1E-3</v>
      </c>
      <c r="K464" s="6">
        <f t="shared" si="159"/>
        <v>43186</v>
      </c>
      <c r="L464" s="2">
        <f t="shared" si="160"/>
        <v>20</v>
      </c>
      <c r="M464" s="23">
        <f t="shared" si="161"/>
        <v>20</v>
      </c>
      <c r="N464" s="12">
        <f t="shared" si="151"/>
        <v>1.0000793290000001</v>
      </c>
      <c r="O464" s="12">
        <f t="shared" ca="1" si="152"/>
        <v>1.0050078200000001</v>
      </c>
      <c r="P464" s="23">
        <f t="shared" si="162"/>
        <v>22</v>
      </c>
      <c r="Q464" s="4">
        <f t="shared" ca="1" si="153"/>
        <v>5.0078199999999997</v>
      </c>
      <c r="R464" s="4">
        <f t="shared" si="154"/>
        <v>0</v>
      </c>
      <c r="S464" s="5" t="str">
        <f t="shared" si="163"/>
        <v>J=</v>
      </c>
      <c r="T464" s="6">
        <f t="shared" si="164"/>
        <v>43215</v>
      </c>
      <c r="U464" s="9">
        <f t="shared" ca="1" si="155"/>
        <v>500782</v>
      </c>
      <c r="V464" s="9"/>
      <c r="W464" s="46"/>
      <c r="X464" s="47"/>
      <c r="Y464" s="27"/>
      <c r="Z464" s="7"/>
      <c r="AA464" s="9"/>
      <c r="AB464" s="9"/>
      <c r="AC464" s="9"/>
      <c r="AD464" s="9"/>
      <c r="AE464" s="9"/>
      <c r="AF464" s="10"/>
      <c r="AG464" s="9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</row>
    <row r="465" spans="1:184" ht="12.75" x14ac:dyDescent="0.15">
      <c r="A465" s="124">
        <f t="shared" si="165"/>
        <v>43216</v>
      </c>
      <c r="B465" s="135">
        <f t="shared" ca="1" si="166"/>
        <v>1000.24979699</v>
      </c>
      <c r="C465" s="4">
        <f t="shared" si="156"/>
        <v>1000</v>
      </c>
      <c r="D465" s="134">
        <f t="shared" si="167"/>
        <v>43214</v>
      </c>
      <c r="E465" s="14">
        <f ca="1">IF(D465&lt;$B$1,VLOOKUP(D465,[1]DI!$A$4:$B$15000,2),0)</f>
        <v>6.3899999999999998E-2</v>
      </c>
      <c r="F465" s="4">
        <f t="shared" ca="1" si="149"/>
        <v>1.0002458299999999</v>
      </c>
      <c r="G465" s="4">
        <f ca="1">(TRUNC(PRODUCT($F$12:$F464),16))</f>
        <v>1.19758077669993</v>
      </c>
      <c r="H465" s="4">
        <f t="shared" ca="1" si="157"/>
        <v>1.1972864477724701</v>
      </c>
      <c r="I465" s="4">
        <f t="shared" ca="1" si="150"/>
        <v>1.0002458299999999</v>
      </c>
      <c r="J465" s="14">
        <f t="shared" si="158"/>
        <v>1E-3</v>
      </c>
      <c r="K465" s="6">
        <f t="shared" si="159"/>
        <v>43215</v>
      </c>
      <c r="L465" s="2">
        <f t="shared" si="160"/>
        <v>1</v>
      </c>
      <c r="M465" s="23">
        <f t="shared" si="161"/>
        <v>1</v>
      </c>
      <c r="N465" s="12">
        <f t="shared" si="151"/>
        <v>1.000003966</v>
      </c>
      <c r="O465" s="12">
        <f t="shared" ca="1" si="152"/>
        <v>1.0002497969999999</v>
      </c>
      <c r="P465" s="23">
        <f t="shared" si="162"/>
        <v>0</v>
      </c>
      <c r="Q465" s="4">
        <f t="shared" ca="1" si="153"/>
        <v>0.24979699</v>
      </c>
      <c r="R465" s="4">
        <f t="shared" si="154"/>
        <v>0</v>
      </c>
      <c r="S465" s="5" t="str">
        <f t="shared" si="163"/>
        <v>J=</v>
      </c>
      <c r="T465" s="6">
        <f t="shared" si="164"/>
        <v>43245</v>
      </c>
      <c r="U465" s="9">
        <f t="shared" si="155"/>
        <v>0</v>
      </c>
      <c r="V465" s="9"/>
      <c r="W465" s="46"/>
      <c r="X465" s="47"/>
      <c r="Y465" s="45"/>
      <c r="Z465" s="7"/>
      <c r="AA465" s="9"/>
      <c r="AB465" s="9"/>
      <c r="AC465" s="9"/>
      <c r="AD465" s="9"/>
      <c r="AE465" s="9"/>
      <c r="AF465" s="10"/>
      <c r="AG465" s="9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</row>
    <row r="466" spans="1:184" ht="12.75" x14ac:dyDescent="0.15">
      <c r="A466" s="124">
        <f t="shared" si="165"/>
        <v>43217</v>
      </c>
      <c r="B466" s="135">
        <f t="shared" ca="1" si="166"/>
        <v>1000.4996569899999</v>
      </c>
      <c r="C466" s="4">
        <f t="shared" si="156"/>
        <v>1000</v>
      </c>
      <c r="D466" s="134">
        <f t="shared" si="167"/>
        <v>43215</v>
      </c>
      <c r="E466" s="14">
        <f ca="1">IF(D466&lt;$B$1,VLOOKUP(D466,[1]DI!$A$4:$B$15000,2),0)</f>
        <v>6.3899999999999998E-2</v>
      </c>
      <c r="F466" s="4">
        <f t="shared" ca="1" si="149"/>
        <v>1.0002458299999999</v>
      </c>
      <c r="G466" s="4">
        <f ca="1">(TRUNC(PRODUCT($F$12:$F465),16))</f>
        <v>1.1978751779822701</v>
      </c>
      <c r="H466" s="4">
        <f t="shared" ca="1" si="157"/>
        <v>1.1972864477724701</v>
      </c>
      <c r="I466" s="4">
        <f t="shared" ca="1" si="150"/>
        <v>1.0004917200000001</v>
      </c>
      <c r="J466" s="14">
        <f t="shared" si="158"/>
        <v>1E-3</v>
      </c>
      <c r="K466" s="6">
        <f t="shared" si="159"/>
        <v>43215</v>
      </c>
      <c r="L466" s="2">
        <f t="shared" si="160"/>
        <v>2</v>
      </c>
      <c r="M466" s="23">
        <f t="shared" si="161"/>
        <v>2</v>
      </c>
      <c r="N466" s="12">
        <f t="shared" si="151"/>
        <v>1.000007933</v>
      </c>
      <c r="O466" s="12">
        <f t="shared" ca="1" si="152"/>
        <v>1.000499657</v>
      </c>
      <c r="P466" s="23">
        <f t="shared" si="162"/>
        <v>0</v>
      </c>
      <c r="Q466" s="4">
        <f t="shared" ca="1" si="153"/>
        <v>0.49965699000000002</v>
      </c>
      <c r="R466" s="4">
        <f t="shared" si="154"/>
        <v>0</v>
      </c>
      <c r="S466" s="5" t="str">
        <f t="shared" si="163"/>
        <v>J=</v>
      </c>
      <c r="T466" s="6">
        <f t="shared" si="164"/>
        <v>43245</v>
      </c>
      <c r="U466" s="9">
        <f t="shared" si="155"/>
        <v>0</v>
      </c>
      <c r="V466" s="9"/>
      <c r="W466" s="46"/>
      <c r="X466" s="47"/>
      <c r="Y466" s="27"/>
      <c r="Z466" s="7"/>
      <c r="AA466" s="9"/>
      <c r="AB466" s="9"/>
      <c r="AC466" s="9"/>
      <c r="AD466" s="9"/>
      <c r="AE466" s="9"/>
      <c r="AF466" s="10"/>
      <c r="AG466" s="9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</row>
    <row r="467" spans="1:184" ht="12.75" x14ac:dyDescent="0.15">
      <c r="A467" s="124">
        <f t="shared" si="165"/>
        <v>43220</v>
      </c>
      <c r="B467" s="135">
        <f t="shared" ca="1" si="166"/>
        <v>1000.74957799</v>
      </c>
      <c r="C467" s="4">
        <f t="shared" si="156"/>
        <v>1000</v>
      </c>
      <c r="D467" s="134">
        <f t="shared" si="167"/>
        <v>43216</v>
      </c>
      <c r="E467" s="14">
        <f ca="1">IF(D467&lt;$B$1,VLOOKUP(D467,[1]DI!$A$4:$B$15000,2),0)</f>
        <v>6.3899999999999998E-2</v>
      </c>
      <c r="F467" s="4">
        <f t="shared" ca="1" si="149"/>
        <v>1.0002458299999999</v>
      </c>
      <c r="G467" s="4">
        <f ca="1">(TRUNC(PRODUCT($F$12:$F466),16))</f>
        <v>1.19816965163727</v>
      </c>
      <c r="H467" s="4">
        <f t="shared" ca="1" si="157"/>
        <v>1.1972864477724701</v>
      </c>
      <c r="I467" s="4">
        <f t="shared" ca="1" si="150"/>
        <v>1.0007376699999999</v>
      </c>
      <c r="J467" s="14">
        <f t="shared" si="158"/>
        <v>1E-3</v>
      </c>
      <c r="K467" s="6">
        <f t="shared" si="159"/>
        <v>43215</v>
      </c>
      <c r="L467" s="2">
        <f t="shared" si="160"/>
        <v>3</v>
      </c>
      <c r="M467" s="23">
        <f t="shared" si="161"/>
        <v>3</v>
      </c>
      <c r="N467" s="12">
        <f t="shared" si="151"/>
        <v>1.000011899</v>
      </c>
      <c r="O467" s="12">
        <f t="shared" ca="1" si="152"/>
        <v>1.000749578</v>
      </c>
      <c r="P467" s="23">
        <f t="shared" si="162"/>
        <v>0</v>
      </c>
      <c r="Q467" s="4">
        <f t="shared" ca="1" si="153"/>
        <v>0.74957799000000003</v>
      </c>
      <c r="R467" s="4">
        <f t="shared" si="154"/>
        <v>0</v>
      </c>
      <c r="S467" s="5" t="str">
        <f t="shared" si="163"/>
        <v>J=</v>
      </c>
      <c r="T467" s="6">
        <f t="shared" si="164"/>
        <v>43245</v>
      </c>
      <c r="U467" s="9">
        <f t="shared" si="155"/>
        <v>0</v>
      </c>
      <c r="V467" s="9"/>
      <c r="W467" s="46"/>
      <c r="X467" s="47"/>
      <c r="Y467" s="27"/>
      <c r="Z467" s="7"/>
      <c r="AA467" s="9"/>
      <c r="AB467" s="9"/>
      <c r="AC467" s="9"/>
      <c r="AD467" s="9"/>
      <c r="AE467" s="9"/>
      <c r="AF467" s="10"/>
      <c r="AG467" s="9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</row>
    <row r="468" spans="1:184" ht="12.75" x14ac:dyDescent="0.15">
      <c r="A468" s="124">
        <f t="shared" si="165"/>
        <v>43222</v>
      </c>
      <c r="B468" s="135">
        <f t="shared" ca="1" si="166"/>
        <v>1000.99956099</v>
      </c>
      <c r="C468" s="4">
        <f t="shared" si="156"/>
        <v>1000</v>
      </c>
      <c r="D468" s="134">
        <f t="shared" si="167"/>
        <v>43217</v>
      </c>
      <c r="E468" s="14">
        <f ca="1">IF(D468&lt;$B$1,VLOOKUP(D468,[1]DI!$A$4:$B$15000,2),0)</f>
        <v>6.3899999999999998E-2</v>
      </c>
      <c r="F468" s="4">
        <f t="shared" ca="1" si="149"/>
        <v>1.0002458299999999</v>
      </c>
      <c r="G468" s="4">
        <f ca="1">(TRUNC(PRODUCT($F$12:$F467),16))</f>
        <v>1.1984641976827299</v>
      </c>
      <c r="H468" s="4">
        <f t="shared" ca="1" si="157"/>
        <v>1.1972864477724701</v>
      </c>
      <c r="I468" s="4">
        <f t="shared" ca="1" si="150"/>
        <v>1.00098368</v>
      </c>
      <c r="J468" s="14">
        <f t="shared" si="158"/>
        <v>1E-3</v>
      </c>
      <c r="K468" s="6">
        <f t="shared" si="159"/>
        <v>43215</v>
      </c>
      <c r="L468" s="2">
        <f t="shared" si="160"/>
        <v>4</v>
      </c>
      <c r="M468" s="23">
        <f t="shared" si="161"/>
        <v>4</v>
      </c>
      <c r="N468" s="12">
        <f t="shared" si="151"/>
        <v>1.0000158649999999</v>
      </c>
      <c r="O468" s="12">
        <f t="shared" ca="1" si="152"/>
        <v>1.000999561</v>
      </c>
      <c r="P468" s="23">
        <f t="shared" si="162"/>
        <v>0</v>
      </c>
      <c r="Q468" s="4">
        <f t="shared" ca="1" si="153"/>
        <v>0.99956098999999998</v>
      </c>
      <c r="R468" s="4">
        <f t="shared" si="154"/>
        <v>0</v>
      </c>
      <c r="S468" s="5" t="str">
        <f t="shared" si="163"/>
        <v>J=</v>
      </c>
      <c r="T468" s="6">
        <f t="shared" si="164"/>
        <v>43245</v>
      </c>
      <c r="U468" s="9">
        <f t="shared" si="155"/>
        <v>0</v>
      </c>
      <c r="V468" s="9"/>
      <c r="W468" s="46"/>
      <c r="X468" s="47"/>
      <c r="Y468" s="27"/>
      <c r="Z468" s="7"/>
      <c r="AA468" s="9"/>
      <c r="AB468" s="9"/>
      <c r="AC468" s="9"/>
      <c r="AD468" s="9"/>
      <c r="AE468" s="9"/>
      <c r="AF468" s="10"/>
      <c r="AG468" s="9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</row>
    <row r="469" spans="1:184" ht="12.75" x14ac:dyDescent="0.15">
      <c r="A469" s="124">
        <f t="shared" si="165"/>
        <v>43223</v>
      </c>
      <c r="B469" s="135">
        <f t="shared" ca="1" si="166"/>
        <v>1001.249606</v>
      </c>
      <c r="C469" s="4">
        <f t="shared" si="156"/>
        <v>1000</v>
      </c>
      <c r="D469" s="134">
        <f t="shared" si="167"/>
        <v>43220</v>
      </c>
      <c r="E469" s="14">
        <f ca="1">IF(D469&lt;$B$1,VLOOKUP(D469,[1]DI!$A$4:$B$15000,2),0)</f>
        <v>6.3899999999999998E-2</v>
      </c>
      <c r="F469" s="4">
        <f t="shared" ca="1" si="149"/>
        <v>1.0002458299999999</v>
      </c>
      <c r="G469" s="4">
        <f ca="1">(TRUNC(PRODUCT($F$12:$F468),16))</f>
        <v>1.19875881613645</v>
      </c>
      <c r="H469" s="4">
        <f t="shared" ca="1" si="157"/>
        <v>1.1972864477724701</v>
      </c>
      <c r="I469" s="4">
        <f t="shared" ca="1" si="150"/>
        <v>1.00122975</v>
      </c>
      <c r="J469" s="14">
        <f t="shared" si="158"/>
        <v>1E-3</v>
      </c>
      <c r="K469" s="6">
        <f t="shared" si="159"/>
        <v>43215</v>
      </c>
      <c r="L469" s="2">
        <f t="shared" si="160"/>
        <v>5</v>
      </c>
      <c r="M469" s="23">
        <f t="shared" si="161"/>
        <v>5</v>
      </c>
      <c r="N469" s="12">
        <f t="shared" si="151"/>
        <v>1.000019832</v>
      </c>
      <c r="O469" s="12">
        <f t="shared" ca="1" si="152"/>
        <v>1.001249606</v>
      </c>
      <c r="P469" s="23">
        <f t="shared" si="162"/>
        <v>0</v>
      </c>
      <c r="Q469" s="4">
        <f t="shared" ca="1" si="153"/>
        <v>1.249606</v>
      </c>
      <c r="R469" s="4">
        <f t="shared" si="154"/>
        <v>0</v>
      </c>
      <c r="S469" s="5" t="str">
        <f t="shared" si="163"/>
        <v>J=</v>
      </c>
      <c r="T469" s="6">
        <f t="shared" si="164"/>
        <v>43245</v>
      </c>
      <c r="U469" s="9">
        <f t="shared" si="155"/>
        <v>0</v>
      </c>
      <c r="V469" s="9"/>
      <c r="W469" s="46"/>
      <c r="X469" s="31"/>
      <c r="Y469" s="27"/>
      <c r="Z469" s="7"/>
      <c r="AA469" s="9"/>
      <c r="AB469" s="9"/>
      <c r="AC469" s="9"/>
      <c r="AD469" s="9"/>
      <c r="AE469" s="9"/>
      <c r="AF469" s="10"/>
      <c r="AG469" s="9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</row>
    <row r="470" spans="1:184" ht="12.75" x14ac:dyDescent="0.15">
      <c r="A470" s="124">
        <f t="shared" si="165"/>
        <v>43224</v>
      </c>
      <c r="B470" s="135">
        <f t="shared" ca="1" si="166"/>
        <v>1001.499723</v>
      </c>
      <c r="C470" s="4">
        <f t="shared" si="156"/>
        <v>1000</v>
      </c>
      <c r="D470" s="134">
        <f t="shared" si="167"/>
        <v>43222</v>
      </c>
      <c r="E470" s="14">
        <f ca="1">IF(D470&lt;$B$1,VLOOKUP(D470,[1]DI!$A$4:$B$15000,2),0)</f>
        <v>6.3899999999999998E-2</v>
      </c>
      <c r="F470" s="4">
        <f t="shared" ca="1" si="149"/>
        <v>1.0002458299999999</v>
      </c>
      <c r="G470" s="4">
        <f ca="1">(TRUNC(PRODUCT($F$12:$F469),16))</f>
        <v>1.19905350701622</v>
      </c>
      <c r="H470" s="4">
        <f t="shared" ca="1" si="157"/>
        <v>1.1972864477724701</v>
      </c>
      <c r="I470" s="4">
        <f t="shared" ca="1" si="150"/>
        <v>1.00147589</v>
      </c>
      <c r="J470" s="14">
        <f t="shared" si="158"/>
        <v>1E-3</v>
      </c>
      <c r="K470" s="6">
        <f t="shared" si="159"/>
        <v>43215</v>
      </c>
      <c r="L470" s="2">
        <f t="shared" si="160"/>
        <v>6</v>
      </c>
      <c r="M470" s="23">
        <f t="shared" si="161"/>
        <v>6</v>
      </c>
      <c r="N470" s="12">
        <f t="shared" si="151"/>
        <v>1.000023798</v>
      </c>
      <c r="O470" s="12">
        <f t="shared" ca="1" si="152"/>
        <v>1.001499723</v>
      </c>
      <c r="P470" s="23">
        <f t="shared" si="162"/>
        <v>0</v>
      </c>
      <c r="Q470" s="4">
        <f t="shared" ca="1" si="153"/>
        <v>1.4997229999999999</v>
      </c>
      <c r="R470" s="4">
        <f t="shared" si="154"/>
        <v>0</v>
      </c>
      <c r="S470" s="5" t="str">
        <f t="shared" si="163"/>
        <v>J=</v>
      </c>
      <c r="T470" s="6">
        <f t="shared" si="164"/>
        <v>43245</v>
      </c>
      <c r="U470" s="9">
        <f t="shared" si="155"/>
        <v>0</v>
      </c>
      <c r="V470" s="9"/>
      <c r="W470" s="46"/>
      <c r="X470" s="47"/>
      <c r="Y470" s="27"/>
      <c r="Z470" s="7"/>
      <c r="AA470" s="9"/>
      <c r="AB470" s="9"/>
      <c r="AC470" s="9"/>
      <c r="AD470" s="9"/>
      <c r="AE470" s="9"/>
      <c r="AF470" s="10"/>
      <c r="AG470" s="9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</row>
    <row r="471" spans="1:184" ht="12.75" x14ac:dyDescent="0.15">
      <c r="A471" s="124">
        <f t="shared" si="165"/>
        <v>43227</v>
      </c>
      <c r="B471" s="135">
        <f t="shared" ca="1" si="166"/>
        <v>1001.749892</v>
      </c>
      <c r="C471" s="4">
        <f t="shared" si="156"/>
        <v>1000</v>
      </c>
      <c r="D471" s="134">
        <f t="shared" si="167"/>
        <v>43223</v>
      </c>
      <c r="E471" s="14">
        <f ca="1">IF(D471&lt;$B$1,VLOOKUP(D471,[1]DI!$A$4:$B$15000,2),0)</f>
        <v>6.3899999999999998E-2</v>
      </c>
      <c r="F471" s="4">
        <f t="shared" ca="1" si="149"/>
        <v>1.0002458299999999</v>
      </c>
      <c r="G471" s="4">
        <f ca="1">(TRUNC(PRODUCT($F$12:$F470),16))</f>
        <v>1.1993482703398499</v>
      </c>
      <c r="H471" s="4">
        <f t="shared" ca="1" si="157"/>
        <v>1.1972864477724701</v>
      </c>
      <c r="I471" s="4">
        <f t="shared" ca="1" si="150"/>
        <v>1.00172208</v>
      </c>
      <c r="J471" s="14">
        <f t="shared" si="158"/>
        <v>1E-3</v>
      </c>
      <c r="K471" s="6">
        <f t="shared" si="159"/>
        <v>43215</v>
      </c>
      <c r="L471" s="2">
        <f t="shared" si="160"/>
        <v>7</v>
      </c>
      <c r="M471" s="23">
        <f t="shared" si="161"/>
        <v>7</v>
      </c>
      <c r="N471" s="12">
        <f t="shared" si="151"/>
        <v>1.0000277639999999</v>
      </c>
      <c r="O471" s="12">
        <f t="shared" ca="1" si="152"/>
        <v>1.0017498920000001</v>
      </c>
      <c r="P471" s="23">
        <f t="shared" si="162"/>
        <v>0</v>
      </c>
      <c r="Q471" s="4">
        <f t="shared" ca="1" si="153"/>
        <v>1.749892</v>
      </c>
      <c r="R471" s="4">
        <f t="shared" si="154"/>
        <v>0</v>
      </c>
      <c r="S471" s="5" t="str">
        <f t="shared" si="163"/>
        <v>J=</v>
      </c>
      <c r="T471" s="6">
        <f t="shared" si="164"/>
        <v>43245</v>
      </c>
      <c r="U471" s="9">
        <f t="shared" si="155"/>
        <v>0</v>
      </c>
      <c r="V471" s="9"/>
      <c r="W471" s="46"/>
      <c r="X471" s="47"/>
      <c r="Y471" s="27"/>
      <c r="Z471" s="7"/>
      <c r="AA471" s="9"/>
      <c r="AB471" s="9"/>
      <c r="AC471" s="9"/>
      <c r="AD471" s="9"/>
      <c r="AE471" s="9"/>
      <c r="AF471" s="10"/>
      <c r="AG471" s="9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</row>
    <row r="472" spans="1:184" ht="12.75" x14ac:dyDescent="0.15">
      <c r="A472" s="124">
        <f t="shared" si="165"/>
        <v>43228</v>
      </c>
      <c r="B472" s="135">
        <f t="shared" ca="1" si="166"/>
        <v>1002.00012299</v>
      </c>
      <c r="C472" s="4">
        <f t="shared" si="156"/>
        <v>1000</v>
      </c>
      <c r="D472" s="134">
        <f t="shared" si="167"/>
        <v>43224</v>
      </c>
      <c r="E472" s="14">
        <f ca="1">IF(D472&lt;$B$1,VLOOKUP(D472,[1]DI!$A$4:$B$15000,2),0)</f>
        <v>6.3899999999999998E-2</v>
      </c>
      <c r="F472" s="4">
        <f t="shared" ca="1" si="149"/>
        <v>1.0002458299999999</v>
      </c>
      <c r="G472" s="4">
        <f ca="1">(TRUNC(PRODUCT($F$12:$F471),16))</f>
        <v>1.19964310612514</v>
      </c>
      <c r="H472" s="4">
        <f t="shared" ca="1" si="157"/>
        <v>1.1972864477724701</v>
      </c>
      <c r="I472" s="4">
        <f t="shared" ca="1" si="150"/>
        <v>1.00196833</v>
      </c>
      <c r="J472" s="14">
        <f t="shared" si="158"/>
        <v>1E-3</v>
      </c>
      <c r="K472" s="6">
        <f t="shared" si="159"/>
        <v>43215</v>
      </c>
      <c r="L472" s="2">
        <f t="shared" si="160"/>
        <v>8</v>
      </c>
      <c r="M472" s="23">
        <f t="shared" si="161"/>
        <v>8</v>
      </c>
      <c r="N472" s="12">
        <f t="shared" si="151"/>
        <v>1.000031731</v>
      </c>
      <c r="O472" s="12">
        <f t="shared" ca="1" si="152"/>
        <v>1.002000123</v>
      </c>
      <c r="P472" s="23">
        <f t="shared" si="162"/>
        <v>0</v>
      </c>
      <c r="Q472" s="4">
        <f t="shared" ca="1" si="153"/>
        <v>2.0001229899999999</v>
      </c>
      <c r="R472" s="4">
        <f t="shared" si="154"/>
        <v>0</v>
      </c>
      <c r="S472" s="5" t="str">
        <f t="shared" si="163"/>
        <v>J=</v>
      </c>
      <c r="T472" s="6">
        <f t="shared" si="164"/>
        <v>43245</v>
      </c>
      <c r="U472" s="9">
        <f t="shared" si="155"/>
        <v>0</v>
      </c>
      <c r="V472" s="9"/>
      <c r="W472" s="46"/>
      <c r="X472" s="47"/>
      <c r="Y472" s="27"/>
      <c r="Z472" s="7"/>
      <c r="AA472" s="9"/>
      <c r="AB472" s="9"/>
      <c r="AC472" s="9"/>
      <c r="AD472" s="9"/>
      <c r="AE472" s="9"/>
      <c r="AF472" s="10"/>
      <c r="AG472" s="9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</row>
    <row r="473" spans="1:184" ht="12.75" x14ac:dyDescent="0.15">
      <c r="A473" s="124">
        <f t="shared" si="165"/>
        <v>43229</v>
      </c>
      <c r="B473" s="135">
        <f t="shared" ca="1" si="166"/>
        <v>1002.2504259999999</v>
      </c>
      <c r="C473" s="4">
        <f t="shared" si="156"/>
        <v>1000</v>
      </c>
      <c r="D473" s="134">
        <f t="shared" si="167"/>
        <v>43227</v>
      </c>
      <c r="E473" s="14">
        <f ca="1">IF(D473&lt;$B$1,VLOOKUP(D473,[1]DI!$A$4:$B$15000,2),0)</f>
        <v>6.3899999999999998E-2</v>
      </c>
      <c r="F473" s="4">
        <f t="shared" ca="1" si="149"/>
        <v>1.0002458299999999</v>
      </c>
      <c r="G473" s="4">
        <f ca="1">(TRUNC(PRODUCT($F$12:$F472),16))</f>
        <v>1.1999380143899201</v>
      </c>
      <c r="H473" s="4">
        <f t="shared" ca="1" si="157"/>
        <v>1.1972864477724701</v>
      </c>
      <c r="I473" s="4">
        <f t="shared" ca="1" si="150"/>
        <v>1.00221465</v>
      </c>
      <c r="J473" s="14">
        <f t="shared" si="158"/>
        <v>1E-3</v>
      </c>
      <c r="K473" s="6">
        <f t="shared" si="159"/>
        <v>43215</v>
      </c>
      <c r="L473" s="2">
        <f t="shared" si="160"/>
        <v>9</v>
      </c>
      <c r="M473" s="23">
        <f t="shared" si="161"/>
        <v>9</v>
      </c>
      <c r="N473" s="12">
        <f t="shared" si="151"/>
        <v>1.0000356969999999</v>
      </c>
      <c r="O473" s="12">
        <f t="shared" ca="1" si="152"/>
        <v>1.002250426</v>
      </c>
      <c r="P473" s="23">
        <f t="shared" si="162"/>
        <v>0</v>
      </c>
      <c r="Q473" s="4">
        <f t="shared" ca="1" si="153"/>
        <v>2.250426</v>
      </c>
      <c r="R473" s="4">
        <f t="shared" si="154"/>
        <v>0</v>
      </c>
      <c r="S473" s="5" t="str">
        <f t="shared" si="163"/>
        <v>J=</v>
      </c>
      <c r="T473" s="6">
        <f t="shared" si="164"/>
        <v>43245</v>
      </c>
      <c r="U473" s="9">
        <f t="shared" si="155"/>
        <v>0</v>
      </c>
      <c r="V473" s="9"/>
      <c r="W473" s="46"/>
      <c r="X473" s="47"/>
      <c r="Y473" s="27"/>
      <c r="Z473" s="7"/>
      <c r="AA473" s="9"/>
      <c r="AB473" s="9"/>
      <c r="AC473" s="9"/>
      <c r="AD473" s="9"/>
      <c r="AE473" s="9"/>
      <c r="AF473" s="10"/>
      <c r="AG473" s="9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</row>
    <row r="474" spans="1:184" ht="12.75" x14ac:dyDescent="0.15">
      <c r="A474" s="124">
        <f t="shared" si="165"/>
        <v>43230</v>
      </c>
      <c r="B474" s="135">
        <f t="shared" ca="1" si="166"/>
        <v>1002.50078099</v>
      </c>
      <c r="C474" s="4">
        <f t="shared" si="156"/>
        <v>1000</v>
      </c>
      <c r="D474" s="134">
        <f t="shared" si="167"/>
        <v>43228</v>
      </c>
      <c r="E474" s="14">
        <f ca="1">IF(D474&lt;$B$1,VLOOKUP(D474,[1]DI!$A$4:$B$15000,2),0)</f>
        <v>6.3899999999999998E-2</v>
      </c>
      <c r="F474" s="4">
        <f t="shared" ca="1" si="149"/>
        <v>1.0002458299999999</v>
      </c>
      <c r="G474" s="4">
        <f ca="1">(TRUNC(PRODUCT($F$12:$F473),16))</f>
        <v>1.2002329951520001</v>
      </c>
      <c r="H474" s="4">
        <f t="shared" ca="1" si="157"/>
        <v>1.1972864477724701</v>
      </c>
      <c r="I474" s="4">
        <f t="shared" ca="1" si="150"/>
        <v>1.0024610199999999</v>
      </c>
      <c r="J474" s="14">
        <f t="shared" si="158"/>
        <v>1E-3</v>
      </c>
      <c r="K474" s="6">
        <f t="shared" si="159"/>
        <v>43215</v>
      </c>
      <c r="L474" s="2">
        <f t="shared" si="160"/>
        <v>10</v>
      </c>
      <c r="M474" s="23">
        <f t="shared" si="161"/>
        <v>10</v>
      </c>
      <c r="N474" s="12">
        <f t="shared" si="151"/>
        <v>1.0000396629999999</v>
      </c>
      <c r="O474" s="12">
        <f t="shared" ca="1" si="152"/>
        <v>1.002500781</v>
      </c>
      <c r="P474" s="23">
        <f t="shared" si="162"/>
        <v>0</v>
      </c>
      <c r="Q474" s="4">
        <f t="shared" ca="1" si="153"/>
        <v>2.50078099</v>
      </c>
      <c r="R474" s="4">
        <f t="shared" si="154"/>
        <v>0</v>
      </c>
      <c r="S474" s="5" t="str">
        <f t="shared" si="163"/>
        <v>J=</v>
      </c>
      <c r="T474" s="6">
        <f t="shared" si="164"/>
        <v>43245</v>
      </c>
      <c r="U474" s="9">
        <f t="shared" si="155"/>
        <v>0</v>
      </c>
      <c r="V474" s="9"/>
      <c r="W474" s="46"/>
      <c r="X474" s="47"/>
      <c r="Y474" s="27"/>
      <c r="Z474" s="7"/>
      <c r="AA474" s="9"/>
      <c r="AB474" s="9"/>
      <c r="AC474" s="9"/>
      <c r="AD474" s="9"/>
      <c r="AE474" s="9"/>
      <c r="AF474" s="10"/>
      <c r="AG474" s="9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</row>
    <row r="475" spans="1:184" ht="12.75" x14ac:dyDescent="0.15">
      <c r="A475" s="124">
        <f t="shared" si="165"/>
        <v>43231</v>
      </c>
      <c r="B475" s="135">
        <f t="shared" ca="1" si="166"/>
        <v>1002.751208</v>
      </c>
      <c r="C475" s="4">
        <f t="shared" si="156"/>
        <v>1000</v>
      </c>
      <c r="D475" s="134">
        <f t="shared" si="167"/>
        <v>43229</v>
      </c>
      <c r="E475" s="14">
        <f ca="1">IF(D475&lt;$B$1,VLOOKUP(D475,[1]DI!$A$4:$B$15000,2),0)</f>
        <v>6.3899999999999998E-2</v>
      </c>
      <c r="F475" s="4">
        <f t="shared" ca="1" si="149"/>
        <v>1.0002458299999999</v>
      </c>
      <c r="G475" s="4">
        <f ca="1">(TRUNC(PRODUCT($F$12:$F474),16))</f>
        <v>1.2005280484292</v>
      </c>
      <c r="H475" s="4">
        <f t="shared" ca="1" si="157"/>
        <v>1.1972864477724701</v>
      </c>
      <c r="I475" s="4">
        <f t="shared" ca="1" si="150"/>
        <v>1.0027074600000001</v>
      </c>
      <c r="J475" s="14">
        <f t="shared" si="158"/>
        <v>1E-3</v>
      </c>
      <c r="K475" s="6">
        <f t="shared" si="159"/>
        <v>43215</v>
      </c>
      <c r="L475" s="2">
        <f t="shared" si="160"/>
        <v>11</v>
      </c>
      <c r="M475" s="23">
        <f t="shared" si="161"/>
        <v>11</v>
      </c>
      <c r="N475" s="12">
        <f t="shared" si="151"/>
        <v>1.00004363</v>
      </c>
      <c r="O475" s="12">
        <f t="shared" ca="1" si="152"/>
        <v>1.0027512080000001</v>
      </c>
      <c r="P475" s="23">
        <f t="shared" si="162"/>
        <v>0</v>
      </c>
      <c r="Q475" s="4">
        <f t="shared" ca="1" si="153"/>
        <v>2.7512080000000001</v>
      </c>
      <c r="R475" s="4">
        <f t="shared" si="154"/>
        <v>0</v>
      </c>
      <c r="S475" s="5" t="str">
        <f t="shared" si="163"/>
        <v>J=</v>
      </c>
      <c r="T475" s="6">
        <f t="shared" si="164"/>
        <v>43245</v>
      </c>
      <c r="U475" s="9">
        <f t="shared" si="155"/>
        <v>0</v>
      </c>
      <c r="V475" s="9"/>
      <c r="W475" s="46"/>
      <c r="X475" s="47"/>
      <c r="Y475" s="27"/>
      <c r="Z475" s="7"/>
      <c r="AA475" s="9"/>
      <c r="AB475" s="9"/>
      <c r="AC475" s="9"/>
      <c r="AD475" s="9"/>
      <c r="AE475" s="9"/>
      <c r="AF475" s="10"/>
      <c r="AG475" s="9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</row>
    <row r="476" spans="1:184" ht="12.75" x14ac:dyDescent="0.15">
      <c r="A476" s="124">
        <f t="shared" si="165"/>
        <v>43234</v>
      </c>
      <c r="B476" s="135">
        <f t="shared" ca="1" si="166"/>
        <v>1003.0016869999999</v>
      </c>
      <c r="C476" s="4">
        <f t="shared" si="156"/>
        <v>1000</v>
      </c>
      <c r="D476" s="134">
        <f t="shared" si="167"/>
        <v>43230</v>
      </c>
      <c r="E476" s="14">
        <f ca="1">IF(D476&lt;$B$1,VLOOKUP(D476,[1]DI!$A$4:$B$15000,2),0)</f>
        <v>6.3899999999999998E-2</v>
      </c>
      <c r="F476" s="4">
        <f t="shared" ca="1" si="149"/>
        <v>1.0002458299999999</v>
      </c>
      <c r="G476" s="4">
        <f ca="1">(TRUNC(PRODUCT($F$12:$F475),16))</f>
        <v>1.20082317423934</v>
      </c>
      <c r="H476" s="4">
        <f t="shared" ca="1" si="157"/>
        <v>1.1972864477724701</v>
      </c>
      <c r="I476" s="4">
        <f t="shared" ca="1" si="150"/>
        <v>1.00295395</v>
      </c>
      <c r="J476" s="14">
        <f t="shared" si="158"/>
        <v>1E-3</v>
      </c>
      <c r="K476" s="6">
        <f t="shared" si="159"/>
        <v>43215</v>
      </c>
      <c r="L476" s="2">
        <f t="shared" si="160"/>
        <v>12</v>
      </c>
      <c r="M476" s="23">
        <f t="shared" si="161"/>
        <v>12</v>
      </c>
      <c r="N476" s="12">
        <f t="shared" si="151"/>
        <v>1.0000475959999999</v>
      </c>
      <c r="O476" s="12">
        <f t="shared" ca="1" si="152"/>
        <v>1.003001687</v>
      </c>
      <c r="P476" s="23">
        <f t="shared" si="162"/>
        <v>0</v>
      </c>
      <c r="Q476" s="4">
        <f t="shared" ca="1" si="153"/>
        <v>3.001687</v>
      </c>
      <c r="R476" s="4">
        <f t="shared" si="154"/>
        <v>0</v>
      </c>
      <c r="S476" s="5" t="str">
        <f t="shared" si="163"/>
        <v>J=</v>
      </c>
      <c r="T476" s="6">
        <f t="shared" si="164"/>
        <v>43245</v>
      </c>
      <c r="U476" s="9">
        <f t="shared" si="155"/>
        <v>0</v>
      </c>
      <c r="V476" s="9"/>
      <c r="W476" s="46"/>
      <c r="X476" s="47"/>
      <c r="Y476" s="27"/>
      <c r="Z476" s="7"/>
      <c r="AA476" s="9"/>
      <c r="AB476" s="9"/>
      <c r="AC476" s="9"/>
      <c r="AD476" s="9"/>
      <c r="AE476" s="9"/>
      <c r="AF476" s="10"/>
      <c r="AG476" s="9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</row>
    <row r="477" spans="1:184" ht="12.75" x14ac:dyDescent="0.15">
      <c r="A477" s="124">
        <f t="shared" si="165"/>
        <v>43235</v>
      </c>
      <c r="B477" s="135">
        <f t="shared" ca="1" si="166"/>
        <v>1003.25223799</v>
      </c>
      <c r="C477" s="4">
        <f t="shared" si="156"/>
        <v>1000</v>
      </c>
      <c r="D477" s="134">
        <f t="shared" si="167"/>
        <v>43231</v>
      </c>
      <c r="E477" s="14">
        <f ca="1">IF(D477&lt;$B$1,VLOOKUP(D477,[1]DI!$A$4:$B$15000,2),0)</f>
        <v>6.3899999999999998E-2</v>
      </c>
      <c r="F477" s="4">
        <f t="shared" ca="1" si="149"/>
        <v>1.0002458299999999</v>
      </c>
      <c r="G477" s="4">
        <f ca="1">(TRUNC(PRODUCT($F$12:$F476),16))</f>
        <v>1.2011183726002701</v>
      </c>
      <c r="H477" s="4">
        <f t="shared" ca="1" si="157"/>
        <v>1.1972864477724701</v>
      </c>
      <c r="I477" s="4">
        <f t="shared" ca="1" si="150"/>
        <v>1.0032005100000001</v>
      </c>
      <c r="J477" s="14">
        <f t="shared" si="158"/>
        <v>1E-3</v>
      </c>
      <c r="K477" s="6">
        <f t="shared" si="159"/>
        <v>43215</v>
      </c>
      <c r="L477" s="2">
        <f t="shared" si="160"/>
        <v>13</v>
      </c>
      <c r="M477" s="23">
        <f t="shared" si="161"/>
        <v>13</v>
      </c>
      <c r="N477" s="12">
        <f t="shared" si="151"/>
        <v>1.000051563</v>
      </c>
      <c r="O477" s="12">
        <f t="shared" ca="1" si="152"/>
        <v>1.003252238</v>
      </c>
      <c r="P477" s="23">
        <f t="shared" si="162"/>
        <v>0</v>
      </c>
      <c r="Q477" s="4">
        <f t="shared" ca="1" si="153"/>
        <v>3.2522379899999998</v>
      </c>
      <c r="R477" s="4">
        <f t="shared" si="154"/>
        <v>0</v>
      </c>
      <c r="S477" s="5" t="str">
        <f t="shared" si="163"/>
        <v>J=</v>
      </c>
      <c r="T477" s="6">
        <f t="shared" si="164"/>
        <v>43245</v>
      </c>
      <c r="U477" s="9">
        <f t="shared" si="155"/>
        <v>0</v>
      </c>
      <c r="V477" s="9"/>
      <c r="W477" s="46"/>
      <c r="X477" s="47"/>
      <c r="Y477" s="27"/>
      <c r="Z477" s="7"/>
      <c r="AA477" s="9"/>
      <c r="AB477" s="9"/>
      <c r="AC477" s="9"/>
      <c r="AD477" s="9"/>
      <c r="AE477" s="9"/>
      <c r="AF477" s="10"/>
      <c r="AG477" s="9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</row>
    <row r="478" spans="1:184" ht="12.75" x14ac:dyDescent="0.15">
      <c r="A478" s="124">
        <f t="shared" si="165"/>
        <v>43236</v>
      </c>
      <c r="B478" s="135">
        <f t="shared" ca="1" si="166"/>
        <v>1003.50283999</v>
      </c>
      <c r="C478" s="4">
        <f t="shared" si="156"/>
        <v>1000</v>
      </c>
      <c r="D478" s="134">
        <f t="shared" si="167"/>
        <v>43234</v>
      </c>
      <c r="E478" s="14">
        <f ca="1">IF(D478&lt;$B$1,VLOOKUP(D478,[1]DI!$A$4:$B$15000,2),0)</f>
        <v>6.3899999999999998E-2</v>
      </c>
      <c r="F478" s="4">
        <f t="shared" ca="1" si="149"/>
        <v>1.0002458299999999</v>
      </c>
      <c r="G478" s="4">
        <f ca="1">(TRUNC(PRODUCT($F$12:$F477),16))</f>
        <v>1.2014136435298</v>
      </c>
      <c r="H478" s="4">
        <f t="shared" ca="1" si="157"/>
        <v>1.1972864477724701</v>
      </c>
      <c r="I478" s="4">
        <f t="shared" ca="1" si="150"/>
        <v>1.0034471199999999</v>
      </c>
      <c r="J478" s="14">
        <f t="shared" si="158"/>
        <v>1E-3</v>
      </c>
      <c r="K478" s="6">
        <f t="shared" si="159"/>
        <v>43215</v>
      </c>
      <c r="L478" s="2">
        <f t="shared" si="160"/>
        <v>14</v>
      </c>
      <c r="M478" s="23">
        <f t="shared" si="161"/>
        <v>14</v>
      </c>
      <c r="N478" s="12">
        <f t="shared" si="151"/>
        <v>1.0000555289999999</v>
      </c>
      <c r="O478" s="12">
        <f t="shared" ca="1" si="152"/>
        <v>1.0035028399999999</v>
      </c>
      <c r="P478" s="23">
        <f t="shared" si="162"/>
        <v>0</v>
      </c>
      <c r="Q478" s="4">
        <f t="shared" ca="1" si="153"/>
        <v>3.50283999</v>
      </c>
      <c r="R478" s="4">
        <f t="shared" si="154"/>
        <v>0</v>
      </c>
      <c r="S478" s="5" t="str">
        <f t="shared" si="163"/>
        <v>J=</v>
      </c>
      <c r="T478" s="6">
        <f t="shared" si="164"/>
        <v>43245</v>
      </c>
      <c r="U478" s="9">
        <f t="shared" si="155"/>
        <v>0</v>
      </c>
      <c r="V478" s="9"/>
      <c r="W478" s="46"/>
      <c r="X478" s="31"/>
      <c r="Y478" s="27"/>
      <c r="Z478" s="7"/>
      <c r="AA478" s="9"/>
      <c r="AB478" s="9"/>
      <c r="AC478" s="9"/>
      <c r="AD478" s="9"/>
      <c r="AE478" s="9"/>
      <c r="AF478" s="10"/>
      <c r="AG478" s="9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</row>
    <row r="479" spans="1:184" ht="12.75" x14ac:dyDescent="0.15">
      <c r="A479" s="124">
        <f t="shared" si="165"/>
        <v>43237</v>
      </c>
      <c r="B479" s="135">
        <f t="shared" ca="1" si="166"/>
        <v>1003.75351599</v>
      </c>
      <c r="C479" s="4">
        <f t="shared" si="156"/>
        <v>1000</v>
      </c>
      <c r="D479" s="134">
        <f t="shared" si="167"/>
        <v>43235</v>
      </c>
      <c r="E479" s="14">
        <f ca="1">IF(D479&lt;$B$1,VLOOKUP(D479,[1]DI!$A$4:$B$15000,2),0)</f>
        <v>6.3899999999999998E-2</v>
      </c>
      <c r="F479" s="4">
        <f t="shared" ca="1" si="149"/>
        <v>1.0002458299999999</v>
      </c>
      <c r="G479" s="4">
        <f ca="1">(TRUNC(PRODUCT($F$12:$F478),16))</f>
        <v>1.20170898704579</v>
      </c>
      <c r="H479" s="4">
        <f t="shared" ca="1" si="157"/>
        <v>1.1972864477724701</v>
      </c>
      <c r="I479" s="4">
        <f t="shared" ca="1" si="150"/>
        <v>1.0036938</v>
      </c>
      <c r="J479" s="14">
        <f t="shared" si="158"/>
        <v>1E-3</v>
      </c>
      <c r="K479" s="6">
        <f t="shared" si="159"/>
        <v>43215</v>
      </c>
      <c r="L479" s="2">
        <f t="shared" si="160"/>
        <v>15</v>
      </c>
      <c r="M479" s="23">
        <f t="shared" si="161"/>
        <v>15</v>
      </c>
      <c r="N479" s="12">
        <f t="shared" si="151"/>
        <v>1.000059496</v>
      </c>
      <c r="O479" s="12">
        <f t="shared" ca="1" si="152"/>
        <v>1.003753516</v>
      </c>
      <c r="P479" s="23">
        <f t="shared" si="162"/>
        <v>0</v>
      </c>
      <c r="Q479" s="4">
        <f t="shared" ca="1" si="153"/>
        <v>3.7535159899999999</v>
      </c>
      <c r="R479" s="4">
        <f t="shared" si="154"/>
        <v>0</v>
      </c>
      <c r="S479" s="5" t="str">
        <f t="shared" si="163"/>
        <v>J=</v>
      </c>
      <c r="T479" s="6">
        <f t="shared" si="164"/>
        <v>43245</v>
      </c>
      <c r="U479" s="9">
        <f t="shared" si="155"/>
        <v>0</v>
      </c>
      <c r="V479" s="9"/>
      <c r="W479" s="46"/>
      <c r="X479" s="47"/>
      <c r="Y479" s="27"/>
      <c r="Z479" s="7"/>
      <c r="AA479" s="9"/>
      <c r="AB479" s="9"/>
      <c r="AC479" s="9"/>
      <c r="AD479" s="9"/>
      <c r="AE479" s="9"/>
      <c r="AF479" s="10"/>
      <c r="AG479" s="9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</row>
    <row r="480" spans="1:184" ht="12.75" x14ac:dyDescent="0.15">
      <c r="A480" s="124">
        <f t="shared" si="165"/>
        <v>43238</v>
      </c>
      <c r="B480" s="135">
        <f t="shared" ca="1" si="166"/>
        <v>1004.004252</v>
      </c>
      <c r="C480" s="4">
        <f t="shared" si="156"/>
        <v>1000</v>
      </c>
      <c r="D480" s="134">
        <f t="shared" si="167"/>
        <v>43236</v>
      </c>
      <c r="E480" s="14">
        <f ca="1">IF(D480&lt;$B$1,VLOOKUP(D480,[1]DI!$A$4:$B$15000,2),0)</f>
        <v>6.3899999999999998E-2</v>
      </c>
      <c r="F480" s="4">
        <f t="shared" ca="1" si="149"/>
        <v>1.0002458299999999</v>
      </c>
      <c r="G480" s="4">
        <f ca="1">(TRUNC(PRODUCT($F$12:$F479),16))</f>
        <v>1.2020044031660799</v>
      </c>
      <c r="H480" s="4">
        <f t="shared" ca="1" si="157"/>
        <v>1.1972864477724701</v>
      </c>
      <c r="I480" s="4">
        <f t="shared" ca="1" si="150"/>
        <v>1.0039405400000001</v>
      </c>
      <c r="J480" s="14">
        <f t="shared" si="158"/>
        <v>1E-3</v>
      </c>
      <c r="K480" s="6">
        <f t="shared" si="159"/>
        <v>43215</v>
      </c>
      <c r="L480" s="2">
        <f t="shared" si="160"/>
        <v>16</v>
      </c>
      <c r="M480" s="23">
        <f t="shared" si="161"/>
        <v>16</v>
      </c>
      <c r="N480" s="12">
        <f t="shared" si="151"/>
        <v>1.000063462</v>
      </c>
      <c r="O480" s="12">
        <f t="shared" ca="1" si="152"/>
        <v>1.0040042520000001</v>
      </c>
      <c r="P480" s="23">
        <f t="shared" si="162"/>
        <v>0</v>
      </c>
      <c r="Q480" s="4">
        <f t="shared" ca="1" si="153"/>
        <v>4.0042520000000001</v>
      </c>
      <c r="R480" s="4">
        <f t="shared" si="154"/>
        <v>0</v>
      </c>
      <c r="S480" s="5" t="str">
        <f t="shared" si="163"/>
        <v>J=</v>
      </c>
      <c r="T480" s="6">
        <f t="shared" si="164"/>
        <v>43245</v>
      </c>
      <c r="U480" s="9">
        <f t="shared" si="155"/>
        <v>0</v>
      </c>
      <c r="V480" s="9"/>
      <c r="W480" s="46"/>
      <c r="X480" s="47"/>
      <c r="Y480" s="27"/>
      <c r="Z480" s="7"/>
      <c r="AA480" s="9"/>
      <c r="AB480" s="9"/>
      <c r="AC480" s="9"/>
      <c r="AD480" s="9"/>
      <c r="AE480" s="9"/>
      <c r="AF480" s="10"/>
      <c r="AG480" s="9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</row>
    <row r="481" spans="1:184" ht="12.75" x14ac:dyDescent="0.15">
      <c r="A481" s="124">
        <f t="shared" si="165"/>
        <v>43241</v>
      </c>
      <c r="B481" s="135">
        <f t="shared" ca="1" si="166"/>
        <v>1004.25505099</v>
      </c>
      <c r="C481" s="4">
        <f t="shared" si="156"/>
        <v>1000</v>
      </c>
      <c r="D481" s="134">
        <f t="shared" si="167"/>
        <v>43237</v>
      </c>
      <c r="E481" s="14">
        <f ca="1">IF(D481&lt;$B$1,VLOOKUP(D481,[1]DI!$A$4:$B$15000,2),0)</f>
        <v>6.3899999999999998E-2</v>
      </c>
      <c r="F481" s="4">
        <f t="shared" ca="1" si="149"/>
        <v>1.0002458299999999</v>
      </c>
      <c r="G481" s="4">
        <f ca="1">(TRUNC(PRODUCT($F$12:$F480),16))</f>
        <v>1.2022998919085099</v>
      </c>
      <c r="H481" s="4">
        <f t="shared" ca="1" si="157"/>
        <v>1.1972864477724701</v>
      </c>
      <c r="I481" s="4">
        <f t="shared" ca="1" si="150"/>
        <v>1.0041873400000001</v>
      </c>
      <c r="J481" s="14">
        <f t="shared" si="158"/>
        <v>1E-3</v>
      </c>
      <c r="K481" s="6">
        <f t="shared" si="159"/>
        <v>43215</v>
      </c>
      <c r="L481" s="2">
        <f t="shared" si="160"/>
        <v>17</v>
      </c>
      <c r="M481" s="23">
        <f t="shared" si="161"/>
        <v>17</v>
      </c>
      <c r="N481" s="12">
        <f t="shared" si="151"/>
        <v>1.000067429</v>
      </c>
      <c r="O481" s="12">
        <f t="shared" ca="1" si="152"/>
        <v>1.0042550509999999</v>
      </c>
      <c r="P481" s="23">
        <f t="shared" si="162"/>
        <v>0</v>
      </c>
      <c r="Q481" s="4">
        <f t="shared" ca="1" si="153"/>
        <v>4.25505099</v>
      </c>
      <c r="R481" s="4">
        <f t="shared" si="154"/>
        <v>0</v>
      </c>
      <c r="S481" s="5" t="str">
        <f t="shared" si="163"/>
        <v>J=</v>
      </c>
      <c r="T481" s="6">
        <f t="shared" si="164"/>
        <v>43245</v>
      </c>
      <c r="U481" s="9">
        <f t="shared" si="155"/>
        <v>0</v>
      </c>
      <c r="V481" s="9"/>
      <c r="W481" s="46"/>
      <c r="X481" s="47"/>
      <c r="Y481" s="27"/>
      <c r="Z481" s="7"/>
      <c r="AA481" s="9"/>
      <c r="AB481" s="9"/>
      <c r="AC481" s="9"/>
      <c r="AD481" s="9"/>
      <c r="AE481" s="9"/>
      <c r="AF481" s="10"/>
      <c r="AG481" s="9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</row>
    <row r="482" spans="1:184" ht="12.75" x14ac:dyDescent="0.15">
      <c r="A482" s="124">
        <f t="shared" si="165"/>
        <v>43242</v>
      </c>
      <c r="B482" s="135">
        <f t="shared" ca="1" si="166"/>
        <v>1004.50591199</v>
      </c>
      <c r="C482" s="4">
        <f t="shared" si="156"/>
        <v>1000</v>
      </c>
      <c r="D482" s="134">
        <f t="shared" si="167"/>
        <v>43238</v>
      </c>
      <c r="E482" s="14">
        <f ca="1">IF(D482&lt;$B$1,VLOOKUP(D482,[1]DI!$A$4:$B$15000,2),0)</f>
        <v>6.3899999999999998E-2</v>
      </c>
      <c r="F482" s="4">
        <f t="shared" ca="1" si="149"/>
        <v>1.0002458299999999</v>
      </c>
      <c r="G482" s="4">
        <f ca="1">(TRUNC(PRODUCT($F$12:$F481),16))</f>
        <v>1.20259545329094</v>
      </c>
      <c r="H482" s="4">
        <f t="shared" ca="1" si="157"/>
        <v>1.1972864477724701</v>
      </c>
      <c r="I482" s="4">
        <f t="shared" ca="1" si="150"/>
        <v>1.0044341999999999</v>
      </c>
      <c r="J482" s="14">
        <f t="shared" si="158"/>
        <v>1E-3</v>
      </c>
      <c r="K482" s="6">
        <f t="shared" si="159"/>
        <v>43215</v>
      </c>
      <c r="L482" s="2">
        <f t="shared" si="160"/>
        <v>18</v>
      </c>
      <c r="M482" s="23">
        <f t="shared" si="161"/>
        <v>18</v>
      </c>
      <c r="N482" s="12">
        <f t="shared" si="151"/>
        <v>1.000071395</v>
      </c>
      <c r="O482" s="12">
        <f t="shared" ca="1" si="152"/>
        <v>1.0045059119999999</v>
      </c>
      <c r="P482" s="23">
        <f t="shared" si="162"/>
        <v>0</v>
      </c>
      <c r="Q482" s="4">
        <f t="shared" ca="1" si="153"/>
        <v>4.5059119900000004</v>
      </c>
      <c r="R482" s="4">
        <f t="shared" si="154"/>
        <v>0</v>
      </c>
      <c r="S482" s="5" t="str">
        <f t="shared" si="163"/>
        <v>J=</v>
      </c>
      <c r="T482" s="6">
        <f t="shared" si="164"/>
        <v>43245</v>
      </c>
      <c r="U482" s="9">
        <f t="shared" si="155"/>
        <v>0</v>
      </c>
      <c r="V482" s="9"/>
      <c r="W482" s="46"/>
      <c r="X482" s="47"/>
      <c r="Y482" s="27"/>
      <c r="Z482" s="7"/>
      <c r="AA482" s="9"/>
      <c r="AB482" s="9"/>
      <c r="AC482" s="9"/>
      <c r="AD482" s="9"/>
      <c r="AE482" s="9"/>
      <c r="AF482" s="10"/>
      <c r="AG482" s="9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</row>
    <row r="483" spans="1:184" ht="12.75" x14ac:dyDescent="0.15">
      <c r="A483" s="124">
        <f t="shared" si="165"/>
        <v>43243</v>
      </c>
      <c r="B483" s="135">
        <f t="shared" ca="1" si="166"/>
        <v>1004.756835</v>
      </c>
      <c r="C483" s="4">
        <f t="shared" si="156"/>
        <v>1000</v>
      </c>
      <c r="D483" s="134">
        <f t="shared" si="167"/>
        <v>43241</v>
      </c>
      <c r="E483" s="14">
        <f ca="1">IF(D483&lt;$B$1,VLOOKUP(D483,[1]DI!$A$4:$B$15000,2),0)</f>
        <v>6.3899999999999998E-2</v>
      </c>
      <c r="F483" s="4">
        <f t="shared" ca="1" si="149"/>
        <v>1.0002458299999999</v>
      </c>
      <c r="G483" s="4">
        <f ca="1">(TRUNC(PRODUCT($F$12:$F482),16))</f>
        <v>1.20289108733122</v>
      </c>
      <c r="H483" s="4">
        <f t="shared" ca="1" si="157"/>
        <v>1.1972864477724701</v>
      </c>
      <c r="I483" s="4">
        <f t="shared" ca="1" si="150"/>
        <v>1.0046811200000001</v>
      </c>
      <c r="J483" s="14">
        <f t="shared" si="158"/>
        <v>1E-3</v>
      </c>
      <c r="K483" s="6">
        <f t="shared" si="159"/>
        <v>43215</v>
      </c>
      <c r="L483" s="2">
        <f t="shared" si="160"/>
        <v>19</v>
      </c>
      <c r="M483" s="23">
        <f t="shared" si="161"/>
        <v>19</v>
      </c>
      <c r="N483" s="12">
        <f t="shared" si="151"/>
        <v>1.000075362</v>
      </c>
      <c r="O483" s="12">
        <f t="shared" ca="1" si="152"/>
        <v>1.004756835</v>
      </c>
      <c r="P483" s="23">
        <f t="shared" si="162"/>
        <v>0</v>
      </c>
      <c r="Q483" s="4">
        <f t="shared" ca="1" si="153"/>
        <v>4.7568349999999997</v>
      </c>
      <c r="R483" s="4">
        <f t="shared" si="154"/>
        <v>0</v>
      </c>
      <c r="S483" s="5" t="str">
        <f t="shared" si="163"/>
        <v>J=</v>
      </c>
      <c r="T483" s="6">
        <f t="shared" si="164"/>
        <v>43245</v>
      </c>
      <c r="U483" s="9">
        <f t="shared" si="155"/>
        <v>0</v>
      </c>
      <c r="V483" s="9"/>
      <c r="W483" s="46"/>
      <c r="X483" s="47"/>
      <c r="Y483" s="27"/>
      <c r="Z483" s="7"/>
      <c r="AA483" s="9"/>
      <c r="AB483" s="9"/>
      <c r="AC483" s="9"/>
      <c r="AD483" s="9"/>
      <c r="AE483" s="9"/>
      <c r="AF483" s="10"/>
      <c r="AG483" s="9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</row>
    <row r="484" spans="1:184" ht="12.75" x14ac:dyDescent="0.15">
      <c r="A484" s="124">
        <f t="shared" si="165"/>
        <v>43244</v>
      </c>
      <c r="B484" s="135">
        <f t="shared" ca="1" si="166"/>
        <v>1005.00782</v>
      </c>
      <c r="C484" s="4">
        <f t="shared" si="156"/>
        <v>1000</v>
      </c>
      <c r="D484" s="134">
        <f t="shared" si="167"/>
        <v>43242</v>
      </c>
      <c r="E484" s="14">
        <f ca="1">IF(D484&lt;$B$1,VLOOKUP(D484,[1]DI!$A$4:$B$15000,2),0)</f>
        <v>6.3899999999999998E-2</v>
      </c>
      <c r="F484" s="4">
        <f t="shared" ca="1" si="149"/>
        <v>1.0002458299999999</v>
      </c>
      <c r="G484" s="4">
        <f ca="1">(TRUNC(PRODUCT($F$12:$F483),16))</f>
        <v>1.2031867940472201</v>
      </c>
      <c r="H484" s="4">
        <f t="shared" ca="1" si="157"/>
        <v>1.1972864477724701</v>
      </c>
      <c r="I484" s="4">
        <f t="shared" ca="1" si="150"/>
        <v>1.0049281000000001</v>
      </c>
      <c r="J484" s="14">
        <f t="shared" si="158"/>
        <v>1E-3</v>
      </c>
      <c r="K484" s="6">
        <f t="shared" si="159"/>
        <v>43215</v>
      </c>
      <c r="L484" s="2">
        <f t="shared" si="160"/>
        <v>20</v>
      </c>
      <c r="M484" s="23">
        <f t="shared" si="161"/>
        <v>20</v>
      </c>
      <c r="N484" s="12">
        <f t="shared" si="151"/>
        <v>1.0000793290000001</v>
      </c>
      <c r="O484" s="12">
        <f t="shared" ca="1" si="152"/>
        <v>1.0050078200000001</v>
      </c>
      <c r="P484" s="23">
        <f t="shared" si="162"/>
        <v>0</v>
      </c>
      <c r="Q484" s="4">
        <f t="shared" ca="1" si="153"/>
        <v>5.0078199999999997</v>
      </c>
      <c r="R484" s="4">
        <f t="shared" si="154"/>
        <v>0</v>
      </c>
      <c r="S484" s="5" t="str">
        <f t="shared" si="163"/>
        <v>J=</v>
      </c>
      <c r="T484" s="6">
        <f t="shared" si="164"/>
        <v>43245</v>
      </c>
      <c r="U484" s="9">
        <f t="shared" si="155"/>
        <v>0</v>
      </c>
      <c r="V484" s="9"/>
      <c r="W484" s="46"/>
      <c r="X484" s="47"/>
      <c r="Y484" s="27"/>
      <c r="Z484" s="7"/>
      <c r="AA484" s="9"/>
      <c r="AB484" s="9"/>
      <c r="AC484" s="9"/>
      <c r="AD484" s="9"/>
      <c r="AE484" s="9"/>
      <c r="AF484" s="10"/>
      <c r="AG484" s="9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</row>
    <row r="485" spans="1:184" ht="12.75" x14ac:dyDescent="0.15">
      <c r="A485" s="124">
        <f t="shared" si="165"/>
        <v>43245</v>
      </c>
      <c r="B485" s="135">
        <f t="shared" ca="1" si="166"/>
        <v>1005.25886599</v>
      </c>
      <c r="C485" s="4">
        <f t="shared" si="156"/>
        <v>1000</v>
      </c>
      <c r="D485" s="134">
        <f t="shared" si="167"/>
        <v>43243</v>
      </c>
      <c r="E485" s="14">
        <f ca="1">IF(D485&lt;$B$1,VLOOKUP(D485,[1]DI!$A$4:$B$15000,2),0)</f>
        <v>6.3899999999999998E-2</v>
      </c>
      <c r="F485" s="4">
        <f t="shared" ca="1" si="149"/>
        <v>1.0002458299999999</v>
      </c>
      <c r="G485" s="4">
        <f ca="1">(TRUNC(PRODUCT($F$12:$F484),16))</f>
        <v>1.2034825734568</v>
      </c>
      <c r="H485" s="4">
        <f t="shared" ca="1" si="157"/>
        <v>1.1972864477724701</v>
      </c>
      <c r="I485" s="4">
        <f t="shared" ca="1" si="150"/>
        <v>1.00517514</v>
      </c>
      <c r="J485" s="14">
        <f t="shared" si="158"/>
        <v>1E-3</v>
      </c>
      <c r="K485" s="6">
        <f t="shared" si="159"/>
        <v>43215</v>
      </c>
      <c r="L485" s="2">
        <f t="shared" si="160"/>
        <v>21</v>
      </c>
      <c r="M485" s="23">
        <f t="shared" si="161"/>
        <v>21</v>
      </c>
      <c r="N485" s="12">
        <f t="shared" si="151"/>
        <v>1.000083295</v>
      </c>
      <c r="O485" s="12">
        <f t="shared" ca="1" si="152"/>
        <v>1.0052588659999999</v>
      </c>
      <c r="P485" s="23">
        <f t="shared" si="162"/>
        <v>23</v>
      </c>
      <c r="Q485" s="4">
        <f t="shared" ca="1" si="153"/>
        <v>5.2588659900000003</v>
      </c>
      <c r="R485" s="4">
        <f t="shared" si="154"/>
        <v>0</v>
      </c>
      <c r="S485" s="5" t="str">
        <f t="shared" si="163"/>
        <v>J=</v>
      </c>
      <c r="T485" s="6">
        <f t="shared" si="164"/>
        <v>43245</v>
      </c>
      <c r="U485" s="9">
        <f t="shared" ca="1" si="155"/>
        <v>525886.59900000005</v>
      </c>
      <c r="V485" s="9"/>
      <c r="W485" s="46"/>
      <c r="X485" s="47"/>
      <c r="Y485" s="27"/>
      <c r="Z485" s="7"/>
      <c r="AA485" s="9"/>
      <c r="AB485" s="9"/>
      <c r="AC485" s="9"/>
      <c r="AD485" s="9"/>
      <c r="AE485" s="9"/>
      <c r="AF485" s="10"/>
      <c r="AG485" s="9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</row>
    <row r="486" spans="1:184" ht="12.75" x14ac:dyDescent="0.15">
      <c r="A486" s="124">
        <f t="shared" si="165"/>
        <v>43248</v>
      </c>
      <c r="B486" s="135">
        <f t="shared" ca="1" si="166"/>
        <v>1000.24979699</v>
      </c>
      <c r="C486" s="4">
        <f t="shared" si="156"/>
        <v>1000</v>
      </c>
      <c r="D486" s="134">
        <f t="shared" si="167"/>
        <v>43244</v>
      </c>
      <c r="E486" s="14">
        <f ca="1">IF(D486&lt;$B$1,VLOOKUP(D486,[1]DI!$A$4:$B$15000,2),0)</f>
        <v>6.3899999999999998E-2</v>
      </c>
      <c r="F486" s="4">
        <f t="shared" ca="1" si="149"/>
        <v>1.0002458299999999</v>
      </c>
      <c r="G486" s="4">
        <f ca="1">(TRUNC(PRODUCT($F$12:$F485),16))</f>
        <v>1.2037784255778301</v>
      </c>
      <c r="H486" s="4">
        <f t="shared" ca="1" si="157"/>
        <v>1.2034825734568</v>
      </c>
      <c r="I486" s="4">
        <f t="shared" ca="1" si="150"/>
        <v>1.0002458299999999</v>
      </c>
      <c r="J486" s="14">
        <f t="shared" si="158"/>
        <v>1E-3</v>
      </c>
      <c r="K486" s="6">
        <f t="shared" si="159"/>
        <v>43245</v>
      </c>
      <c r="L486" s="2">
        <f t="shared" si="160"/>
        <v>1</v>
      </c>
      <c r="M486" s="23">
        <f t="shared" si="161"/>
        <v>1</v>
      </c>
      <c r="N486" s="12">
        <f t="shared" si="151"/>
        <v>1.000003966</v>
      </c>
      <c r="O486" s="12">
        <f t="shared" ca="1" si="152"/>
        <v>1.0002497969999999</v>
      </c>
      <c r="P486" s="23">
        <f t="shared" si="162"/>
        <v>0</v>
      </c>
      <c r="Q486" s="4">
        <f t="shared" ca="1" si="153"/>
        <v>0.24979699</v>
      </c>
      <c r="R486" s="4">
        <f t="shared" si="154"/>
        <v>0</v>
      </c>
      <c r="S486" s="5" t="str">
        <f t="shared" si="163"/>
        <v>J=</v>
      </c>
      <c r="T486" s="6">
        <f t="shared" si="164"/>
        <v>43278</v>
      </c>
      <c r="U486" s="9">
        <f t="shared" si="155"/>
        <v>0</v>
      </c>
      <c r="V486" s="9"/>
      <c r="W486" s="46"/>
      <c r="X486" s="47"/>
      <c r="Y486" s="27"/>
      <c r="Z486" s="7"/>
      <c r="AA486" s="9"/>
      <c r="AB486" s="9"/>
      <c r="AC486" s="9"/>
      <c r="AD486" s="9"/>
      <c r="AE486" s="9"/>
      <c r="AF486" s="10"/>
      <c r="AG486" s="9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</row>
    <row r="487" spans="1:184" ht="12.75" x14ac:dyDescent="0.15">
      <c r="A487" s="124">
        <f t="shared" si="165"/>
        <v>43249</v>
      </c>
      <c r="B487" s="135">
        <f t="shared" ca="1" si="166"/>
        <v>1000.4996569899999</v>
      </c>
      <c r="C487" s="4">
        <f t="shared" si="156"/>
        <v>1000</v>
      </c>
      <c r="D487" s="134">
        <f t="shared" si="167"/>
        <v>43245</v>
      </c>
      <c r="E487" s="14">
        <f ca="1">IF(D487&lt;$B$1,VLOOKUP(D487,[1]DI!$A$4:$B$15000,2),0)</f>
        <v>6.3899999999999998E-2</v>
      </c>
      <c r="F487" s="4">
        <f t="shared" ca="1" si="149"/>
        <v>1.0002458299999999</v>
      </c>
      <c r="G487" s="4">
        <f ca="1">(TRUNC(PRODUCT($F$12:$F486),16))</f>
        <v>1.2040743504281901</v>
      </c>
      <c r="H487" s="4">
        <f t="shared" ca="1" si="157"/>
        <v>1.2034825734568</v>
      </c>
      <c r="I487" s="4">
        <f t="shared" ca="1" si="150"/>
        <v>1.0004917200000001</v>
      </c>
      <c r="J487" s="14">
        <f t="shared" si="158"/>
        <v>1E-3</v>
      </c>
      <c r="K487" s="6">
        <f t="shared" si="159"/>
        <v>43245</v>
      </c>
      <c r="L487" s="2">
        <f t="shared" si="160"/>
        <v>2</v>
      </c>
      <c r="M487" s="23">
        <f t="shared" si="161"/>
        <v>2</v>
      </c>
      <c r="N487" s="12">
        <f t="shared" si="151"/>
        <v>1.000007933</v>
      </c>
      <c r="O487" s="12">
        <f t="shared" ca="1" si="152"/>
        <v>1.000499657</v>
      </c>
      <c r="P487" s="23">
        <f t="shared" si="162"/>
        <v>0</v>
      </c>
      <c r="Q487" s="4">
        <f t="shared" ca="1" si="153"/>
        <v>0.49965699000000002</v>
      </c>
      <c r="R487" s="4">
        <f t="shared" si="154"/>
        <v>0</v>
      </c>
      <c r="S487" s="5" t="str">
        <f t="shared" si="163"/>
        <v>J=</v>
      </c>
      <c r="T487" s="6">
        <f t="shared" si="164"/>
        <v>43278</v>
      </c>
      <c r="U487" s="9">
        <f t="shared" si="155"/>
        <v>0</v>
      </c>
      <c r="V487" s="9"/>
      <c r="W487" s="46"/>
      <c r="X487" s="47"/>
      <c r="Y487" s="27"/>
      <c r="Z487" s="7"/>
      <c r="AA487" s="9"/>
      <c r="AB487" s="9"/>
      <c r="AC487" s="9"/>
      <c r="AD487" s="9"/>
      <c r="AE487" s="9"/>
      <c r="AF487" s="10"/>
      <c r="AG487" s="9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</row>
    <row r="488" spans="1:184" ht="12.75" x14ac:dyDescent="0.15">
      <c r="A488" s="124">
        <f t="shared" si="165"/>
        <v>43250</v>
      </c>
      <c r="B488" s="135">
        <f t="shared" ca="1" si="166"/>
        <v>1000.74957799</v>
      </c>
      <c r="C488" s="4">
        <f t="shared" si="156"/>
        <v>1000</v>
      </c>
      <c r="D488" s="134">
        <f t="shared" si="167"/>
        <v>43248</v>
      </c>
      <c r="E488" s="14">
        <f ca="1">IF(D488&lt;$B$1,VLOOKUP(D488,[1]DI!$A$4:$B$15000,2),0)</f>
        <v>6.3899999999999998E-2</v>
      </c>
      <c r="F488" s="4">
        <f t="shared" ca="1" si="149"/>
        <v>1.0002458299999999</v>
      </c>
      <c r="G488" s="4">
        <f ca="1">(TRUNC(PRODUCT($F$12:$F487),16))</f>
        <v>1.2043703480257499</v>
      </c>
      <c r="H488" s="4">
        <f t="shared" ca="1" si="157"/>
        <v>1.2034825734568</v>
      </c>
      <c r="I488" s="4">
        <f t="shared" ca="1" si="150"/>
        <v>1.0007376699999999</v>
      </c>
      <c r="J488" s="14">
        <f t="shared" si="158"/>
        <v>1E-3</v>
      </c>
      <c r="K488" s="6">
        <f t="shared" si="159"/>
        <v>43245</v>
      </c>
      <c r="L488" s="2">
        <f t="shared" si="160"/>
        <v>3</v>
      </c>
      <c r="M488" s="23">
        <f t="shared" si="161"/>
        <v>3</v>
      </c>
      <c r="N488" s="12">
        <f t="shared" si="151"/>
        <v>1.000011899</v>
      </c>
      <c r="O488" s="12">
        <f t="shared" ca="1" si="152"/>
        <v>1.000749578</v>
      </c>
      <c r="P488" s="23">
        <f t="shared" si="162"/>
        <v>0</v>
      </c>
      <c r="Q488" s="4">
        <f t="shared" ca="1" si="153"/>
        <v>0.74957799000000003</v>
      </c>
      <c r="R488" s="4">
        <f t="shared" si="154"/>
        <v>0</v>
      </c>
      <c r="S488" s="5" t="str">
        <f t="shared" si="163"/>
        <v>J=</v>
      </c>
      <c r="T488" s="6">
        <f t="shared" si="164"/>
        <v>43278</v>
      </c>
      <c r="U488" s="9">
        <f t="shared" si="155"/>
        <v>0</v>
      </c>
      <c r="V488" s="9"/>
      <c r="W488" s="46"/>
      <c r="X488" s="31"/>
      <c r="Y488" s="27"/>
      <c r="Z488" s="7"/>
      <c r="AA488" s="9"/>
      <c r="AB488" s="9"/>
      <c r="AC488" s="9"/>
      <c r="AD488" s="9"/>
      <c r="AE488" s="9"/>
      <c r="AF488" s="10"/>
      <c r="AG488" s="9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</row>
    <row r="489" spans="1:184" ht="12.75" x14ac:dyDescent="0.15">
      <c r="A489" s="124">
        <f t="shared" si="165"/>
        <v>43252</v>
      </c>
      <c r="B489" s="135">
        <f t="shared" ca="1" si="166"/>
        <v>1000.99956099</v>
      </c>
      <c r="C489" s="4">
        <f t="shared" si="156"/>
        <v>1000</v>
      </c>
      <c r="D489" s="134">
        <f t="shared" si="167"/>
        <v>43249</v>
      </c>
      <c r="E489" s="14">
        <f ca="1">IF(D489&lt;$B$1,VLOOKUP(D489,[1]DI!$A$4:$B$15000,2),0)</f>
        <v>6.3899999999999998E-2</v>
      </c>
      <c r="F489" s="4">
        <f t="shared" ca="1" si="149"/>
        <v>1.0002458299999999</v>
      </c>
      <c r="G489" s="4">
        <f ca="1">(TRUNC(PRODUCT($F$12:$F488),16))</f>
        <v>1.2046664183884099</v>
      </c>
      <c r="H489" s="4">
        <f t="shared" ca="1" si="157"/>
        <v>1.2034825734568</v>
      </c>
      <c r="I489" s="4">
        <f t="shared" ca="1" si="150"/>
        <v>1.00098368</v>
      </c>
      <c r="J489" s="14">
        <f t="shared" si="158"/>
        <v>1E-3</v>
      </c>
      <c r="K489" s="6">
        <f t="shared" si="159"/>
        <v>43245</v>
      </c>
      <c r="L489" s="2">
        <f t="shared" si="160"/>
        <v>4</v>
      </c>
      <c r="M489" s="23">
        <f t="shared" si="161"/>
        <v>4</v>
      </c>
      <c r="N489" s="12">
        <f t="shared" si="151"/>
        <v>1.0000158649999999</v>
      </c>
      <c r="O489" s="12">
        <f t="shared" ca="1" si="152"/>
        <v>1.000999561</v>
      </c>
      <c r="P489" s="23">
        <f t="shared" si="162"/>
        <v>0</v>
      </c>
      <c r="Q489" s="4">
        <f t="shared" ca="1" si="153"/>
        <v>0.99956098999999998</v>
      </c>
      <c r="R489" s="4">
        <f t="shared" si="154"/>
        <v>0</v>
      </c>
      <c r="S489" s="5" t="str">
        <f t="shared" si="163"/>
        <v>J=</v>
      </c>
      <c r="T489" s="6">
        <f t="shared" si="164"/>
        <v>43278</v>
      </c>
      <c r="U489" s="9">
        <f t="shared" si="155"/>
        <v>0</v>
      </c>
      <c r="V489" s="9"/>
      <c r="W489" s="46"/>
      <c r="X489" s="47"/>
      <c r="Y489" s="27"/>
      <c r="Z489" s="7"/>
      <c r="AA489" s="9"/>
      <c r="AB489" s="9"/>
      <c r="AC489" s="9"/>
      <c r="AD489" s="9"/>
      <c r="AE489" s="9"/>
      <c r="AF489" s="10"/>
      <c r="AG489" s="9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</row>
    <row r="490" spans="1:184" ht="12.75" x14ac:dyDescent="0.15">
      <c r="A490" s="124">
        <f t="shared" si="165"/>
        <v>43255</v>
      </c>
      <c r="B490" s="135">
        <f t="shared" ca="1" si="166"/>
        <v>1001.249606</v>
      </c>
      <c r="C490" s="4">
        <f t="shared" si="156"/>
        <v>1000</v>
      </c>
      <c r="D490" s="134">
        <f t="shared" si="167"/>
        <v>43250</v>
      </c>
      <c r="E490" s="14">
        <f ca="1">IF(D490&lt;$B$1,VLOOKUP(D490,[1]DI!$A$4:$B$15000,2),0)</f>
        <v>6.3899999999999998E-2</v>
      </c>
      <c r="F490" s="4">
        <f t="shared" ca="1" si="149"/>
        <v>1.0002458299999999</v>
      </c>
      <c r="G490" s="4">
        <f ca="1">(TRUNC(PRODUCT($F$12:$F489),16))</f>
        <v>1.20496256153404</v>
      </c>
      <c r="H490" s="4">
        <f t="shared" ca="1" si="157"/>
        <v>1.2034825734568</v>
      </c>
      <c r="I490" s="4">
        <f t="shared" ca="1" si="150"/>
        <v>1.00122975</v>
      </c>
      <c r="J490" s="14">
        <f t="shared" si="158"/>
        <v>1E-3</v>
      </c>
      <c r="K490" s="6">
        <f t="shared" si="159"/>
        <v>43245</v>
      </c>
      <c r="L490" s="2">
        <f t="shared" si="160"/>
        <v>5</v>
      </c>
      <c r="M490" s="23">
        <f t="shared" si="161"/>
        <v>5</v>
      </c>
      <c r="N490" s="12">
        <f t="shared" si="151"/>
        <v>1.000019832</v>
      </c>
      <c r="O490" s="12">
        <f t="shared" ca="1" si="152"/>
        <v>1.001249606</v>
      </c>
      <c r="P490" s="23">
        <f t="shared" si="162"/>
        <v>0</v>
      </c>
      <c r="Q490" s="4">
        <f t="shared" ca="1" si="153"/>
        <v>1.249606</v>
      </c>
      <c r="R490" s="4">
        <f t="shared" si="154"/>
        <v>0</v>
      </c>
      <c r="S490" s="5" t="str">
        <f t="shared" si="163"/>
        <v>J=</v>
      </c>
      <c r="T490" s="6">
        <f t="shared" si="164"/>
        <v>43278</v>
      </c>
      <c r="U490" s="9">
        <f t="shared" si="155"/>
        <v>0</v>
      </c>
      <c r="V490" s="9"/>
      <c r="W490" s="46"/>
      <c r="X490" s="47"/>
      <c r="Y490" s="27"/>
      <c r="Z490" s="7"/>
      <c r="AA490" s="9"/>
      <c r="AB490" s="9"/>
      <c r="AC490" s="9"/>
      <c r="AD490" s="9"/>
      <c r="AE490" s="9"/>
      <c r="AF490" s="10"/>
      <c r="AG490" s="9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</row>
    <row r="491" spans="1:184" ht="12.75" x14ac:dyDescent="0.15">
      <c r="A491" s="124">
        <f t="shared" si="165"/>
        <v>43256</v>
      </c>
      <c r="B491" s="135">
        <f t="shared" ca="1" si="166"/>
        <v>1001.499723</v>
      </c>
      <c r="C491" s="4">
        <f t="shared" si="156"/>
        <v>1000</v>
      </c>
      <c r="D491" s="134">
        <f t="shared" si="167"/>
        <v>43252</v>
      </c>
      <c r="E491" s="14">
        <f ca="1">IF(D491&lt;$B$1,VLOOKUP(D491,[1]DI!$A$4:$B$15000,2),0)</f>
        <v>6.3899999999999998E-2</v>
      </c>
      <c r="F491" s="4">
        <f t="shared" ca="1" si="149"/>
        <v>1.0002458299999999</v>
      </c>
      <c r="G491" s="4">
        <f ca="1">(TRUNC(PRODUCT($F$12:$F490),16))</f>
        <v>1.2052587774805399</v>
      </c>
      <c r="H491" s="4">
        <f t="shared" ca="1" si="157"/>
        <v>1.2034825734568</v>
      </c>
      <c r="I491" s="4">
        <f t="shared" ca="1" si="150"/>
        <v>1.00147589</v>
      </c>
      <c r="J491" s="14">
        <f t="shared" si="158"/>
        <v>1E-3</v>
      </c>
      <c r="K491" s="6">
        <f t="shared" si="159"/>
        <v>43245</v>
      </c>
      <c r="L491" s="2">
        <f t="shared" si="160"/>
        <v>6</v>
      </c>
      <c r="M491" s="23">
        <f t="shared" si="161"/>
        <v>6</v>
      </c>
      <c r="N491" s="12">
        <f t="shared" si="151"/>
        <v>1.000023798</v>
      </c>
      <c r="O491" s="12">
        <f t="shared" ca="1" si="152"/>
        <v>1.001499723</v>
      </c>
      <c r="P491" s="23">
        <f t="shared" si="162"/>
        <v>0</v>
      </c>
      <c r="Q491" s="4">
        <f t="shared" ca="1" si="153"/>
        <v>1.4997229999999999</v>
      </c>
      <c r="R491" s="4">
        <f t="shared" si="154"/>
        <v>0</v>
      </c>
      <c r="S491" s="5" t="str">
        <f t="shared" si="163"/>
        <v>J=</v>
      </c>
      <c r="T491" s="6">
        <f t="shared" si="164"/>
        <v>43278</v>
      </c>
      <c r="U491" s="9">
        <f t="shared" si="155"/>
        <v>0</v>
      </c>
      <c r="V491" s="9"/>
      <c r="W491" s="46"/>
      <c r="X491" s="47"/>
      <c r="Y491" s="27"/>
      <c r="Z491" s="7"/>
      <c r="AA491" s="9"/>
      <c r="AB491" s="9"/>
      <c r="AC491" s="9"/>
      <c r="AD491" s="9"/>
      <c r="AE491" s="9"/>
      <c r="AF491" s="10"/>
      <c r="AG491" s="9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</row>
    <row r="492" spans="1:184" ht="12.75" x14ac:dyDescent="0.15">
      <c r="A492" s="124">
        <f t="shared" si="165"/>
        <v>43257</v>
      </c>
      <c r="B492" s="135">
        <f t="shared" ca="1" si="166"/>
        <v>1001.749892</v>
      </c>
      <c r="C492" s="4">
        <f t="shared" si="156"/>
        <v>1000</v>
      </c>
      <c r="D492" s="134">
        <f t="shared" si="167"/>
        <v>43255</v>
      </c>
      <c r="E492" s="14">
        <f ca="1">IF(D492&lt;$B$1,VLOOKUP(D492,[1]DI!$A$4:$B$15000,2),0)</f>
        <v>6.3899999999999998E-2</v>
      </c>
      <c r="F492" s="4">
        <f t="shared" ca="1" si="149"/>
        <v>1.0002458299999999</v>
      </c>
      <c r="G492" s="4">
        <f ca="1">(TRUNC(PRODUCT($F$12:$F491),16))</f>
        <v>1.2055550662458101</v>
      </c>
      <c r="H492" s="4">
        <f t="shared" ca="1" si="157"/>
        <v>1.2034825734568</v>
      </c>
      <c r="I492" s="4">
        <f t="shared" ca="1" si="150"/>
        <v>1.00172208</v>
      </c>
      <c r="J492" s="14">
        <f t="shared" si="158"/>
        <v>1E-3</v>
      </c>
      <c r="K492" s="6">
        <f t="shared" si="159"/>
        <v>43245</v>
      </c>
      <c r="L492" s="2">
        <f t="shared" si="160"/>
        <v>7</v>
      </c>
      <c r="M492" s="23">
        <f t="shared" si="161"/>
        <v>7</v>
      </c>
      <c r="N492" s="12">
        <f t="shared" si="151"/>
        <v>1.0000277639999999</v>
      </c>
      <c r="O492" s="12">
        <f t="shared" ca="1" si="152"/>
        <v>1.0017498920000001</v>
      </c>
      <c r="P492" s="23">
        <f t="shared" si="162"/>
        <v>0</v>
      </c>
      <c r="Q492" s="4">
        <f t="shared" ca="1" si="153"/>
        <v>1.749892</v>
      </c>
      <c r="R492" s="4">
        <f t="shared" si="154"/>
        <v>0</v>
      </c>
      <c r="S492" s="5" t="str">
        <f t="shared" si="163"/>
        <v>J=</v>
      </c>
      <c r="T492" s="6">
        <f t="shared" si="164"/>
        <v>43278</v>
      </c>
      <c r="U492" s="9">
        <f t="shared" si="155"/>
        <v>0</v>
      </c>
      <c r="V492" s="9"/>
      <c r="W492" s="46"/>
      <c r="X492" s="47"/>
      <c r="Y492" s="27"/>
      <c r="Z492" s="7"/>
      <c r="AA492" s="9"/>
      <c r="AB492" s="9"/>
      <c r="AC492" s="9"/>
      <c r="AD492" s="9"/>
      <c r="AE492" s="9"/>
      <c r="AF492" s="10"/>
      <c r="AG492" s="9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</row>
    <row r="493" spans="1:184" ht="12.75" x14ac:dyDescent="0.15">
      <c r="A493" s="124">
        <f t="shared" si="165"/>
        <v>43258</v>
      </c>
      <c r="B493" s="135">
        <f t="shared" ca="1" si="166"/>
        <v>1002.00012299</v>
      </c>
      <c r="C493" s="4">
        <f t="shared" si="156"/>
        <v>1000</v>
      </c>
      <c r="D493" s="134">
        <f t="shared" si="167"/>
        <v>43256</v>
      </c>
      <c r="E493" s="14">
        <f ca="1">IF(D493&lt;$B$1,VLOOKUP(D493,[1]DI!$A$4:$B$15000,2),0)</f>
        <v>6.3899999999999998E-2</v>
      </c>
      <c r="F493" s="4">
        <f t="shared" ca="1" si="149"/>
        <v>1.0002458299999999</v>
      </c>
      <c r="G493" s="4">
        <f ca="1">(TRUNC(PRODUCT($F$12:$F492),16))</f>
        <v>1.2058514278477499</v>
      </c>
      <c r="H493" s="4">
        <f t="shared" ca="1" si="157"/>
        <v>1.2034825734568</v>
      </c>
      <c r="I493" s="4">
        <f t="shared" ca="1" si="150"/>
        <v>1.00196833</v>
      </c>
      <c r="J493" s="14">
        <f t="shared" si="158"/>
        <v>1E-3</v>
      </c>
      <c r="K493" s="6">
        <f t="shared" si="159"/>
        <v>43245</v>
      </c>
      <c r="L493" s="2">
        <f t="shared" si="160"/>
        <v>8</v>
      </c>
      <c r="M493" s="23">
        <f t="shared" si="161"/>
        <v>8</v>
      </c>
      <c r="N493" s="12">
        <f t="shared" si="151"/>
        <v>1.000031731</v>
      </c>
      <c r="O493" s="12">
        <f t="shared" ca="1" si="152"/>
        <v>1.002000123</v>
      </c>
      <c r="P493" s="23">
        <f t="shared" si="162"/>
        <v>0</v>
      </c>
      <c r="Q493" s="4">
        <f t="shared" ca="1" si="153"/>
        <v>2.0001229899999999</v>
      </c>
      <c r="R493" s="4">
        <f t="shared" si="154"/>
        <v>0</v>
      </c>
      <c r="S493" s="5" t="str">
        <f t="shared" si="163"/>
        <v>J=</v>
      </c>
      <c r="T493" s="6">
        <f t="shared" si="164"/>
        <v>43278</v>
      </c>
      <c r="U493" s="9">
        <f t="shared" si="155"/>
        <v>0</v>
      </c>
      <c r="V493" s="9"/>
      <c r="W493" s="46"/>
      <c r="X493" s="47"/>
      <c r="Y493" s="27"/>
      <c r="Z493" s="7"/>
      <c r="AA493" s="9"/>
      <c r="AB493" s="9"/>
      <c r="AC493" s="9"/>
      <c r="AD493" s="9"/>
      <c r="AE493" s="9"/>
      <c r="AF493" s="10"/>
      <c r="AG493" s="9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</row>
    <row r="494" spans="1:184" ht="12.75" x14ac:dyDescent="0.15">
      <c r="A494" s="124">
        <f t="shared" si="165"/>
        <v>43259</v>
      </c>
      <c r="B494" s="135">
        <f t="shared" ca="1" si="166"/>
        <v>1002.2504259999999</v>
      </c>
      <c r="C494" s="4">
        <f t="shared" si="156"/>
        <v>1000</v>
      </c>
      <c r="D494" s="134">
        <f t="shared" si="167"/>
        <v>43257</v>
      </c>
      <c r="E494" s="14">
        <f ca="1">IF(D494&lt;$B$1,VLOOKUP(D494,[1]DI!$A$4:$B$15000,2),0)</f>
        <v>6.3899999999999998E-2</v>
      </c>
      <c r="F494" s="4">
        <f t="shared" ca="1" si="149"/>
        <v>1.0002458299999999</v>
      </c>
      <c r="G494" s="4">
        <f ca="1">(TRUNC(PRODUCT($F$12:$F493),16))</f>
        <v>1.2061478623042501</v>
      </c>
      <c r="H494" s="4">
        <f t="shared" ca="1" si="157"/>
        <v>1.2034825734568</v>
      </c>
      <c r="I494" s="4">
        <f t="shared" ca="1" si="150"/>
        <v>1.00221465</v>
      </c>
      <c r="J494" s="14">
        <f t="shared" si="158"/>
        <v>1E-3</v>
      </c>
      <c r="K494" s="6">
        <f t="shared" si="159"/>
        <v>43245</v>
      </c>
      <c r="L494" s="2">
        <f t="shared" si="160"/>
        <v>9</v>
      </c>
      <c r="M494" s="23">
        <f t="shared" si="161"/>
        <v>9</v>
      </c>
      <c r="N494" s="12">
        <f t="shared" si="151"/>
        <v>1.0000356969999999</v>
      </c>
      <c r="O494" s="12">
        <f t="shared" ca="1" si="152"/>
        <v>1.002250426</v>
      </c>
      <c r="P494" s="23">
        <f t="shared" si="162"/>
        <v>0</v>
      </c>
      <c r="Q494" s="4">
        <f t="shared" ca="1" si="153"/>
        <v>2.250426</v>
      </c>
      <c r="R494" s="4">
        <f t="shared" si="154"/>
        <v>0</v>
      </c>
      <c r="S494" s="5" t="str">
        <f t="shared" si="163"/>
        <v>J=</v>
      </c>
      <c r="T494" s="6">
        <f t="shared" si="164"/>
        <v>43278</v>
      </c>
      <c r="U494" s="9">
        <f t="shared" si="155"/>
        <v>0</v>
      </c>
      <c r="V494" s="9"/>
      <c r="W494" s="46"/>
      <c r="X494" s="47"/>
      <c r="Y494" s="27"/>
      <c r="Z494" s="7"/>
      <c r="AA494" s="9"/>
      <c r="AB494" s="9"/>
      <c r="AC494" s="9"/>
      <c r="AD494" s="9"/>
      <c r="AE494" s="9"/>
      <c r="AF494" s="10"/>
      <c r="AG494" s="9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</row>
    <row r="495" spans="1:184" ht="12.75" x14ac:dyDescent="0.15">
      <c r="A495" s="124">
        <f t="shared" si="165"/>
        <v>43262</v>
      </c>
      <c r="B495" s="135">
        <f t="shared" ca="1" si="166"/>
        <v>1002.50078099</v>
      </c>
      <c r="C495" s="4">
        <f t="shared" si="156"/>
        <v>1000</v>
      </c>
      <c r="D495" s="134">
        <f t="shared" si="167"/>
        <v>43258</v>
      </c>
      <c r="E495" s="14">
        <f ca="1">IF(D495&lt;$B$1,VLOOKUP(D495,[1]DI!$A$4:$B$15000,2),0)</f>
        <v>6.3899999999999998E-2</v>
      </c>
      <c r="F495" s="4">
        <f t="shared" ca="1" si="149"/>
        <v>1.0002458299999999</v>
      </c>
      <c r="G495" s="4">
        <f ca="1">(TRUNC(PRODUCT($F$12:$F494),16))</f>
        <v>1.2064443696332401</v>
      </c>
      <c r="H495" s="4">
        <f t="shared" ca="1" si="157"/>
        <v>1.2034825734568</v>
      </c>
      <c r="I495" s="4">
        <f t="shared" ca="1" si="150"/>
        <v>1.0024610199999999</v>
      </c>
      <c r="J495" s="14">
        <f t="shared" si="158"/>
        <v>1E-3</v>
      </c>
      <c r="K495" s="6">
        <f t="shared" si="159"/>
        <v>43245</v>
      </c>
      <c r="L495" s="2">
        <f t="shared" si="160"/>
        <v>10</v>
      </c>
      <c r="M495" s="23">
        <f t="shared" si="161"/>
        <v>10</v>
      </c>
      <c r="N495" s="12">
        <f t="shared" si="151"/>
        <v>1.0000396629999999</v>
      </c>
      <c r="O495" s="12">
        <f t="shared" ca="1" si="152"/>
        <v>1.002500781</v>
      </c>
      <c r="P495" s="23">
        <f t="shared" si="162"/>
        <v>0</v>
      </c>
      <c r="Q495" s="4">
        <f t="shared" ca="1" si="153"/>
        <v>2.50078099</v>
      </c>
      <c r="R495" s="4">
        <f t="shared" si="154"/>
        <v>0</v>
      </c>
      <c r="S495" s="5" t="str">
        <f t="shared" si="163"/>
        <v>J=</v>
      </c>
      <c r="T495" s="6">
        <f t="shared" si="164"/>
        <v>43278</v>
      </c>
      <c r="U495" s="9">
        <f t="shared" si="155"/>
        <v>0</v>
      </c>
      <c r="V495" s="9"/>
      <c r="W495" s="46"/>
      <c r="X495" s="47"/>
      <c r="Y495" s="45"/>
      <c r="Z495" s="7"/>
      <c r="AA495" s="9"/>
      <c r="AB495" s="9"/>
      <c r="AC495" s="9"/>
      <c r="AD495" s="9"/>
      <c r="AE495" s="9"/>
      <c r="AF495" s="10"/>
      <c r="AG495" s="9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</row>
    <row r="496" spans="1:184" ht="12.75" x14ac:dyDescent="0.15">
      <c r="A496" s="124">
        <f t="shared" si="165"/>
        <v>43263</v>
      </c>
      <c r="B496" s="135">
        <f t="shared" ca="1" si="166"/>
        <v>1002.751208</v>
      </c>
      <c r="C496" s="4">
        <f t="shared" si="156"/>
        <v>1000</v>
      </c>
      <c r="D496" s="134">
        <f t="shared" si="167"/>
        <v>43259</v>
      </c>
      <c r="E496" s="14">
        <f ca="1">IF(D496&lt;$B$1,VLOOKUP(D496,[1]DI!$A$4:$B$15000,2),0)</f>
        <v>6.3899999999999998E-2</v>
      </c>
      <c r="F496" s="4">
        <f t="shared" ca="1" si="149"/>
        <v>1.0002458299999999</v>
      </c>
      <c r="G496" s="4">
        <f ca="1">(TRUNC(PRODUCT($F$12:$F495),16))</f>
        <v>1.20674094985263</v>
      </c>
      <c r="H496" s="4">
        <f t="shared" ca="1" si="157"/>
        <v>1.2034825734568</v>
      </c>
      <c r="I496" s="4">
        <f t="shared" ca="1" si="150"/>
        <v>1.0027074600000001</v>
      </c>
      <c r="J496" s="14">
        <f t="shared" si="158"/>
        <v>1E-3</v>
      </c>
      <c r="K496" s="6">
        <f t="shared" si="159"/>
        <v>43245</v>
      </c>
      <c r="L496" s="2">
        <f t="shared" si="160"/>
        <v>11</v>
      </c>
      <c r="M496" s="23">
        <f t="shared" si="161"/>
        <v>11</v>
      </c>
      <c r="N496" s="12">
        <f t="shared" si="151"/>
        <v>1.00004363</v>
      </c>
      <c r="O496" s="12">
        <f t="shared" ca="1" si="152"/>
        <v>1.0027512080000001</v>
      </c>
      <c r="P496" s="23">
        <f t="shared" si="162"/>
        <v>0</v>
      </c>
      <c r="Q496" s="4">
        <f t="shared" ca="1" si="153"/>
        <v>2.7512080000000001</v>
      </c>
      <c r="R496" s="4">
        <f t="shared" si="154"/>
        <v>0</v>
      </c>
      <c r="S496" s="5" t="str">
        <f t="shared" si="163"/>
        <v>J=</v>
      </c>
      <c r="T496" s="6">
        <f t="shared" si="164"/>
        <v>43278</v>
      </c>
      <c r="U496" s="9">
        <f t="shared" si="155"/>
        <v>0</v>
      </c>
      <c r="V496" s="9"/>
      <c r="W496" s="46"/>
      <c r="X496" s="47"/>
      <c r="Y496" s="27"/>
      <c r="Z496" s="7"/>
      <c r="AA496" s="9"/>
      <c r="AB496" s="9"/>
      <c r="AC496" s="9"/>
      <c r="AD496" s="9"/>
      <c r="AE496" s="9"/>
      <c r="AF496" s="10"/>
      <c r="AG496" s="9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</row>
    <row r="497" spans="1:184" ht="12.75" x14ac:dyDescent="0.15">
      <c r="A497" s="124">
        <f t="shared" si="165"/>
        <v>43264</v>
      </c>
      <c r="B497" s="135">
        <f t="shared" ca="1" si="166"/>
        <v>1003.0016869999999</v>
      </c>
      <c r="C497" s="4">
        <f t="shared" si="156"/>
        <v>1000</v>
      </c>
      <c r="D497" s="134">
        <f t="shared" si="167"/>
        <v>43262</v>
      </c>
      <c r="E497" s="14">
        <f ca="1">IF(D497&lt;$B$1,VLOOKUP(D497,[1]DI!$A$4:$B$15000,2),0)</f>
        <v>6.3899999999999998E-2</v>
      </c>
      <c r="F497" s="4">
        <f t="shared" ca="1" si="149"/>
        <v>1.0002458299999999</v>
      </c>
      <c r="G497" s="4">
        <f ca="1">(TRUNC(PRODUCT($F$12:$F496),16))</f>
        <v>1.20703760298033</v>
      </c>
      <c r="H497" s="4">
        <f t="shared" ca="1" si="157"/>
        <v>1.2034825734568</v>
      </c>
      <c r="I497" s="4">
        <f t="shared" ca="1" si="150"/>
        <v>1.00295395</v>
      </c>
      <c r="J497" s="14">
        <f t="shared" si="158"/>
        <v>1E-3</v>
      </c>
      <c r="K497" s="6">
        <f t="shared" si="159"/>
        <v>43245</v>
      </c>
      <c r="L497" s="2">
        <f t="shared" si="160"/>
        <v>12</v>
      </c>
      <c r="M497" s="23">
        <f t="shared" si="161"/>
        <v>12</v>
      </c>
      <c r="N497" s="12">
        <f t="shared" si="151"/>
        <v>1.0000475959999999</v>
      </c>
      <c r="O497" s="12">
        <f t="shared" ca="1" si="152"/>
        <v>1.003001687</v>
      </c>
      <c r="P497" s="23">
        <f t="shared" si="162"/>
        <v>0</v>
      </c>
      <c r="Q497" s="4">
        <f t="shared" ca="1" si="153"/>
        <v>3.001687</v>
      </c>
      <c r="R497" s="4">
        <f t="shared" si="154"/>
        <v>0</v>
      </c>
      <c r="S497" s="5" t="str">
        <f t="shared" si="163"/>
        <v>J=</v>
      </c>
      <c r="T497" s="6">
        <f t="shared" si="164"/>
        <v>43278</v>
      </c>
      <c r="U497" s="9">
        <f t="shared" si="155"/>
        <v>0</v>
      </c>
      <c r="V497" s="9"/>
      <c r="W497" s="46"/>
      <c r="X497" s="47"/>
      <c r="Y497" s="27"/>
      <c r="Z497" s="7"/>
      <c r="AA497" s="9"/>
      <c r="AB497" s="9"/>
      <c r="AC497" s="9"/>
      <c r="AD497" s="9"/>
      <c r="AE497" s="9"/>
      <c r="AF497" s="10"/>
      <c r="AG497" s="9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</row>
    <row r="498" spans="1:184" ht="12.75" x14ac:dyDescent="0.15">
      <c r="A498" s="124">
        <f t="shared" si="165"/>
        <v>43265</v>
      </c>
      <c r="B498" s="135">
        <f t="shared" ca="1" si="166"/>
        <v>1003.25223799</v>
      </c>
      <c r="C498" s="4">
        <f t="shared" si="156"/>
        <v>1000</v>
      </c>
      <c r="D498" s="134">
        <f t="shared" si="167"/>
        <v>43263</v>
      </c>
      <c r="E498" s="14">
        <f ca="1">IF(D498&lt;$B$1,VLOOKUP(D498,[1]DI!$A$4:$B$15000,2),0)</f>
        <v>6.3899999999999998E-2</v>
      </c>
      <c r="F498" s="4">
        <f t="shared" ca="1" si="149"/>
        <v>1.0002458299999999</v>
      </c>
      <c r="G498" s="4">
        <f ca="1">(TRUNC(PRODUCT($F$12:$F497),16))</f>
        <v>1.20733432903427</v>
      </c>
      <c r="H498" s="4">
        <f t="shared" ca="1" si="157"/>
        <v>1.2034825734568</v>
      </c>
      <c r="I498" s="4">
        <f t="shared" ca="1" si="150"/>
        <v>1.0032005100000001</v>
      </c>
      <c r="J498" s="14">
        <f t="shared" si="158"/>
        <v>1E-3</v>
      </c>
      <c r="K498" s="6">
        <f t="shared" si="159"/>
        <v>43245</v>
      </c>
      <c r="L498" s="2">
        <f t="shared" si="160"/>
        <v>13</v>
      </c>
      <c r="M498" s="23">
        <f t="shared" si="161"/>
        <v>13</v>
      </c>
      <c r="N498" s="12">
        <f t="shared" si="151"/>
        <v>1.000051563</v>
      </c>
      <c r="O498" s="12">
        <f t="shared" ca="1" si="152"/>
        <v>1.003252238</v>
      </c>
      <c r="P498" s="23">
        <f t="shared" si="162"/>
        <v>0</v>
      </c>
      <c r="Q498" s="4">
        <f t="shared" ca="1" si="153"/>
        <v>3.2522379899999998</v>
      </c>
      <c r="R498" s="4">
        <f t="shared" si="154"/>
        <v>0</v>
      </c>
      <c r="S498" s="5" t="str">
        <f t="shared" si="163"/>
        <v>J=</v>
      </c>
      <c r="T498" s="6">
        <f t="shared" si="164"/>
        <v>43278</v>
      </c>
      <c r="U498" s="9">
        <f t="shared" si="155"/>
        <v>0</v>
      </c>
      <c r="V498" s="9"/>
      <c r="W498" s="46"/>
      <c r="X498" s="47"/>
      <c r="Y498" s="27"/>
      <c r="Z498" s="7"/>
      <c r="AA498" s="9"/>
      <c r="AB498" s="9"/>
      <c r="AC498" s="9"/>
      <c r="AD498" s="9"/>
      <c r="AE498" s="9"/>
      <c r="AF498" s="10"/>
      <c r="AG498" s="9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</row>
    <row r="499" spans="1:184" ht="12.75" x14ac:dyDescent="0.15">
      <c r="A499" s="124">
        <f t="shared" si="165"/>
        <v>43266</v>
      </c>
      <c r="B499" s="135">
        <f t="shared" ca="1" si="166"/>
        <v>1003.50283999</v>
      </c>
      <c r="C499" s="4">
        <f t="shared" si="156"/>
        <v>1000</v>
      </c>
      <c r="D499" s="134">
        <f t="shared" si="167"/>
        <v>43264</v>
      </c>
      <c r="E499" s="14">
        <f ca="1">IF(D499&lt;$B$1,VLOOKUP(D499,[1]DI!$A$4:$B$15000,2),0)</f>
        <v>6.3899999999999998E-2</v>
      </c>
      <c r="F499" s="4">
        <f t="shared" ca="1" si="149"/>
        <v>1.0002458299999999</v>
      </c>
      <c r="G499" s="4">
        <f ca="1">(TRUNC(PRODUCT($F$12:$F498),16))</f>
        <v>1.2076311280323799</v>
      </c>
      <c r="H499" s="4">
        <f t="shared" ca="1" si="157"/>
        <v>1.2034825734568</v>
      </c>
      <c r="I499" s="4">
        <f t="shared" ca="1" si="150"/>
        <v>1.0034471199999999</v>
      </c>
      <c r="J499" s="14">
        <f t="shared" si="158"/>
        <v>1E-3</v>
      </c>
      <c r="K499" s="6">
        <f t="shared" si="159"/>
        <v>43245</v>
      </c>
      <c r="L499" s="2">
        <f t="shared" si="160"/>
        <v>14</v>
      </c>
      <c r="M499" s="23">
        <f t="shared" si="161"/>
        <v>14</v>
      </c>
      <c r="N499" s="12">
        <f t="shared" si="151"/>
        <v>1.0000555289999999</v>
      </c>
      <c r="O499" s="12">
        <f t="shared" ca="1" si="152"/>
        <v>1.0035028399999999</v>
      </c>
      <c r="P499" s="23">
        <f t="shared" si="162"/>
        <v>0</v>
      </c>
      <c r="Q499" s="4">
        <f t="shared" ca="1" si="153"/>
        <v>3.50283999</v>
      </c>
      <c r="R499" s="4">
        <f t="shared" si="154"/>
        <v>0</v>
      </c>
      <c r="S499" s="5" t="str">
        <f t="shared" si="163"/>
        <v>J=</v>
      </c>
      <c r="T499" s="6">
        <f t="shared" si="164"/>
        <v>43278</v>
      </c>
      <c r="U499" s="9">
        <f t="shared" si="155"/>
        <v>0</v>
      </c>
      <c r="V499" s="9"/>
      <c r="W499" s="46"/>
      <c r="X499" s="47"/>
      <c r="Y499" s="27"/>
      <c r="Z499" s="7"/>
      <c r="AA499" s="9"/>
      <c r="AB499" s="9"/>
      <c r="AC499" s="9"/>
      <c r="AD499" s="9"/>
      <c r="AE499" s="9"/>
      <c r="AF499" s="10"/>
      <c r="AG499" s="9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</row>
    <row r="500" spans="1:184" ht="12.75" x14ac:dyDescent="0.15">
      <c r="A500" s="124">
        <f t="shared" si="165"/>
        <v>43269</v>
      </c>
      <c r="B500" s="135">
        <f t="shared" ca="1" si="166"/>
        <v>1003.75351599</v>
      </c>
      <c r="C500" s="4">
        <f t="shared" si="156"/>
        <v>1000</v>
      </c>
      <c r="D500" s="134">
        <f t="shared" si="167"/>
        <v>43265</v>
      </c>
      <c r="E500" s="14">
        <f ca="1">IF(D500&lt;$B$1,VLOOKUP(D500,[1]DI!$A$4:$B$15000,2),0)</f>
        <v>6.3899999999999998E-2</v>
      </c>
      <c r="F500" s="4">
        <f t="shared" ca="1" si="149"/>
        <v>1.0002458299999999</v>
      </c>
      <c r="G500" s="4">
        <f ca="1">(TRUNC(PRODUCT($F$12:$F499),16))</f>
        <v>1.20792799999259</v>
      </c>
      <c r="H500" s="4">
        <f t="shared" ca="1" si="157"/>
        <v>1.2034825734568</v>
      </c>
      <c r="I500" s="4">
        <f t="shared" ca="1" si="150"/>
        <v>1.0036938</v>
      </c>
      <c r="J500" s="14">
        <f t="shared" si="158"/>
        <v>1E-3</v>
      </c>
      <c r="K500" s="6">
        <f t="shared" si="159"/>
        <v>43245</v>
      </c>
      <c r="L500" s="2">
        <f t="shared" si="160"/>
        <v>15</v>
      </c>
      <c r="M500" s="23">
        <f t="shared" si="161"/>
        <v>15</v>
      </c>
      <c r="N500" s="12">
        <f t="shared" si="151"/>
        <v>1.000059496</v>
      </c>
      <c r="O500" s="12">
        <f t="shared" ca="1" si="152"/>
        <v>1.003753516</v>
      </c>
      <c r="P500" s="23">
        <f t="shared" si="162"/>
        <v>0</v>
      </c>
      <c r="Q500" s="4">
        <f t="shared" ca="1" si="153"/>
        <v>3.7535159899999999</v>
      </c>
      <c r="R500" s="4">
        <f t="shared" si="154"/>
        <v>0</v>
      </c>
      <c r="S500" s="5" t="str">
        <f t="shared" si="163"/>
        <v>J=</v>
      </c>
      <c r="T500" s="6">
        <f t="shared" si="164"/>
        <v>43278</v>
      </c>
      <c r="U500" s="9">
        <f t="shared" si="155"/>
        <v>0</v>
      </c>
      <c r="V500" s="9"/>
      <c r="W500" s="46"/>
      <c r="X500" s="47"/>
      <c r="Y500" s="27"/>
      <c r="Z500" s="7"/>
      <c r="AA500" s="9"/>
      <c r="AB500" s="9"/>
      <c r="AC500" s="9"/>
      <c r="AD500" s="9"/>
      <c r="AE500" s="9"/>
      <c r="AF500" s="10"/>
      <c r="AG500" s="9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</row>
    <row r="501" spans="1:184" ht="12.75" x14ac:dyDescent="0.15">
      <c r="A501" s="124">
        <f t="shared" si="165"/>
        <v>43270</v>
      </c>
      <c r="B501" s="135">
        <f t="shared" ca="1" si="166"/>
        <v>1004.004252</v>
      </c>
      <c r="C501" s="4">
        <f t="shared" si="156"/>
        <v>1000</v>
      </c>
      <c r="D501" s="134">
        <f t="shared" si="167"/>
        <v>43266</v>
      </c>
      <c r="E501" s="14">
        <f ca="1">IF(D501&lt;$B$1,VLOOKUP(D501,[1]DI!$A$4:$B$15000,2),0)</f>
        <v>6.3899999999999998E-2</v>
      </c>
      <c r="F501" s="4">
        <f t="shared" ca="1" si="149"/>
        <v>1.0002458299999999</v>
      </c>
      <c r="G501" s="4">
        <f ca="1">(TRUNC(PRODUCT($F$12:$F500),16))</f>
        <v>1.20822494493282</v>
      </c>
      <c r="H501" s="4">
        <f t="shared" ca="1" si="157"/>
        <v>1.2034825734568</v>
      </c>
      <c r="I501" s="4">
        <f t="shared" ca="1" si="150"/>
        <v>1.0039405400000001</v>
      </c>
      <c r="J501" s="14">
        <f t="shared" si="158"/>
        <v>1E-3</v>
      </c>
      <c r="K501" s="6">
        <f t="shared" si="159"/>
        <v>43245</v>
      </c>
      <c r="L501" s="2">
        <f t="shared" si="160"/>
        <v>16</v>
      </c>
      <c r="M501" s="23">
        <f t="shared" si="161"/>
        <v>16</v>
      </c>
      <c r="N501" s="12">
        <f t="shared" si="151"/>
        <v>1.000063462</v>
      </c>
      <c r="O501" s="12">
        <f t="shared" ca="1" si="152"/>
        <v>1.0040042520000001</v>
      </c>
      <c r="P501" s="23">
        <f t="shared" si="162"/>
        <v>0</v>
      </c>
      <c r="Q501" s="4">
        <f t="shared" ca="1" si="153"/>
        <v>4.0042520000000001</v>
      </c>
      <c r="R501" s="4">
        <f t="shared" si="154"/>
        <v>0</v>
      </c>
      <c r="S501" s="5" t="str">
        <f t="shared" si="163"/>
        <v>J=</v>
      </c>
      <c r="T501" s="6">
        <f t="shared" si="164"/>
        <v>43278</v>
      </c>
      <c r="U501" s="9">
        <f t="shared" si="155"/>
        <v>0</v>
      </c>
      <c r="V501" s="9"/>
      <c r="W501" s="46"/>
      <c r="X501" s="47"/>
      <c r="Y501" s="27"/>
      <c r="Z501" s="7"/>
      <c r="AA501" s="9"/>
      <c r="AB501" s="9"/>
      <c r="AC501" s="9"/>
      <c r="AD501" s="9"/>
      <c r="AE501" s="9"/>
      <c r="AF501" s="10"/>
      <c r="AG501" s="9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</row>
    <row r="502" spans="1:184" ht="12.75" x14ac:dyDescent="0.15">
      <c r="A502" s="124">
        <f t="shared" si="165"/>
        <v>43271</v>
      </c>
      <c r="B502" s="135">
        <f t="shared" ca="1" si="166"/>
        <v>1004.25505099</v>
      </c>
      <c r="C502" s="4">
        <f t="shared" si="156"/>
        <v>1000</v>
      </c>
      <c r="D502" s="134">
        <f t="shared" si="167"/>
        <v>43269</v>
      </c>
      <c r="E502" s="14">
        <f ca="1">IF(D502&lt;$B$1,VLOOKUP(D502,[1]DI!$A$4:$B$15000,2),0)</f>
        <v>6.3899999999999998E-2</v>
      </c>
      <c r="F502" s="4">
        <f t="shared" ca="1" si="149"/>
        <v>1.0002458299999999</v>
      </c>
      <c r="G502" s="4">
        <f ca="1">(TRUNC(PRODUCT($F$12:$F501),16))</f>
        <v>1.20852196287104</v>
      </c>
      <c r="H502" s="4">
        <f t="shared" ca="1" si="157"/>
        <v>1.2034825734568</v>
      </c>
      <c r="I502" s="4">
        <f t="shared" ca="1" si="150"/>
        <v>1.0041873400000001</v>
      </c>
      <c r="J502" s="14">
        <f t="shared" si="158"/>
        <v>1E-3</v>
      </c>
      <c r="K502" s="6">
        <f t="shared" si="159"/>
        <v>43245</v>
      </c>
      <c r="L502" s="2">
        <f t="shared" si="160"/>
        <v>17</v>
      </c>
      <c r="M502" s="23">
        <f t="shared" si="161"/>
        <v>17</v>
      </c>
      <c r="N502" s="12">
        <f t="shared" si="151"/>
        <v>1.000067429</v>
      </c>
      <c r="O502" s="12">
        <f t="shared" ca="1" si="152"/>
        <v>1.0042550509999999</v>
      </c>
      <c r="P502" s="23">
        <f t="shared" si="162"/>
        <v>0</v>
      </c>
      <c r="Q502" s="4">
        <f t="shared" ca="1" si="153"/>
        <v>4.25505099</v>
      </c>
      <c r="R502" s="4">
        <f t="shared" si="154"/>
        <v>0</v>
      </c>
      <c r="S502" s="5" t="str">
        <f t="shared" si="163"/>
        <v>J=</v>
      </c>
      <c r="T502" s="6">
        <f t="shared" si="164"/>
        <v>43278</v>
      </c>
      <c r="U502" s="9">
        <f t="shared" si="155"/>
        <v>0</v>
      </c>
      <c r="V502" s="9"/>
      <c r="W502" s="46"/>
      <c r="X502" s="47"/>
      <c r="Y502" s="27"/>
      <c r="Z502" s="7"/>
      <c r="AA502" s="9"/>
      <c r="AB502" s="9"/>
      <c r="AC502" s="9"/>
      <c r="AD502" s="9"/>
      <c r="AE502" s="9"/>
      <c r="AF502" s="10"/>
      <c r="AG502" s="9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</row>
    <row r="503" spans="1:184" ht="12.75" x14ac:dyDescent="0.15">
      <c r="A503" s="124">
        <f t="shared" si="165"/>
        <v>43272</v>
      </c>
      <c r="B503" s="135">
        <f t="shared" ca="1" si="166"/>
        <v>1004.50591199</v>
      </c>
      <c r="C503" s="4">
        <f t="shared" si="156"/>
        <v>1000</v>
      </c>
      <c r="D503" s="134">
        <f t="shared" si="167"/>
        <v>43270</v>
      </c>
      <c r="E503" s="14">
        <f ca="1">IF(D503&lt;$B$1,VLOOKUP(D503,[1]DI!$A$4:$B$15000,2),0)</f>
        <v>6.3899999999999998E-2</v>
      </c>
      <c r="F503" s="4">
        <f t="shared" ca="1" si="149"/>
        <v>1.0002458299999999</v>
      </c>
      <c r="G503" s="4">
        <f ca="1">(TRUNC(PRODUCT($F$12:$F502),16))</f>
        <v>1.20881905382517</v>
      </c>
      <c r="H503" s="4">
        <f t="shared" ca="1" si="157"/>
        <v>1.2034825734568</v>
      </c>
      <c r="I503" s="4">
        <f t="shared" ca="1" si="150"/>
        <v>1.0044341999999999</v>
      </c>
      <c r="J503" s="14">
        <f t="shared" si="158"/>
        <v>1E-3</v>
      </c>
      <c r="K503" s="6">
        <f t="shared" si="159"/>
        <v>43245</v>
      </c>
      <c r="L503" s="2">
        <f t="shared" si="160"/>
        <v>18</v>
      </c>
      <c r="M503" s="23">
        <f t="shared" si="161"/>
        <v>18</v>
      </c>
      <c r="N503" s="12">
        <f t="shared" si="151"/>
        <v>1.000071395</v>
      </c>
      <c r="O503" s="12">
        <f t="shared" ca="1" si="152"/>
        <v>1.0045059119999999</v>
      </c>
      <c r="P503" s="23">
        <f t="shared" si="162"/>
        <v>0</v>
      </c>
      <c r="Q503" s="4">
        <f t="shared" ca="1" si="153"/>
        <v>4.5059119900000004</v>
      </c>
      <c r="R503" s="4">
        <f t="shared" si="154"/>
        <v>0</v>
      </c>
      <c r="S503" s="5" t="str">
        <f t="shared" si="163"/>
        <v>J=</v>
      </c>
      <c r="T503" s="6">
        <f t="shared" si="164"/>
        <v>43278</v>
      </c>
      <c r="U503" s="9">
        <f t="shared" si="155"/>
        <v>0</v>
      </c>
      <c r="V503" s="9"/>
      <c r="W503" s="46"/>
      <c r="X503" s="47"/>
      <c r="Y503" s="27"/>
      <c r="Z503" s="7"/>
      <c r="AA503" s="9"/>
      <c r="AB503" s="9"/>
      <c r="AC503" s="9"/>
      <c r="AD503" s="9"/>
      <c r="AE503" s="9"/>
      <c r="AF503" s="10"/>
      <c r="AG503" s="9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</row>
    <row r="504" spans="1:184" ht="12.75" x14ac:dyDescent="0.15">
      <c r="A504" s="124">
        <f t="shared" si="165"/>
        <v>43273</v>
      </c>
      <c r="B504" s="135">
        <f t="shared" ca="1" si="166"/>
        <v>1004.756835</v>
      </c>
      <c r="C504" s="4">
        <f t="shared" si="156"/>
        <v>1000</v>
      </c>
      <c r="D504" s="134">
        <f t="shared" si="167"/>
        <v>43271</v>
      </c>
      <c r="E504" s="14">
        <f ca="1">IF(D504&lt;$B$1,VLOOKUP(D504,[1]DI!$A$4:$B$15000,2),0)</f>
        <v>6.3899999999999998E-2</v>
      </c>
      <c r="F504" s="4">
        <f t="shared" ca="1" si="149"/>
        <v>1.0002458299999999</v>
      </c>
      <c r="G504" s="4">
        <f ca="1">(TRUNC(PRODUCT($F$12:$F503),16))</f>
        <v>1.20911621781317</v>
      </c>
      <c r="H504" s="4">
        <f t="shared" ca="1" si="157"/>
        <v>1.2034825734568</v>
      </c>
      <c r="I504" s="4">
        <f t="shared" ca="1" si="150"/>
        <v>1.0046811200000001</v>
      </c>
      <c r="J504" s="14">
        <f t="shared" si="158"/>
        <v>1E-3</v>
      </c>
      <c r="K504" s="6">
        <f t="shared" si="159"/>
        <v>43245</v>
      </c>
      <c r="L504" s="2">
        <f t="shared" si="160"/>
        <v>19</v>
      </c>
      <c r="M504" s="23">
        <f t="shared" si="161"/>
        <v>19</v>
      </c>
      <c r="N504" s="12">
        <f t="shared" si="151"/>
        <v>1.000075362</v>
      </c>
      <c r="O504" s="12">
        <f t="shared" ca="1" si="152"/>
        <v>1.004756835</v>
      </c>
      <c r="P504" s="23">
        <f t="shared" si="162"/>
        <v>0</v>
      </c>
      <c r="Q504" s="4">
        <f t="shared" ca="1" si="153"/>
        <v>4.7568349999999997</v>
      </c>
      <c r="R504" s="4">
        <f t="shared" si="154"/>
        <v>0</v>
      </c>
      <c r="S504" s="5" t="str">
        <f t="shared" si="163"/>
        <v>J=</v>
      </c>
      <c r="T504" s="6">
        <f t="shared" si="164"/>
        <v>43278</v>
      </c>
      <c r="U504" s="9">
        <f t="shared" si="155"/>
        <v>0</v>
      </c>
      <c r="V504" s="9"/>
      <c r="W504" s="46"/>
      <c r="X504" s="47"/>
      <c r="Y504" s="27"/>
      <c r="Z504" s="7"/>
      <c r="AA504" s="9"/>
      <c r="AB504" s="9"/>
      <c r="AC504" s="9"/>
      <c r="AD504" s="9"/>
      <c r="AE504" s="9"/>
      <c r="AF504" s="10"/>
      <c r="AG504" s="9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</row>
    <row r="505" spans="1:184" ht="12.75" x14ac:dyDescent="0.15">
      <c r="A505" s="124">
        <f t="shared" si="165"/>
        <v>43276</v>
      </c>
      <c r="B505" s="135">
        <f t="shared" ca="1" si="166"/>
        <v>1005.00782</v>
      </c>
      <c r="C505" s="4">
        <f t="shared" si="156"/>
        <v>1000</v>
      </c>
      <c r="D505" s="134">
        <f t="shared" si="167"/>
        <v>43272</v>
      </c>
      <c r="E505" s="14">
        <f ca="1">IF(D505&lt;$B$1,VLOOKUP(D505,[1]DI!$A$4:$B$15000,2),0)</f>
        <v>6.3899999999999998E-2</v>
      </c>
      <c r="F505" s="4">
        <f t="shared" ca="1" si="149"/>
        <v>1.0002458299999999</v>
      </c>
      <c r="G505" s="4">
        <f ca="1">(TRUNC(PRODUCT($F$12:$F504),16))</f>
        <v>1.20941345485299</v>
      </c>
      <c r="H505" s="4">
        <f t="shared" ca="1" si="157"/>
        <v>1.2034825734568</v>
      </c>
      <c r="I505" s="4">
        <f t="shared" ca="1" si="150"/>
        <v>1.0049281000000001</v>
      </c>
      <c r="J505" s="14">
        <f t="shared" si="158"/>
        <v>1E-3</v>
      </c>
      <c r="K505" s="6">
        <f t="shared" si="159"/>
        <v>43245</v>
      </c>
      <c r="L505" s="2">
        <f t="shared" si="160"/>
        <v>20</v>
      </c>
      <c r="M505" s="23">
        <f t="shared" si="161"/>
        <v>20</v>
      </c>
      <c r="N505" s="12">
        <f t="shared" si="151"/>
        <v>1.0000793290000001</v>
      </c>
      <c r="O505" s="12">
        <f t="shared" ca="1" si="152"/>
        <v>1.0050078200000001</v>
      </c>
      <c r="P505" s="23">
        <f t="shared" si="162"/>
        <v>0</v>
      </c>
      <c r="Q505" s="4">
        <f t="shared" ca="1" si="153"/>
        <v>5.0078199999999997</v>
      </c>
      <c r="R505" s="4">
        <f t="shared" si="154"/>
        <v>0</v>
      </c>
      <c r="S505" s="5" t="str">
        <f t="shared" si="163"/>
        <v>J=</v>
      </c>
      <c r="T505" s="6">
        <f t="shared" si="164"/>
        <v>43278</v>
      </c>
      <c r="U505" s="9">
        <f t="shared" si="155"/>
        <v>0</v>
      </c>
      <c r="V505" s="9"/>
      <c r="W505" s="46"/>
      <c r="X505" s="47"/>
      <c r="Y505" s="27"/>
      <c r="Z505" s="7"/>
      <c r="AA505" s="9"/>
      <c r="AB505" s="9"/>
      <c r="AC505" s="9"/>
      <c r="AD505" s="9"/>
      <c r="AE505" s="9"/>
      <c r="AF505" s="10"/>
      <c r="AG505" s="9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</row>
    <row r="506" spans="1:184" ht="12.75" x14ac:dyDescent="0.15">
      <c r="A506" s="124">
        <f t="shared" si="165"/>
        <v>43277</v>
      </c>
      <c r="B506" s="135">
        <f t="shared" ca="1" si="166"/>
        <v>1005.25886599</v>
      </c>
      <c r="C506" s="4">
        <f t="shared" si="156"/>
        <v>1000</v>
      </c>
      <c r="D506" s="134">
        <f t="shared" si="167"/>
        <v>43273</v>
      </c>
      <c r="E506" s="14">
        <f ca="1">IF(D506&lt;$B$1,VLOOKUP(D506,[1]DI!$A$4:$B$15000,2),0)</f>
        <v>6.3899999999999998E-2</v>
      </c>
      <c r="F506" s="4">
        <f t="shared" ca="1" si="149"/>
        <v>1.0002458299999999</v>
      </c>
      <c r="G506" s="4">
        <f ca="1">(TRUNC(PRODUCT($F$12:$F505),16))</f>
        <v>1.2097107649626</v>
      </c>
      <c r="H506" s="4">
        <f t="shared" ca="1" si="157"/>
        <v>1.2034825734568</v>
      </c>
      <c r="I506" s="4">
        <f t="shared" ca="1" si="150"/>
        <v>1.00517514</v>
      </c>
      <c r="J506" s="14">
        <f t="shared" si="158"/>
        <v>1E-3</v>
      </c>
      <c r="K506" s="6">
        <f t="shared" si="159"/>
        <v>43245</v>
      </c>
      <c r="L506" s="2">
        <f t="shared" si="160"/>
        <v>21</v>
      </c>
      <c r="M506" s="23">
        <f t="shared" si="161"/>
        <v>21</v>
      </c>
      <c r="N506" s="12">
        <f t="shared" si="151"/>
        <v>1.000083295</v>
      </c>
      <c r="O506" s="12">
        <f t="shared" ca="1" si="152"/>
        <v>1.0052588659999999</v>
      </c>
      <c r="P506" s="23">
        <f t="shared" si="162"/>
        <v>0</v>
      </c>
      <c r="Q506" s="4">
        <f t="shared" ca="1" si="153"/>
        <v>5.2588659900000003</v>
      </c>
      <c r="R506" s="4">
        <f t="shared" si="154"/>
        <v>0</v>
      </c>
      <c r="S506" s="5" t="str">
        <f t="shared" si="163"/>
        <v>J=</v>
      </c>
      <c r="T506" s="6">
        <f t="shared" si="164"/>
        <v>43278</v>
      </c>
      <c r="U506" s="9">
        <f t="shared" si="155"/>
        <v>0</v>
      </c>
      <c r="V506" s="9"/>
      <c r="W506" s="46"/>
      <c r="X506" s="47"/>
      <c r="Y506" s="27"/>
      <c r="Z506" s="7"/>
      <c r="AA506" s="9"/>
      <c r="AB506" s="9"/>
      <c r="AC506" s="9"/>
      <c r="AD506" s="9"/>
      <c r="AE506" s="9"/>
      <c r="AF506" s="10"/>
      <c r="AG506" s="9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</row>
    <row r="507" spans="1:184" ht="12.75" x14ac:dyDescent="0.15">
      <c r="A507" s="124">
        <f t="shared" si="165"/>
        <v>43278</v>
      </c>
      <c r="B507" s="135">
        <f t="shared" ca="1" si="166"/>
        <v>1005.5099750000001</v>
      </c>
      <c r="C507" s="4">
        <f t="shared" si="156"/>
        <v>1000</v>
      </c>
      <c r="D507" s="134">
        <f t="shared" si="167"/>
        <v>43276</v>
      </c>
      <c r="E507" s="14">
        <f ca="1">IF(D507&lt;$B$1,VLOOKUP(D507,[1]DI!$A$4:$B$15000,2),0)</f>
        <v>6.3899999999999998E-2</v>
      </c>
      <c r="F507" s="4">
        <f t="shared" ca="1" si="149"/>
        <v>1.0002458299999999</v>
      </c>
      <c r="G507" s="4">
        <f ca="1">(TRUNC(PRODUCT($F$12:$F506),16))</f>
        <v>1.2100081481599501</v>
      </c>
      <c r="H507" s="4">
        <f t="shared" ca="1" si="157"/>
        <v>1.2034825734568</v>
      </c>
      <c r="I507" s="4">
        <f t="shared" ca="1" si="150"/>
        <v>1.0054222399999999</v>
      </c>
      <c r="J507" s="14">
        <f t="shared" si="158"/>
        <v>1E-3</v>
      </c>
      <c r="K507" s="6">
        <f t="shared" si="159"/>
        <v>43245</v>
      </c>
      <c r="L507" s="2">
        <f t="shared" si="160"/>
        <v>22</v>
      </c>
      <c r="M507" s="23">
        <f t="shared" si="161"/>
        <v>22</v>
      </c>
      <c r="N507" s="12">
        <f t="shared" si="151"/>
        <v>1.0000872620000001</v>
      </c>
      <c r="O507" s="12">
        <f t="shared" ca="1" si="152"/>
        <v>1.0055099750000001</v>
      </c>
      <c r="P507" s="23">
        <f t="shared" si="162"/>
        <v>24</v>
      </c>
      <c r="Q507" s="4">
        <f t="shared" ca="1" si="153"/>
        <v>5.5099749999999998</v>
      </c>
      <c r="R507" s="4">
        <f t="shared" si="154"/>
        <v>0</v>
      </c>
      <c r="S507" s="5" t="str">
        <f t="shared" si="163"/>
        <v>J=</v>
      </c>
      <c r="T507" s="6">
        <f t="shared" si="164"/>
        <v>43278</v>
      </c>
      <c r="U507" s="9">
        <f t="shared" ca="1" si="155"/>
        <v>550997.5</v>
      </c>
      <c r="V507" s="9"/>
      <c r="W507" s="46"/>
      <c r="X507" s="47"/>
      <c r="Y507" s="27"/>
      <c r="Z507" s="7"/>
      <c r="AA507" s="9"/>
      <c r="AB507" s="9"/>
      <c r="AC507" s="9"/>
      <c r="AD507" s="9"/>
      <c r="AE507" s="9"/>
      <c r="AF507" s="10"/>
      <c r="AG507" s="9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</row>
    <row r="508" spans="1:184" ht="12.75" x14ac:dyDescent="0.15">
      <c r="A508" s="124">
        <f t="shared" si="165"/>
        <v>43279</v>
      </c>
      <c r="B508" s="135">
        <f t="shared" ca="1" si="166"/>
        <v>1000.24979699</v>
      </c>
      <c r="C508" s="4">
        <f t="shared" si="156"/>
        <v>1000</v>
      </c>
      <c r="D508" s="134">
        <f t="shared" si="167"/>
        <v>43277</v>
      </c>
      <c r="E508" s="14">
        <f ca="1">IF(D508&lt;$B$1,VLOOKUP(D508,[1]DI!$A$4:$B$15000,2),0)</f>
        <v>6.3899999999999998E-2</v>
      </c>
      <c r="F508" s="4">
        <f t="shared" ca="1" si="149"/>
        <v>1.0002458299999999</v>
      </c>
      <c r="G508" s="4">
        <f ca="1">(TRUNC(PRODUCT($F$12:$F507),16))</f>
        <v>1.2103056044630101</v>
      </c>
      <c r="H508" s="4">
        <f t="shared" ca="1" si="157"/>
        <v>1.2100081481599501</v>
      </c>
      <c r="I508" s="4">
        <f t="shared" ca="1" si="150"/>
        <v>1.0002458299999999</v>
      </c>
      <c r="J508" s="14">
        <f t="shared" si="158"/>
        <v>1E-3</v>
      </c>
      <c r="K508" s="6">
        <f t="shared" si="159"/>
        <v>43278</v>
      </c>
      <c r="L508" s="2">
        <f t="shared" si="160"/>
        <v>1</v>
      </c>
      <c r="M508" s="23">
        <f t="shared" si="161"/>
        <v>1</v>
      </c>
      <c r="N508" s="12">
        <f t="shared" si="151"/>
        <v>1.000003966</v>
      </c>
      <c r="O508" s="12">
        <f t="shared" ca="1" si="152"/>
        <v>1.0002497969999999</v>
      </c>
      <c r="P508" s="23">
        <f t="shared" si="162"/>
        <v>0</v>
      </c>
      <c r="Q508" s="4">
        <f t="shared" ca="1" si="153"/>
        <v>0.24979699</v>
      </c>
      <c r="R508" s="4">
        <f t="shared" si="154"/>
        <v>0</v>
      </c>
      <c r="S508" s="5" t="str">
        <f t="shared" si="163"/>
        <v>J=</v>
      </c>
      <c r="T508" s="6">
        <f t="shared" si="164"/>
        <v>43306</v>
      </c>
      <c r="U508" s="9">
        <f t="shared" si="155"/>
        <v>0</v>
      </c>
      <c r="V508" s="9"/>
      <c r="W508" s="46"/>
      <c r="X508" s="47"/>
      <c r="Y508" s="27"/>
      <c r="Z508" s="7"/>
      <c r="AA508" s="9"/>
      <c r="AB508" s="9"/>
      <c r="AC508" s="9"/>
      <c r="AD508" s="9"/>
      <c r="AE508" s="9"/>
      <c r="AF508" s="10"/>
      <c r="AG508" s="9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</row>
    <row r="509" spans="1:184" ht="12.75" x14ac:dyDescent="0.15">
      <c r="A509" s="124">
        <f t="shared" si="165"/>
        <v>43280</v>
      </c>
      <c r="B509" s="135">
        <f t="shared" ca="1" si="166"/>
        <v>1000.4996569899999</v>
      </c>
      <c r="C509" s="4">
        <f t="shared" si="156"/>
        <v>1000</v>
      </c>
      <c r="D509" s="134">
        <f t="shared" si="167"/>
        <v>43278</v>
      </c>
      <c r="E509" s="14">
        <f ca="1">IF(D509&lt;$B$1,VLOOKUP(D509,[1]DI!$A$4:$B$15000,2),0)</f>
        <v>6.3899999999999998E-2</v>
      </c>
      <c r="F509" s="4">
        <f t="shared" ca="1" si="149"/>
        <v>1.0002458299999999</v>
      </c>
      <c r="G509" s="4">
        <f ca="1">(TRUNC(PRODUCT($F$12:$F508),16))</f>
        <v>1.21060313388976</v>
      </c>
      <c r="H509" s="4">
        <f t="shared" ca="1" si="157"/>
        <v>1.2100081481599501</v>
      </c>
      <c r="I509" s="4">
        <f t="shared" ca="1" si="150"/>
        <v>1.0004917200000001</v>
      </c>
      <c r="J509" s="14">
        <f t="shared" si="158"/>
        <v>1E-3</v>
      </c>
      <c r="K509" s="6">
        <f t="shared" si="159"/>
        <v>43278</v>
      </c>
      <c r="L509" s="2">
        <f t="shared" si="160"/>
        <v>2</v>
      </c>
      <c r="M509" s="23">
        <f t="shared" si="161"/>
        <v>2</v>
      </c>
      <c r="N509" s="12">
        <f t="shared" si="151"/>
        <v>1.000007933</v>
      </c>
      <c r="O509" s="12">
        <f t="shared" ca="1" si="152"/>
        <v>1.000499657</v>
      </c>
      <c r="P509" s="23">
        <f t="shared" si="162"/>
        <v>0</v>
      </c>
      <c r="Q509" s="4">
        <f t="shared" ca="1" si="153"/>
        <v>0.49965699000000002</v>
      </c>
      <c r="R509" s="4">
        <f t="shared" si="154"/>
        <v>0</v>
      </c>
      <c r="S509" s="5" t="str">
        <f t="shared" si="163"/>
        <v>J=</v>
      </c>
      <c r="T509" s="6">
        <f t="shared" si="164"/>
        <v>43306</v>
      </c>
      <c r="U509" s="9">
        <f t="shared" si="155"/>
        <v>0</v>
      </c>
      <c r="V509" s="9"/>
      <c r="W509" s="46"/>
      <c r="X509" s="47"/>
      <c r="Y509" s="27"/>
      <c r="Z509" s="7"/>
      <c r="AA509" s="9"/>
      <c r="AB509" s="9"/>
      <c r="AC509" s="9"/>
      <c r="AD509" s="9"/>
      <c r="AE509" s="9"/>
      <c r="AF509" s="10"/>
      <c r="AG509" s="9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</row>
    <row r="510" spans="1:184" ht="12.75" x14ac:dyDescent="0.15">
      <c r="A510" s="124">
        <f t="shared" si="165"/>
        <v>43283</v>
      </c>
      <c r="B510" s="135">
        <f t="shared" ca="1" si="166"/>
        <v>1000.74957799</v>
      </c>
      <c r="C510" s="4">
        <f t="shared" si="156"/>
        <v>1000</v>
      </c>
      <c r="D510" s="134">
        <f t="shared" si="167"/>
        <v>43279</v>
      </c>
      <c r="E510" s="14">
        <f ca="1">IF(D510&lt;$B$1,VLOOKUP(D510,[1]DI!$A$4:$B$15000,2),0)</f>
        <v>6.3899999999999998E-2</v>
      </c>
      <c r="F510" s="4">
        <f t="shared" ca="1" si="149"/>
        <v>1.0002458299999999</v>
      </c>
      <c r="G510" s="4">
        <f ca="1">(TRUNC(PRODUCT($F$12:$F509),16))</f>
        <v>1.2109007364581601</v>
      </c>
      <c r="H510" s="4">
        <f t="shared" ca="1" si="157"/>
        <v>1.2100081481599501</v>
      </c>
      <c r="I510" s="4">
        <f t="shared" ca="1" si="150"/>
        <v>1.0007376699999999</v>
      </c>
      <c r="J510" s="14">
        <f t="shared" si="158"/>
        <v>1E-3</v>
      </c>
      <c r="K510" s="6">
        <f t="shared" si="159"/>
        <v>43278</v>
      </c>
      <c r="L510" s="2">
        <f t="shared" si="160"/>
        <v>3</v>
      </c>
      <c r="M510" s="23">
        <f t="shared" si="161"/>
        <v>3</v>
      </c>
      <c r="N510" s="12">
        <f t="shared" si="151"/>
        <v>1.000011899</v>
      </c>
      <c r="O510" s="12">
        <f t="shared" ca="1" si="152"/>
        <v>1.000749578</v>
      </c>
      <c r="P510" s="23">
        <f t="shared" si="162"/>
        <v>0</v>
      </c>
      <c r="Q510" s="4">
        <f t="shared" ca="1" si="153"/>
        <v>0.74957799000000003</v>
      </c>
      <c r="R510" s="4">
        <f t="shared" si="154"/>
        <v>0</v>
      </c>
      <c r="S510" s="5" t="str">
        <f t="shared" si="163"/>
        <v>J=</v>
      </c>
      <c r="T510" s="6">
        <f t="shared" si="164"/>
        <v>43306</v>
      </c>
      <c r="U510" s="9">
        <f t="shared" si="155"/>
        <v>0</v>
      </c>
      <c r="V510" s="9"/>
      <c r="W510" s="46"/>
      <c r="X510" s="47"/>
      <c r="Y510" s="27"/>
      <c r="Z510" s="7"/>
      <c r="AA510" s="9"/>
      <c r="AB510" s="9"/>
      <c r="AC510" s="9"/>
      <c r="AD510" s="9"/>
      <c r="AE510" s="9"/>
      <c r="AF510" s="10"/>
      <c r="AG510" s="9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</row>
    <row r="511" spans="1:184" ht="12.75" x14ac:dyDescent="0.15">
      <c r="A511" s="124">
        <f t="shared" si="165"/>
        <v>43284</v>
      </c>
      <c r="B511" s="135">
        <f t="shared" ca="1" si="166"/>
        <v>1000.99956099</v>
      </c>
      <c r="C511" s="4">
        <f t="shared" si="156"/>
        <v>1000</v>
      </c>
      <c r="D511" s="134">
        <f t="shared" si="167"/>
        <v>43280</v>
      </c>
      <c r="E511" s="14">
        <f ca="1">IF(D511&lt;$B$1,VLOOKUP(D511,[1]DI!$A$4:$B$15000,2),0)</f>
        <v>6.3899999999999998E-2</v>
      </c>
      <c r="F511" s="4">
        <f t="shared" ca="1" si="149"/>
        <v>1.0002458299999999</v>
      </c>
      <c r="G511" s="4">
        <f ca="1">(TRUNC(PRODUCT($F$12:$F510),16))</f>
        <v>1.21119841218621</v>
      </c>
      <c r="H511" s="4">
        <f t="shared" ca="1" si="157"/>
        <v>1.2100081481599501</v>
      </c>
      <c r="I511" s="4">
        <f t="shared" ca="1" si="150"/>
        <v>1.00098368</v>
      </c>
      <c r="J511" s="14">
        <f t="shared" si="158"/>
        <v>1E-3</v>
      </c>
      <c r="K511" s="6">
        <f t="shared" si="159"/>
        <v>43278</v>
      </c>
      <c r="L511" s="2">
        <f t="shared" si="160"/>
        <v>4</v>
      </c>
      <c r="M511" s="23">
        <f t="shared" si="161"/>
        <v>4</v>
      </c>
      <c r="N511" s="12">
        <f t="shared" si="151"/>
        <v>1.0000158649999999</v>
      </c>
      <c r="O511" s="12">
        <f t="shared" ca="1" si="152"/>
        <v>1.000999561</v>
      </c>
      <c r="P511" s="23">
        <f t="shared" si="162"/>
        <v>0</v>
      </c>
      <c r="Q511" s="4">
        <f t="shared" ca="1" si="153"/>
        <v>0.99956098999999998</v>
      </c>
      <c r="R511" s="4">
        <f t="shared" si="154"/>
        <v>0</v>
      </c>
      <c r="S511" s="5" t="str">
        <f t="shared" si="163"/>
        <v>J=</v>
      </c>
      <c r="T511" s="6">
        <f t="shared" si="164"/>
        <v>43306</v>
      </c>
      <c r="U511" s="9">
        <f t="shared" si="155"/>
        <v>0</v>
      </c>
      <c r="V511" s="9"/>
      <c r="W511" s="46"/>
      <c r="X511" s="47"/>
      <c r="Y511" s="27"/>
      <c r="Z511" s="7"/>
      <c r="AA511" s="9"/>
      <c r="AB511" s="9"/>
      <c r="AC511" s="9"/>
      <c r="AD511" s="9"/>
      <c r="AE511" s="9"/>
      <c r="AF511" s="10"/>
      <c r="AG511" s="9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</row>
    <row r="512" spans="1:184" ht="12.75" x14ac:dyDescent="0.15">
      <c r="A512" s="124">
        <f t="shared" si="165"/>
        <v>43285</v>
      </c>
      <c r="B512" s="135">
        <f t="shared" ca="1" si="166"/>
        <v>1001.249606</v>
      </c>
      <c r="C512" s="4">
        <f t="shared" si="156"/>
        <v>1000</v>
      </c>
      <c r="D512" s="134">
        <f t="shared" si="167"/>
        <v>43283</v>
      </c>
      <c r="E512" s="14">
        <f ca="1">IF(D512&lt;$B$1,VLOOKUP(D512,[1]DI!$A$4:$B$15000,2),0)</f>
        <v>6.3899999999999998E-2</v>
      </c>
      <c r="F512" s="4">
        <f t="shared" ca="1" si="149"/>
        <v>1.0002458299999999</v>
      </c>
      <c r="G512" s="4">
        <f ca="1">(TRUNC(PRODUCT($F$12:$F511),16))</f>
        <v>1.21149616109187</v>
      </c>
      <c r="H512" s="4">
        <f t="shared" ca="1" si="157"/>
        <v>1.2100081481599501</v>
      </c>
      <c r="I512" s="4">
        <f t="shared" ca="1" si="150"/>
        <v>1.00122975</v>
      </c>
      <c r="J512" s="14">
        <f t="shared" si="158"/>
        <v>1E-3</v>
      </c>
      <c r="K512" s="6">
        <f t="shared" si="159"/>
        <v>43278</v>
      </c>
      <c r="L512" s="2">
        <f t="shared" si="160"/>
        <v>5</v>
      </c>
      <c r="M512" s="23">
        <f t="shared" si="161"/>
        <v>5</v>
      </c>
      <c r="N512" s="12">
        <f t="shared" si="151"/>
        <v>1.000019832</v>
      </c>
      <c r="O512" s="12">
        <f t="shared" ca="1" si="152"/>
        <v>1.001249606</v>
      </c>
      <c r="P512" s="23">
        <f t="shared" si="162"/>
        <v>0</v>
      </c>
      <c r="Q512" s="4">
        <f t="shared" ca="1" si="153"/>
        <v>1.249606</v>
      </c>
      <c r="R512" s="4">
        <f t="shared" si="154"/>
        <v>0</v>
      </c>
      <c r="S512" s="5" t="str">
        <f t="shared" si="163"/>
        <v>J=</v>
      </c>
      <c r="T512" s="6">
        <f t="shared" si="164"/>
        <v>43306</v>
      </c>
      <c r="U512" s="9">
        <f t="shared" si="155"/>
        <v>0</v>
      </c>
      <c r="V512" s="9"/>
      <c r="W512" s="46"/>
      <c r="X512" s="47"/>
      <c r="Y512" s="27"/>
      <c r="Z512" s="7"/>
      <c r="AA512" s="9"/>
      <c r="AB512" s="9"/>
      <c r="AC512" s="9"/>
      <c r="AD512" s="9"/>
      <c r="AE512" s="9"/>
      <c r="AF512" s="10"/>
      <c r="AG512" s="9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</row>
    <row r="513" spans="1:184" ht="12.75" x14ac:dyDescent="0.15">
      <c r="A513" s="124">
        <f t="shared" si="165"/>
        <v>43286</v>
      </c>
      <c r="B513" s="135">
        <f t="shared" ca="1" si="166"/>
        <v>1001.499723</v>
      </c>
      <c r="C513" s="4">
        <f t="shared" si="156"/>
        <v>1000</v>
      </c>
      <c r="D513" s="134">
        <f t="shared" si="167"/>
        <v>43284</v>
      </c>
      <c r="E513" s="14">
        <f ca="1">IF(D513&lt;$B$1,VLOOKUP(D513,[1]DI!$A$4:$B$15000,2),0)</f>
        <v>6.3899999999999998E-2</v>
      </c>
      <c r="F513" s="4">
        <f t="shared" ca="1" si="149"/>
        <v>1.0002458299999999</v>
      </c>
      <c r="G513" s="4">
        <f ca="1">(TRUNC(PRODUCT($F$12:$F512),16))</f>
        <v>1.2117939831931599</v>
      </c>
      <c r="H513" s="4">
        <f t="shared" ca="1" si="157"/>
        <v>1.2100081481599501</v>
      </c>
      <c r="I513" s="4">
        <f t="shared" ca="1" si="150"/>
        <v>1.00147589</v>
      </c>
      <c r="J513" s="14">
        <f t="shared" si="158"/>
        <v>1E-3</v>
      </c>
      <c r="K513" s="6">
        <f t="shared" si="159"/>
        <v>43278</v>
      </c>
      <c r="L513" s="2">
        <f t="shared" si="160"/>
        <v>6</v>
      </c>
      <c r="M513" s="23">
        <f t="shared" si="161"/>
        <v>6</v>
      </c>
      <c r="N513" s="12">
        <f t="shared" si="151"/>
        <v>1.000023798</v>
      </c>
      <c r="O513" s="12">
        <f t="shared" ca="1" si="152"/>
        <v>1.001499723</v>
      </c>
      <c r="P513" s="23">
        <f t="shared" si="162"/>
        <v>0</v>
      </c>
      <c r="Q513" s="4">
        <f t="shared" ca="1" si="153"/>
        <v>1.4997229999999999</v>
      </c>
      <c r="R513" s="4">
        <f t="shared" si="154"/>
        <v>0</v>
      </c>
      <c r="S513" s="5" t="str">
        <f t="shared" si="163"/>
        <v>J=</v>
      </c>
      <c r="T513" s="6">
        <f t="shared" si="164"/>
        <v>43306</v>
      </c>
      <c r="U513" s="9">
        <f t="shared" si="155"/>
        <v>0</v>
      </c>
      <c r="V513" s="9"/>
      <c r="W513" s="46"/>
      <c r="X513" s="47"/>
      <c r="Y513" s="27"/>
      <c r="Z513" s="7"/>
      <c r="AA513" s="9"/>
      <c r="AB513" s="9"/>
      <c r="AC513" s="9"/>
      <c r="AD513" s="9"/>
      <c r="AE513" s="9"/>
      <c r="AF513" s="10"/>
      <c r="AG513" s="9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</row>
    <row r="514" spans="1:184" ht="12.75" x14ac:dyDescent="0.15">
      <c r="A514" s="124">
        <f t="shared" si="165"/>
        <v>43287</v>
      </c>
      <c r="B514" s="135">
        <f t="shared" ca="1" si="166"/>
        <v>1001.749892</v>
      </c>
      <c r="C514" s="4">
        <f t="shared" si="156"/>
        <v>1000</v>
      </c>
      <c r="D514" s="134">
        <f t="shared" si="167"/>
        <v>43285</v>
      </c>
      <c r="E514" s="14">
        <f ca="1">IF(D514&lt;$B$1,VLOOKUP(D514,[1]DI!$A$4:$B$15000,2),0)</f>
        <v>6.3899999999999998E-2</v>
      </c>
      <c r="F514" s="4">
        <f t="shared" ca="1" si="149"/>
        <v>1.0002458299999999</v>
      </c>
      <c r="G514" s="4">
        <f ca="1">(TRUNC(PRODUCT($F$12:$F513),16))</f>
        <v>1.2120918785080399</v>
      </c>
      <c r="H514" s="4">
        <f t="shared" ca="1" si="157"/>
        <v>1.2100081481599501</v>
      </c>
      <c r="I514" s="4">
        <f t="shared" ca="1" si="150"/>
        <v>1.00172208</v>
      </c>
      <c r="J514" s="14">
        <f t="shared" si="158"/>
        <v>1E-3</v>
      </c>
      <c r="K514" s="6">
        <f t="shared" si="159"/>
        <v>43278</v>
      </c>
      <c r="L514" s="2">
        <f t="shared" si="160"/>
        <v>7</v>
      </c>
      <c r="M514" s="23">
        <f t="shared" si="161"/>
        <v>7</v>
      </c>
      <c r="N514" s="12">
        <f t="shared" si="151"/>
        <v>1.0000277639999999</v>
      </c>
      <c r="O514" s="12">
        <f t="shared" ca="1" si="152"/>
        <v>1.0017498920000001</v>
      </c>
      <c r="P514" s="23">
        <f t="shared" si="162"/>
        <v>0</v>
      </c>
      <c r="Q514" s="4">
        <f t="shared" ca="1" si="153"/>
        <v>1.749892</v>
      </c>
      <c r="R514" s="4">
        <f t="shared" si="154"/>
        <v>0</v>
      </c>
      <c r="S514" s="5" t="str">
        <f t="shared" si="163"/>
        <v>J=</v>
      </c>
      <c r="T514" s="6">
        <f t="shared" si="164"/>
        <v>43306</v>
      </c>
      <c r="U514" s="9">
        <f t="shared" si="155"/>
        <v>0</v>
      </c>
      <c r="V514" s="9"/>
      <c r="W514" s="46"/>
      <c r="X514" s="47"/>
      <c r="Y514" s="27"/>
      <c r="Z514" s="7"/>
      <c r="AA514" s="9"/>
      <c r="AB514" s="9"/>
      <c r="AC514" s="9"/>
      <c r="AD514" s="9"/>
      <c r="AE514" s="9"/>
      <c r="AF514" s="10"/>
      <c r="AG514" s="9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</row>
    <row r="515" spans="1:184" ht="12.75" x14ac:dyDescent="0.15">
      <c r="A515" s="124">
        <f t="shared" si="165"/>
        <v>43290</v>
      </c>
      <c r="B515" s="135">
        <f t="shared" ca="1" si="166"/>
        <v>1002.00012299</v>
      </c>
      <c r="C515" s="4">
        <f t="shared" si="156"/>
        <v>1000</v>
      </c>
      <c r="D515" s="134">
        <f t="shared" si="167"/>
        <v>43286</v>
      </c>
      <c r="E515" s="14">
        <f ca="1">IF(D515&lt;$B$1,VLOOKUP(D515,[1]DI!$A$4:$B$15000,2),0)</f>
        <v>6.3899999999999998E-2</v>
      </c>
      <c r="F515" s="4">
        <f t="shared" ca="1" si="149"/>
        <v>1.0002458299999999</v>
      </c>
      <c r="G515" s="4">
        <f ca="1">(TRUNC(PRODUCT($F$12:$F514),16))</f>
        <v>1.21238984705454</v>
      </c>
      <c r="H515" s="4">
        <f t="shared" ca="1" si="157"/>
        <v>1.2100081481599501</v>
      </c>
      <c r="I515" s="4">
        <f t="shared" ca="1" si="150"/>
        <v>1.00196833</v>
      </c>
      <c r="J515" s="14">
        <f t="shared" si="158"/>
        <v>1E-3</v>
      </c>
      <c r="K515" s="6">
        <f t="shared" si="159"/>
        <v>43278</v>
      </c>
      <c r="L515" s="2">
        <f t="shared" si="160"/>
        <v>8</v>
      </c>
      <c r="M515" s="23">
        <f t="shared" si="161"/>
        <v>8</v>
      </c>
      <c r="N515" s="12">
        <f t="shared" si="151"/>
        <v>1.000031731</v>
      </c>
      <c r="O515" s="12">
        <f t="shared" ca="1" si="152"/>
        <v>1.002000123</v>
      </c>
      <c r="P515" s="23">
        <f t="shared" si="162"/>
        <v>0</v>
      </c>
      <c r="Q515" s="4">
        <f t="shared" ca="1" si="153"/>
        <v>2.0001229899999999</v>
      </c>
      <c r="R515" s="4">
        <f t="shared" si="154"/>
        <v>0</v>
      </c>
      <c r="S515" s="5" t="str">
        <f t="shared" si="163"/>
        <v>J=</v>
      </c>
      <c r="T515" s="6">
        <f t="shared" si="164"/>
        <v>43306</v>
      </c>
      <c r="U515" s="9">
        <f t="shared" si="155"/>
        <v>0</v>
      </c>
      <c r="V515" s="9"/>
      <c r="W515" s="46"/>
      <c r="X515" s="47"/>
      <c r="Y515" s="27"/>
      <c r="Z515" s="7"/>
      <c r="AA515" s="9"/>
      <c r="AB515" s="9"/>
      <c r="AC515" s="9"/>
      <c r="AD515" s="9"/>
      <c r="AE515" s="9"/>
      <c r="AF515" s="10"/>
      <c r="AG515" s="9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</row>
    <row r="516" spans="1:184" ht="12.75" x14ac:dyDescent="0.15">
      <c r="A516" s="124">
        <f t="shared" si="165"/>
        <v>43291</v>
      </c>
      <c r="B516" s="135">
        <f t="shared" ca="1" si="166"/>
        <v>1002.2504259999999</v>
      </c>
      <c r="C516" s="4">
        <f t="shared" si="156"/>
        <v>1000</v>
      </c>
      <c r="D516" s="134">
        <f t="shared" si="167"/>
        <v>43287</v>
      </c>
      <c r="E516" s="14">
        <f ca="1">IF(D516&lt;$B$1,VLOOKUP(D516,[1]DI!$A$4:$B$15000,2),0)</f>
        <v>6.3899999999999998E-2</v>
      </c>
      <c r="F516" s="4">
        <f t="shared" ca="1" si="149"/>
        <v>1.0002458299999999</v>
      </c>
      <c r="G516" s="4">
        <f ca="1">(TRUNC(PRODUCT($F$12:$F515),16))</f>
        <v>1.2126878888506401</v>
      </c>
      <c r="H516" s="4">
        <f t="shared" ca="1" si="157"/>
        <v>1.2100081481599501</v>
      </c>
      <c r="I516" s="4">
        <f t="shared" ca="1" si="150"/>
        <v>1.00221465</v>
      </c>
      <c r="J516" s="14">
        <f t="shared" si="158"/>
        <v>1E-3</v>
      </c>
      <c r="K516" s="6">
        <f t="shared" si="159"/>
        <v>43278</v>
      </c>
      <c r="L516" s="2">
        <f t="shared" si="160"/>
        <v>9</v>
      </c>
      <c r="M516" s="23">
        <f t="shared" si="161"/>
        <v>9</v>
      </c>
      <c r="N516" s="12">
        <f t="shared" si="151"/>
        <v>1.0000356969999999</v>
      </c>
      <c r="O516" s="12">
        <f t="shared" ca="1" si="152"/>
        <v>1.002250426</v>
      </c>
      <c r="P516" s="23">
        <f t="shared" si="162"/>
        <v>0</v>
      </c>
      <c r="Q516" s="4">
        <f t="shared" ca="1" si="153"/>
        <v>2.250426</v>
      </c>
      <c r="R516" s="4">
        <f t="shared" si="154"/>
        <v>0</v>
      </c>
      <c r="S516" s="5" t="str">
        <f t="shared" si="163"/>
        <v>J=</v>
      </c>
      <c r="T516" s="6">
        <f t="shared" si="164"/>
        <v>43306</v>
      </c>
      <c r="U516" s="9">
        <f t="shared" si="155"/>
        <v>0</v>
      </c>
      <c r="V516" s="9"/>
      <c r="W516" s="46"/>
      <c r="X516" s="31"/>
      <c r="Y516" s="27"/>
      <c r="Z516" s="7"/>
      <c r="AA516" s="9"/>
      <c r="AB516" s="9"/>
      <c r="AC516" s="9"/>
      <c r="AD516" s="9"/>
      <c r="AE516" s="9"/>
      <c r="AF516" s="10"/>
      <c r="AG516" s="9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</row>
    <row r="517" spans="1:184" ht="12.75" x14ac:dyDescent="0.15">
      <c r="A517" s="124">
        <f t="shared" si="165"/>
        <v>43292</v>
      </c>
      <c r="B517" s="135">
        <f t="shared" ca="1" si="166"/>
        <v>1002.50078099</v>
      </c>
      <c r="C517" s="4">
        <f t="shared" si="156"/>
        <v>1000</v>
      </c>
      <c r="D517" s="134">
        <f t="shared" si="167"/>
        <v>43290</v>
      </c>
      <c r="E517" s="14">
        <f ca="1">IF(D517&lt;$B$1,VLOOKUP(D517,[1]DI!$A$4:$B$15000,2),0)</f>
        <v>6.3899999999999998E-2</v>
      </c>
      <c r="F517" s="4">
        <f t="shared" ca="1" si="149"/>
        <v>1.0002458299999999</v>
      </c>
      <c r="G517" s="4">
        <f ca="1">(TRUNC(PRODUCT($F$12:$F516),16))</f>
        <v>1.2129860039143501</v>
      </c>
      <c r="H517" s="4">
        <f t="shared" ca="1" si="157"/>
        <v>1.2100081481599501</v>
      </c>
      <c r="I517" s="4">
        <f t="shared" ca="1" si="150"/>
        <v>1.0024610199999999</v>
      </c>
      <c r="J517" s="14">
        <f t="shared" si="158"/>
        <v>1E-3</v>
      </c>
      <c r="K517" s="6">
        <f t="shared" si="159"/>
        <v>43278</v>
      </c>
      <c r="L517" s="2">
        <f t="shared" si="160"/>
        <v>10</v>
      </c>
      <c r="M517" s="23">
        <f t="shared" si="161"/>
        <v>10</v>
      </c>
      <c r="N517" s="12">
        <f t="shared" si="151"/>
        <v>1.0000396629999999</v>
      </c>
      <c r="O517" s="12">
        <f t="shared" ca="1" si="152"/>
        <v>1.002500781</v>
      </c>
      <c r="P517" s="23">
        <f t="shared" si="162"/>
        <v>0</v>
      </c>
      <c r="Q517" s="4">
        <f t="shared" ca="1" si="153"/>
        <v>2.50078099</v>
      </c>
      <c r="R517" s="4">
        <f t="shared" si="154"/>
        <v>0</v>
      </c>
      <c r="S517" s="5" t="str">
        <f t="shared" si="163"/>
        <v>J=</v>
      </c>
      <c r="T517" s="6">
        <f t="shared" si="164"/>
        <v>43306</v>
      </c>
      <c r="U517" s="9">
        <f t="shared" si="155"/>
        <v>0</v>
      </c>
      <c r="V517" s="9"/>
      <c r="W517" s="46"/>
      <c r="X517" s="47"/>
      <c r="Y517" s="27"/>
      <c r="Z517" s="7"/>
      <c r="AA517" s="9"/>
      <c r="AB517" s="9"/>
      <c r="AC517" s="9"/>
      <c r="AD517" s="9"/>
      <c r="AE517" s="9"/>
      <c r="AF517" s="10"/>
      <c r="AG517" s="9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</row>
    <row r="518" spans="1:184" ht="12.75" x14ac:dyDescent="0.15">
      <c r="A518" s="124">
        <f t="shared" si="165"/>
        <v>43293</v>
      </c>
      <c r="B518" s="135">
        <f t="shared" ca="1" si="166"/>
        <v>1002.751208</v>
      </c>
      <c r="C518" s="4">
        <f t="shared" si="156"/>
        <v>1000</v>
      </c>
      <c r="D518" s="134">
        <f t="shared" si="167"/>
        <v>43291</v>
      </c>
      <c r="E518" s="14">
        <f ca="1">IF(D518&lt;$B$1,VLOOKUP(D518,[1]DI!$A$4:$B$15000,2),0)</f>
        <v>6.3899999999999998E-2</v>
      </c>
      <c r="F518" s="4">
        <f t="shared" ca="1" si="149"/>
        <v>1.0002458299999999</v>
      </c>
      <c r="G518" s="4">
        <f ca="1">(TRUNC(PRODUCT($F$12:$F517),16))</f>
        <v>1.2132841922637001</v>
      </c>
      <c r="H518" s="4">
        <f t="shared" ca="1" si="157"/>
        <v>1.2100081481599501</v>
      </c>
      <c r="I518" s="4">
        <f t="shared" ca="1" si="150"/>
        <v>1.0027074600000001</v>
      </c>
      <c r="J518" s="14">
        <f t="shared" si="158"/>
        <v>1E-3</v>
      </c>
      <c r="K518" s="6">
        <f t="shared" si="159"/>
        <v>43278</v>
      </c>
      <c r="L518" s="2">
        <f t="shared" si="160"/>
        <v>11</v>
      </c>
      <c r="M518" s="23">
        <f t="shared" si="161"/>
        <v>11</v>
      </c>
      <c r="N518" s="12">
        <f t="shared" si="151"/>
        <v>1.00004363</v>
      </c>
      <c r="O518" s="12">
        <f t="shared" ca="1" si="152"/>
        <v>1.0027512080000001</v>
      </c>
      <c r="P518" s="23">
        <f t="shared" si="162"/>
        <v>0</v>
      </c>
      <c r="Q518" s="4">
        <f t="shared" ca="1" si="153"/>
        <v>2.7512080000000001</v>
      </c>
      <c r="R518" s="4">
        <f t="shared" si="154"/>
        <v>0</v>
      </c>
      <c r="S518" s="5" t="str">
        <f t="shared" si="163"/>
        <v>J=</v>
      </c>
      <c r="T518" s="6">
        <f t="shared" si="164"/>
        <v>43306</v>
      </c>
      <c r="U518" s="9">
        <f t="shared" si="155"/>
        <v>0</v>
      </c>
      <c r="V518" s="9"/>
      <c r="W518" s="46"/>
      <c r="X518" s="47"/>
      <c r="Y518" s="27"/>
      <c r="Z518" s="7"/>
      <c r="AA518" s="9"/>
      <c r="AB518" s="9"/>
      <c r="AC518" s="9"/>
      <c r="AD518" s="9"/>
      <c r="AE518" s="9"/>
      <c r="AF518" s="10"/>
      <c r="AG518" s="9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</row>
    <row r="519" spans="1:184" ht="12.75" x14ac:dyDescent="0.15">
      <c r="A519" s="124">
        <f t="shared" si="165"/>
        <v>43294</v>
      </c>
      <c r="B519" s="135">
        <f t="shared" ca="1" si="166"/>
        <v>1003.0016869999999</v>
      </c>
      <c r="C519" s="4">
        <f t="shared" si="156"/>
        <v>1000</v>
      </c>
      <c r="D519" s="134">
        <f t="shared" si="167"/>
        <v>43292</v>
      </c>
      <c r="E519" s="14">
        <f ca="1">IF(D519&lt;$B$1,VLOOKUP(D519,[1]DI!$A$4:$B$15000,2),0)</f>
        <v>6.3899999999999998E-2</v>
      </c>
      <c r="F519" s="4">
        <f t="shared" ca="1" si="149"/>
        <v>1.0002458299999999</v>
      </c>
      <c r="G519" s="4">
        <f ca="1">(TRUNC(PRODUCT($F$12:$F518),16))</f>
        <v>1.21358245391668</v>
      </c>
      <c r="H519" s="4">
        <f t="shared" ca="1" si="157"/>
        <v>1.2100081481599501</v>
      </c>
      <c r="I519" s="4">
        <f t="shared" ca="1" si="150"/>
        <v>1.00295395</v>
      </c>
      <c r="J519" s="14">
        <f t="shared" si="158"/>
        <v>1E-3</v>
      </c>
      <c r="K519" s="6">
        <f t="shared" si="159"/>
        <v>43278</v>
      </c>
      <c r="L519" s="2">
        <f t="shared" si="160"/>
        <v>12</v>
      </c>
      <c r="M519" s="23">
        <f t="shared" si="161"/>
        <v>12</v>
      </c>
      <c r="N519" s="12">
        <f t="shared" si="151"/>
        <v>1.0000475959999999</v>
      </c>
      <c r="O519" s="12">
        <f t="shared" ca="1" si="152"/>
        <v>1.003001687</v>
      </c>
      <c r="P519" s="23">
        <f t="shared" si="162"/>
        <v>0</v>
      </c>
      <c r="Q519" s="4">
        <f t="shared" ca="1" si="153"/>
        <v>3.001687</v>
      </c>
      <c r="R519" s="4">
        <f t="shared" si="154"/>
        <v>0</v>
      </c>
      <c r="S519" s="5" t="str">
        <f t="shared" si="163"/>
        <v>J=</v>
      </c>
      <c r="T519" s="6">
        <f t="shared" si="164"/>
        <v>43306</v>
      </c>
      <c r="U519" s="9">
        <f t="shared" si="155"/>
        <v>0</v>
      </c>
      <c r="V519" s="9"/>
      <c r="W519" s="46"/>
      <c r="X519" s="47"/>
      <c r="Y519" s="27"/>
      <c r="Z519" s="7"/>
      <c r="AA519" s="9"/>
      <c r="AB519" s="9"/>
      <c r="AC519" s="9"/>
      <c r="AD519" s="9"/>
      <c r="AE519" s="9"/>
      <c r="AF519" s="10"/>
      <c r="AG519" s="9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</row>
    <row r="520" spans="1:184" ht="12.75" x14ac:dyDescent="0.15">
      <c r="A520" s="124">
        <f t="shared" si="165"/>
        <v>43297</v>
      </c>
      <c r="B520" s="135">
        <f t="shared" ca="1" si="166"/>
        <v>1003.25223799</v>
      </c>
      <c r="C520" s="4">
        <f t="shared" si="156"/>
        <v>1000</v>
      </c>
      <c r="D520" s="134">
        <f t="shared" si="167"/>
        <v>43293</v>
      </c>
      <c r="E520" s="14">
        <f ca="1">IF(D520&lt;$B$1,VLOOKUP(D520,[1]DI!$A$4:$B$15000,2),0)</f>
        <v>6.3899999999999998E-2</v>
      </c>
      <c r="F520" s="4">
        <f t="shared" ca="1" si="149"/>
        <v>1.0002458299999999</v>
      </c>
      <c r="G520" s="4">
        <f ca="1">(TRUNC(PRODUCT($F$12:$F519),16))</f>
        <v>1.2138807888913301</v>
      </c>
      <c r="H520" s="4">
        <f t="shared" ca="1" si="157"/>
        <v>1.2100081481599501</v>
      </c>
      <c r="I520" s="4">
        <f t="shared" ca="1" si="150"/>
        <v>1.0032005100000001</v>
      </c>
      <c r="J520" s="14">
        <f t="shared" si="158"/>
        <v>1E-3</v>
      </c>
      <c r="K520" s="6">
        <f t="shared" si="159"/>
        <v>43278</v>
      </c>
      <c r="L520" s="2">
        <f t="shared" si="160"/>
        <v>13</v>
      </c>
      <c r="M520" s="23">
        <f t="shared" si="161"/>
        <v>13</v>
      </c>
      <c r="N520" s="12">
        <f t="shared" si="151"/>
        <v>1.000051563</v>
      </c>
      <c r="O520" s="12">
        <f t="shared" ca="1" si="152"/>
        <v>1.003252238</v>
      </c>
      <c r="P520" s="23">
        <f t="shared" si="162"/>
        <v>0</v>
      </c>
      <c r="Q520" s="4">
        <f t="shared" ca="1" si="153"/>
        <v>3.2522379899999998</v>
      </c>
      <c r="R520" s="4">
        <f t="shared" si="154"/>
        <v>0</v>
      </c>
      <c r="S520" s="5" t="str">
        <f t="shared" si="163"/>
        <v>J=</v>
      </c>
      <c r="T520" s="6">
        <f t="shared" si="164"/>
        <v>43306</v>
      </c>
      <c r="U520" s="9">
        <f t="shared" si="155"/>
        <v>0</v>
      </c>
      <c r="V520" s="9"/>
      <c r="W520" s="46"/>
      <c r="X520" s="47"/>
      <c r="Y520" s="27"/>
      <c r="Z520" s="7"/>
      <c r="AA520" s="9"/>
      <c r="AB520" s="9"/>
      <c r="AC520" s="9"/>
      <c r="AD520" s="9"/>
      <c r="AE520" s="9"/>
      <c r="AF520" s="10"/>
      <c r="AG520" s="9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</row>
    <row r="521" spans="1:184" ht="12.75" x14ac:dyDescent="0.15">
      <c r="A521" s="124">
        <f t="shared" si="165"/>
        <v>43298</v>
      </c>
      <c r="B521" s="135">
        <f t="shared" ca="1" si="166"/>
        <v>1003.50283999</v>
      </c>
      <c r="C521" s="4">
        <f t="shared" si="156"/>
        <v>1000</v>
      </c>
      <c r="D521" s="134">
        <f t="shared" si="167"/>
        <v>43294</v>
      </c>
      <c r="E521" s="14">
        <f ca="1">IF(D521&lt;$B$1,VLOOKUP(D521,[1]DI!$A$4:$B$15000,2),0)</f>
        <v>6.3899999999999998E-2</v>
      </c>
      <c r="F521" s="4">
        <f t="shared" ca="1" si="149"/>
        <v>1.0002458299999999</v>
      </c>
      <c r="G521" s="4">
        <f ca="1">(TRUNC(PRODUCT($F$12:$F520),16))</f>
        <v>1.2141791972056599</v>
      </c>
      <c r="H521" s="4">
        <f t="shared" ca="1" si="157"/>
        <v>1.2100081481599501</v>
      </c>
      <c r="I521" s="4">
        <f t="shared" ca="1" si="150"/>
        <v>1.0034471199999999</v>
      </c>
      <c r="J521" s="14">
        <f t="shared" si="158"/>
        <v>1E-3</v>
      </c>
      <c r="K521" s="6">
        <f t="shared" si="159"/>
        <v>43278</v>
      </c>
      <c r="L521" s="2">
        <f t="shared" si="160"/>
        <v>14</v>
      </c>
      <c r="M521" s="23">
        <f t="shared" si="161"/>
        <v>14</v>
      </c>
      <c r="N521" s="12">
        <f t="shared" si="151"/>
        <v>1.0000555289999999</v>
      </c>
      <c r="O521" s="12">
        <f t="shared" ca="1" si="152"/>
        <v>1.0035028399999999</v>
      </c>
      <c r="P521" s="23">
        <f t="shared" si="162"/>
        <v>0</v>
      </c>
      <c r="Q521" s="4">
        <f t="shared" ca="1" si="153"/>
        <v>3.50283999</v>
      </c>
      <c r="R521" s="4">
        <f t="shared" si="154"/>
        <v>0</v>
      </c>
      <c r="S521" s="5" t="str">
        <f t="shared" si="163"/>
        <v>J=</v>
      </c>
      <c r="T521" s="6">
        <f t="shared" si="164"/>
        <v>43306</v>
      </c>
      <c r="U521" s="9">
        <f t="shared" si="155"/>
        <v>0</v>
      </c>
      <c r="V521" s="9"/>
      <c r="W521" s="46"/>
      <c r="X521" s="47"/>
      <c r="Y521" s="27"/>
      <c r="Z521" s="7"/>
      <c r="AA521" s="9"/>
      <c r="AB521" s="9"/>
      <c r="AC521" s="9"/>
      <c r="AD521" s="9"/>
      <c r="AE521" s="9"/>
      <c r="AF521" s="10"/>
      <c r="AG521" s="9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</row>
    <row r="522" spans="1:184" ht="12.75" x14ac:dyDescent="0.15">
      <c r="A522" s="124">
        <f t="shared" si="165"/>
        <v>43299</v>
      </c>
      <c r="B522" s="135">
        <f t="shared" ca="1" si="166"/>
        <v>1003.75351599</v>
      </c>
      <c r="C522" s="4">
        <f t="shared" si="156"/>
        <v>1000</v>
      </c>
      <c r="D522" s="134">
        <f t="shared" si="167"/>
        <v>43297</v>
      </c>
      <c r="E522" s="14">
        <f ca="1">IF(D522&lt;$B$1,VLOOKUP(D522,[1]DI!$A$4:$B$15000,2),0)</f>
        <v>6.3899999999999998E-2</v>
      </c>
      <c r="F522" s="4">
        <f t="shared" ca="1" si="149"/>
        <v>1.0002458299999999</v>
      </c>
      <c r="G522" s="4">
        <f ca="1">(TRUNC(PRODUCT($F$12:$F521),16))</f>
        <v>1.2144776788777101</v>
      </c>
      <c r="H522" s="4">
        <f t="shared" ca="1" si="157"/>
        <v>1.2100081481599501</v>
      </c>
      <c r="I522" s="4">
        <f t="shared" ca="1" si="150"/>
        <v>1.0036938</v>
      </c>
      <c r="J522" s="14">
        <f t="shared" si="158"/>
        <v>1E-3</v>
      </c>
      <c r="K522" s="6">
        <f t="shared" si="159"/>
        <v>43278</v>
      </c>
      <c r="L522" s="2">
        <f t="shared" si="160"/>
        <v>15</v>
      </c>
      <c r="M522" s="23">
        <f t="shared" si="161"/>
        <v>15</v>
      </c>
      <c r="N522" s="12">
        <f t="shared" si="151"/>
        <v>1.000059496</v>
      </c>
      <c r="O522" s="12">
        <f t="shared" ca="1" si="152"/>
        <v>1.003753516</v>
      </c>
      <c r="P522" s="23">
        <f t="shared" si="162"/>
        <v>0</v>
      </c>
      <c r="Q522" s="4">
        <f t="shared" ca="1" si="153"/>
        <v>3.7535159899999999</v>
      </c>
      <c r="R522" s="4">
        <f t="shared" si="154"/>
        <v>0</v>
      </c>
      <c r="S522" s="5" t="str">
        <f t="shared" si="163"/>
        <v>J=</v>
      </c>
      <c r="T522" s="6">
        <f t="shared" si="164"/>
        <v>43306</v>
      </c>
      <c r="U522" s="9">
        <f t="shared" si="155"/>
        <v>0</v>
      </c>
      <c r="V522" s="9"/>
      <c r="W522" s="46"/>
      <c r="X522" s="47"/>
      <c r="Y522" s="27"/>
      <c r="Z522" s="7"/>
      <c r="AA522" s="9"/>
      <c r="AB522" s="9"/>
      <c r="AC522" s="9"/>
      <c r="AD522" s="9"/>
      <c r="AE522" s="9"/>
      <c r="AF522" s="10"/>
      <c r="AG522" s="9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</row>
    <row r="523" spans="1:184" ht="12.75" x14ac:dyDescent="0.15">
      <c r="A523" s="124">
        <f t="shared" si="165"/>
        <v>43300</v>
      </c>
      <c r="B523" s="135">
        <f t="shared" ca="1" si="166"/>
        <v>1004.004252</v>
      </c>
      <c r="C523" s="4">
        <f t="shared" si="156"/>
        <v>1000</v>
      </c>
      <c r="D523" s="134">
        <f t="shared" si="167"/>
        <v>43298</v>
      </c>
      <c r="E523" s="14">
        <f ca="1">IF(D523&lt;$B$1,VLOOKUP(D523,[1]DI!$A$4:$B$15000,2),0)</f>
        <v>6.3899999999999998E-2</v>
      </c>
      <c r="F523" s="4">
        <f t="shared" ca="1" si="149"/>
        <v>1.0002458299999999</v>
      </c>
      <c r="G523" s="4">
        <f ca="1">(TRUNC(PRODUCT($F$12:$F522),16))</f>
        <v>1.2147762339255099</v>
      </c>
      <c r="H523" s="4">
        <f t="shared" ca="1" si="157"/>
        <v>1.2100081481599501</v>
      </c>
      <c r="I523" s="4">
        <f t="shared" ca="1" si="150"/>
        <v>1.0039405400000001</v>
      </c>
      <c r="J523" s="14">
        <f t="shared" si="158"/>
        <v>1E-3</v>
      </c>
      <c r="K523" s="6">
        <f t="shared" si="159"/>
        <v>43278</v>
      </c>
      <c r="L523" s="2">
        <f t="shared" si="160"/>
        <v>16</v>
      </c>
      <c r="M523" s="23">
        <f t="shared" si="161"/>
        <v>16</v>
      </c>
      <c r="N523" s="12">
        <f t="shared" si="151"/>
        <v>1.000063462</v>
      </c>
      <c r="O523" s="12">
        <f t="shared" ca="1" si="152"/>
        <v>1.0040042520000001</v>
      </c>
      <c r="P523" s="23">
        <f t="shared" si="162"/>
        <v>0</v>
      </c>
      <c r="Q523" s="4">
        <f t="shared" ca="1" si="153"/>
        <v>4.0042520000000001</v>
      </c>
      <c r="R523" s="4">
        <f t="shared" si="154"/>
        <v>0</v>
      </c>
      <c r="S523" s="5" t="str">
        <f t="shared" si="163"/>
        <v>J=</v>
      </c>
      <c r="T523" s="6">
        <f t="shared" si="164"/>
        <v>43306</v>
      </c>
      <c r="U523" s="9">
        <f t="shared" si="155"/>
        <v>0</v>
      </c>
      <c r="V523" s="9"/>
      <c r="W523" s="46"/>
      <c r="X523" s="47"/>
      <c r="Y523" s="27"/>
      <c r="Z523" s="7"/>
      <c r="AA523" s="9"/>
      <c r="AB523" s="9"/>
      <c r="AC523" s="9"/>
      <c r="AD523" s="9"/>
      <c r="AE523" s="9"/>
      <c r="AF523" s="10"/>
      <c r="AG523" s="9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</row>
    <row r="524" spans="1:184" ht="12.75" x14ac:dyDescent="0.15">
      <c r="A524" s="124">
        <f t="shared" si="165"/>
        <v>43301</v>
      </c>
      <c r="B524" s="135">
        <f t="shared" ca="1" si="166"/>
        <v>1004.25505099</v>
      </c>
      <c r="C524" s="4">
        <f t="shared" si="156"/>
        <v>1000</v>
      </c>
      <c r="D524" s="134">
        <f t="shared" si="167"/>
        <v>43299</v>
      </c>
      <c r="E524" s="14">
        <f ca="1">IF(D524&lt;$B$1,VLOOKUP(D524,[1]DI!$A$4:$B$15000,2),0)</f>
        <v>6.3899999999999998E-2</v>
      </c>
      <c r="F524" s="4">
        <f t="shared" ref="F524:F587" ca="1" si="168">IF(A524&lt;A$10,1,ROUND(((1+E524)^(1/252)),8))</f>
        <v>1.0002458299999999</v>
      </c>
      <c r="G524" s="4">
        <f ca="1">(TRUNC(PRODUCT($F$12:$F523),16))</f>
        <v>1.2150748623670899</v>
      </c>
      <c r="H524" s="4">
        <f t="shared" ca="1" si="157"/>
        <v>1.2100081481599501</v>
      </c>
      <c r="I524" s="4">
        <f t="shared" ref="I524:I587" ca="1" si="169">ROUND(G524/H524,8)</f>
        <v>1.0041873400000001</v>
      </c>
      <c r="J524" s="14">
        <f t="shared" si="158"/>
        <v>1E-3</v>
      </c>
      <c r="K524" s="6">
        <f t="shared" si="159"/>
        <v>43278</v>
      </c>
      <c r="L524" s="2">
        <f t="shared" si="160"/>
        <v>17</v>
      </c>
      <c r="M524" s="23">
        <f t="shared" si="161"/>
        <v>17</v>
      </c>
      <c r="N524" s="12">
        <f t="shared" ref="N524:N587" si="170">ROUND((J524+1)^(M524/252),9)</f>
        <v>1.000067429</v>
      </c>
      <c r="O524" s="12">
        <f t="shared" ref="O524:O587" ca="1" si="171">ROUND(I524*N524,9)</f>
        <v>1.0042550509999999</v>
      </c>
      <c r="P524" s="23">
        <f t="shared" si="162"/>
        <v>0</v>
      </c>
      <c r="Q524" s="4">
        <f t="shared" ref="Q524:Q587" ca="1" si="172">TRUNC(((O524-1)*C524),8)</f>
        <v>4.25505099</v>
      </c>
      <c r="R524" s="4">
        <f t="shared" ref="R524:R587" si="173">IF(P524&gt;0,VLOOKUP(P524,$W$12:$AB$192,6),0)</f>
        <v>0</v>
      </c>
      <c r="S524" s="5" t="str">
        <f t="shared" si="163"/>
        <v>J=</v>
      </c>
      <c r="T524" s="6">
        <f t="shared" si="164"/>
        <v>43306</v>
      </c>
      <c r="U524" s="9">
        <f t="shared" ref="U524:U587" si="174">IF(P524&gt;0,(Q524+R524)*U$10,0)</f>
        <v>0</v>
      </c>
      <c r="V524" s="9"/>
      <c r="W524" s="46"/>
      <c r="X524" s="47"/>
      <c r="Y524" s="27"/>
      <c r="Z524" s="7"/>
      <c r="AA524" s="9"/>
      <c r="AB524" s="9"/>
      <c r="AC524" s="9"/>
      <c r="AD524" s="9"/>
      <c r="AE524" s="9"/>
      <c r="AF524" s="10"/>
      <c r="AG524" s="9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</row>
    <row r="525" spans="1:184" ht="12.75" x14ac:dyDescent="0.15">
      <c r="A525" s="124">
        <f t="shared" si="165"/>
        <v>43304</v>
      </c>
      <c r="B525" s="135">
        <f t="shared" ca="1" si="166"/>
        <v>1004.50591199</v>
      </c>
      <c r="C525" s="4">
        <f t="shared" ref="C525:C588" si="175">(C524-R524)</f>
        <v>1000</v>
      </c>
      <c r="D525" s="134">
        <f t="shared" si="167"/>
        <v>43300</v>
      </c>
      <c r="E525" s="14">
        <f ca="1">IF(D525&lt;$B$1,VLOOKUP(D525,[1]DI!$A$4:$B$15000,2),0)</f>
        <v>6.3899999999999998E-2</v>
      </c>
      <c r="F525" s="4">
        <f t="shared" ca="1" si="168"/>
        <v>1.0002458299999999</v>
      </c>
      <c r="G525" s="4">
        <f ca="1">(TRUNC(PRODUCT($F$12:$F524),16))</f>
        <v>1.2153735642205099</v>
      </c>
      <c r="H525" s="4">
        <f t="shared" ref="H525:H588" ca="1" si="176">IF(P524&gt;0,G524,H524)</f>
        <v>1.2100081481599501</v>
      </c>
      <c r="I525" s="4">
        <f t="shared" ca="1" si="169"/>
        <v>1.0044341999999999</v>
      </c>
      <c r="J525" s="14">
        <f t="shared" ref="J525:J588" si="177">J524</f>
        <v>1E-3</v>
      </c>
      <c r="K525" s="6">
        <f t="shared" ref="K525:K588" si="178">IF(P524&gt;0,VLOOKUP(P524,W$12:AG$192,2),K524)</f>
        <v>43278</v>
      </c>
      <c r="L525" s="2">
        <f t="shared" ref="L525:L588" si="179">IF(A525&gt;K525,IF(NETWORKDAYS(K525,A525,$W$201:$W$585)-1=0,1,NETWORKDAYS(K525,A525,$W$201:$W$585)-1),0)</f>
        <v>18</v>
      </c>
      <c r="M525" s="23">
        <f t="shared" ref="M525:M588" si="180">IF(AND(L525=1,L524=1),1,IF(L525&gt;0,IF(L525=L524,L525+1,L525),0))</f>
        <v>18</v>
      </c>
      <c r="N525" s="12">
        <f t="shared" si="170"/>
        <v>1.000071395</v>
      </c>
      <c r="O525" s="12">
        <f t="shared" ca="1" si="171"/>
        <v>1.0045059119999999</v>
      </c>
      <c r="P525" s="23">
        <f t="shared" ref="P525:P588" si="181">IF(VLOOKUP(A525,X$12:AE$192,8)=VLOOKUP(A524,X$12:AE$192,8),0,VLOOKUP(A525,X$12:AE$192,8))</f>
        <v>0</v>
      </c>
      <c r="Q525" s="4">
        <f t="shared" ca="1" si="172"/>
        <v>4.5059119900000004</v>
      </c>
      <c r="R525" s="4">
        <f t="shared" si="173"/>
        <v>0</v>
      </c>
      <c r="S525" s="5" t="str">
        <f t="shared" ref="S525:S588" si="182">IF(P524&gt;0,VLOOKUP(P524,W$12:AG$192,10),S524)</f>
        <v>J=</v>
      </c>
      <c r="T525" s="6">
        <f t="shared" ref="T525:T588" si="183">IF(P524&gt;0,VLOOKUP(P524,W$12:AG$192,11),T524)</f>
        <v>43306</v>
      </c>
      <c r="U525" s="9">
        <f t="shared" si="174"/>
        <v>0</v>
      </c>
      <c r="V525" s="9"/>
      <c r="W525" s="46"/>
      <c r="X525" s="47"/>
      <c r="Y525" s="27"/>
      <c r="Z525" s="7"/>
      <c r="AA525" s="9"/>
      <c r="AB525" s="9"/>
      <c r="AC525" s="9"/>
      <c r="AD525" s="9"/>
      <c r="AE525" s="9"/>
      <c r="AF525" s="10"/>
      <c r="AG525" s="9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</row>
    <row r="526" spans="1:184" ht="12.75" x14ac:dyDescent="0.15">
      <c r="A526" s="124">
        <f t="shared" ref="A526:A589" si="184">WORKDAY($A525,1,$W$201:$W$585)</f>
        <v>43305</v>
      </c>
      <c r="B526" s="135">
        <f t="shared" ca="1" si="166"/>
        <v>1004.756835</v>
      </c>
      <c r="C526" s="4">
        <f t="shared" si="175"/>
        <v>1000</v>
      </c>
      <c r="D526" s="134">
        <f t="shared" si="167"/>
        <v>43301</v>
      </c>
      <c r="E526" s="14">
        <f ca="1">IF(D526&lt;$B$1,VLOOKUP(D526,[1]DI!$A$4:$B$15000,2),0)</f>
        <v>6.3899999999999998E-2</v>
      </c>
      <c r="F526" s="4">
        <f t="shared" ca="1" si="168"/>
        <v>1.0002458299999999</v>
      </c>
      <c r="G526" s="4">
        <f ca="1">(TRUNC(PRODUCT($F$12:$F525),16))</f>
        <v>1.2156723395038</v>
      </c>
      <c r="H526" s="4">
        <f t="shared" ca="1" si="176"/>
        <v>1.2100081481599501</v>
      </c>
      <c r="I526" s="4">
        <f t="shared" ca="1" si="169"/>
        <v>1.0046811200000001</v>
      </c>
      <c r="J526" s="14">
        <f t="shared" si="177"/>
        <v>1E-3</v>
      </c>
      <c r="K526" s="6">
        <f t="shared" si="178"/>
        <v>43278</v>
      </c>
      <c r="L526" s="2">
        <f t="shared" si="179"/>
        <v>19</v>
      </c>
      <c r="M526" s="23">
        <f t="shared" si="180"/>
        <v>19</v>
      </c>
      <c r="N526" s="12">
        <f t="shared" si="170"/>
        <v>1.000075362</v>
      </c>
      <c r="O526" s="12">
        <f t="shared" ca="1" si="171"/>
        <v>1.004756835</v>
      </c>
      <c r="P526" s="23">
        <f t="shared" si="181"/>
        <v>0</v>
      </c>
      <c r="Q526" s="4">
        <f t="shared" ca="1" si="172"/>
        <v>4.7568349999999997</v>
      </c>
      <c r="R526" s="4">
        <f t="shared" si="173"/>
        <v>0</v>
      </c>
      <c r="S526" s="5" t="str">
        <f t="shared" si="182"/>
        <v>J=</v>
      </c>
      <c r="T526" s="6">
        <f t="shared" si="183"/>
        <v>43306</v>
      </c>
      <c r="U526" s="9">
        <f t="shared" si="174"/>
        <v>0</v>
      </c>
      <c r="V526" s="9"/>
      <c r="W526" s="46"/>
      <c r="X526" s="31"/>
      <c r="Y526" s="45"/>
      <c r="Z526" s="7"/>
      <c r="AA526" s="9"/>
      <c r="AB526" s="9"/>
      <c r="AC526" s="9"/>
      <c r="AD526" s="9"/>
      <c r="AE526" s="9"/>
      <c r="AF526" s="10"/>
      <c r="AG526" s="9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</row>
    <row r="527" spans="1:184" ht="12.75" x14ac:dyDescent="0.15">
      <c r="A527" s="124">
        <f t="shared" si="184"/>
        <v>43306</v>
      </c>
      <c r="B527" s="135">
        <f t="shared" ref="B527:B590" ca="1" si="185">IF(A527&lt;=TODAY(),C527+Q527,IF(AND(A527&gt;TODAY(),A527&lt;=$B$1),IF(VLOOKUP(TODAY(),$A$10:$D$10000,4,FALSE)=0,"n.d",C527+Q527),"n.d"))</f>
        <v>1005.00782</v>
      </c>
      <c r="C527" s="4">
        <f t="shared" si="175"/>
        <v>1000</v>
      </c>
      <c r="D527" s="134">
        <f t="shared" ref="D527:D590" si="186">WORKDAY($A527,-2,$W$201:$W$585)</f>
        <v>43304</v>
      </c>
      <c r="E527" s="14">
        <f ca="1">IF(D527&lt;$B$1,VLOOKUP(D527,[1]DI!$A$4:$B$15000,2),0)</f>
        <v>6.3899999999999998E-2</v>
      </c>
      <c r="F527" s="4">
        <f t="shared" ca="1" si="168"/>
        <v>1.0002458299999999</v>
      </c>
      <c r="G527" s="4">
        <f ca="1">(TRUNC(PRODUCT($F$12:$F526),16))</f>
        <v>1.2159711882350199</v>
      </c>
      <c r="H527" s="4">
        <f t="shared" ca="1" si="176"/>
        <v>1.2100081481599501</v>
      </c>
      <c r="I527" s="4">
        <f t="shared" ca="1" si="169"/>
        <v>1.0049281000000001</v>
      </c>
      <c r="J527" s="14">
        <f t="shared" si="177"/>
        <v>1E-3</v>
      </c>
      <c r="K527" s="6">
        <f t="shared" si="178"/>
        <v>43278</v>
      </c>
      <c r="L527" s="2">
        <f t="shared" si="179"/>
        <v>20</v>
      </c>
      <c r="M527" s="23">
        <f t="shared" si="180"/>
        <v>20</v>
      </c>
      <c r="N527" s="12">
        <f t="shared" si="170"/>
        <v>1.0000793290000001</v>
      </c>
      <c r="O527" s="12">
        <f t="shared" ca="1" si="171"/>
        <v>1.0050078200000001</v>
      </c>
      <c r="P527" s="23">
        <f t="shared" si="181"/>
        <v>25</v>
      </c>
      <c r="Q527" s="4">
        <f t="shared" ca="1" si="172"/>
        <v>5.0078199999999997</v>
      </c>
      <c r="R527" s="4">
        <f t="shared" si="173"/>
        <v>0</v>
      </c>
      <c r="S527" s="5" t="str">
        <f t="shared" si="182"/>
        <v>J=</v>
      </c>
      <c r="T527" s="6">
        <f t="shared" si="183"/>
        <v>43306</v>
      </c>
      <c r="U527" s="9">
        <f t="shared" ca="1" si="174"/>
        <v>500782</v>
      </c>
      <c r="V527" s="9"/>
      <c r="W527" s="46"/>
      <c r="X527" s="47"/>
      <c r="Y527" s="27"/>
      <c r="Z527" s="7"/>
      <c r="AA527" s="9"/>
      <c r="AB527" s="9"/>
      <c r="AC527" s="9"/>
      <c r="AD527" s="9"/>
      <c r="AE527" s="9"/>
      <c r="AF527" s="10"/>
      <c r="AG527" s="9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</row>
    <row r="528" spans="1:184" ht="12.75" x14ac:dyDescent="0.15">
      <c r="A528" s="124">
        <f t="shared" si="184"/>
        <v>43307</v>
      </c>
      <c r="B528" s="135">
        <f t="shared" ca="1" si="185"/>
        <v>1000.24979699</v>
      </c>
      <c r="C528" s="4">
        <f t="shared" si="175"/>
        <v>1000</v>
      </c>
      <c r="D528" s="134">
        <f t="shared" si="186"/>
        <v>43305</v>
      </c>
      <c r="E528" s="14">
        <f ca="1">IF(D528&lt;$B$1,VLOOKUP(D528,[1]DI!$A$4:$B$15000,2),0)</f>
        <v>6.3899999999999998E-2</v>
      </c>
      <c r="F528" s="4">
        <f t="shared" ca="1" si="168"/>
        <v>1.0002458299999999</v>
      </c>
      <c r="G528" s="4">
        <f ca="1">(TRUNC(PRODUCT($F$12:$F527),16))</f>
        <v>1.21627011043222</v>
      </c>
      <c r="H528" s="4">
        <f t="shared" ca="1" si="176"/>
        <v>1.2159711882350199</v>
      </c>
      <c r="I528" s="4">
        <f t="shared" ca="1" si="169"/>
        <v>1.0002458299999999</v>
      </c>
      <c r="J528" s="14">
        <f t="shared" si="177"/>
        <v>1E-3</v>
      </c>
      <c r="K528" s="6">
        <f t="shared" si="178"/>
        <v>43306</v>
      </c>
      <c r="L528" s="2">
        <f t="shared" si="179"/>
        <v>1</v>
      </c>
      <c r="M528" s="23">
        <f t="shared" si="180"/>
        <v>1</v>
      </c>
      <c r="N528" s="12">
        <f t="shared" si="170"/>
        <v>1.000003966</v>
      </c>
      <c r="O528" s="12">
        <f t="shared" ca="1" si="171"/>
        <v>1.0002497969999999</v>
      </c>
      <c r="P528" s="23">
        <f t="shared" si="181"/>
        <v>0</v>
      </c>
      <c r="Q528" s="4">
        <f t="shared" ca="1" si="172"/>
        <v>0.24979699</v>
      </c>
      <c r="R528" s="4">
        <f t="shared" si="173"/>
        <v>0</v>
      </c>
      <c r="S528" s="5" t="str">
        <f t="shared" si="182"/>
        <v>J=</v>
      </c>
      <c r="T528" s="6">
        <f t="shared" si="183"/>
        <v>43339</v>
      </c>
      <c r="U528" s="9">
        <f t="shared" si="174"/>
        <v>0</v>
      </c>
      <c r="V528" s="9"/>
      <c r="W528" s="46"/>
      <c r="X528" s="47"/>
      <c r="Y528" s="45"/>
      <c r="Z528" s="7"/>
      <c r="AA528" s="9"/>
      <c r="AB528" s="9"/>
      <c r="AC528" s="9"/>
      <c r="AD528" s="9"/>
      <c r="AE528" s="9"/>
      <c r="AF528" s="10"/>
      <c r="AG528" s="9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</row>
    <row r="529" spans="1:184" ht="12.75" x14ac:dyDescent="0.15">
      <c r="A529" s="124">
        <f t="shared" si="184"/>
        <v>43308</v>
      </c>
      <c r="B529" s="135">
        <f t="shared" ca="1" si="185"/>
        <v>1000.4996569899999</v>
      </c>
      <c r="C529" s="4">
        <f t="shared" si="175"/>
        <v>1000</v>
      </c>
      <c r="D529" s="134">
        <f t="shared" si="186"/>
        <v>43306</v>
      </c>
      <c r="E529" s="14">
        <f ca="1">IF(D529&lt;$B$1,VLOOKUP(D529,[1]DI!$A$4:$B$15000,2),0)</f>
        <v>6.3899999999999998E-2</v>
      </c>
      <c r="F529" s="4">
        <f t="shared" ca="1" si="168"/>
        <v>1.0002458299999999</v>
      </c>
      <c r="G529" s="4">
        <f ca="1">(TRUNC(PRODUCT($F$12:$F528),16))</f>
        <v>1.21656910611347</v>
      </c>
      <c r="H529" s="4">
        <f t="shared" ca="1" si="176"/>
        <v>1.2159711882350199</v>
      </c>
      <c r="I529" s="4">
        <f t="shared" ca="1" si="169"/>
        <v>1.0004917200000001</v>
      </c>
      <c r="J529" s="14">
        <f t="shared" si="177"/>
        <v>1E-3</v>
      </c>
      <c r="K529" s="6">
        <f t="shared" si="178"/>
        <v>43306</v>
      </c>
      <c r="L529" s="2">
        <f t="shared" si="179"/>
        <v>2</v>
      </c>
      <c r="M529" s="23">
        <f t="shared" si="180"/>
        <v>2</v>
      </c>
      <c r="N529" s="12">
        <f t="shared" si="170"/>
        <v>1.000007933</v>
      </c>
      <c r="O529" s="12">
        <f t="shared" ca="1" si="171"/>
        <v>1.000499657</v>
      </c>
      <c r="P529" s="23">
        <f t="shared" si="181"/>
        <v>0</v>
      </c>
      <c r="Q529" s="4">
        <f t="shared" ca="1" si="172"/>
        <v>0.49965699000000002</v>
      </c>
      <c r="R529" s="4">
        <f t="shared" si="173"/>
        <v>0</v>
      </c>
      <c r="S529" s="5" t="str">
        <f t="shared" si="182"/>
        <v>J=</v>
      </c>
      <c r="T529" s="6">
        <f t="shared" si="183"/>
        <v>43339</v>
      </c>
      <c r="U529" s="9">
        <f t="shared" si="174"/>
        <v>0</v>
      </c>
      <c r="V529" s="9"/>
      <c r="W529" s="46"/>
      <c r="X529" s="47"/>
      <c r="Y529" s="27"/>
      <c r="Z529" s="7"/>
      <c r="AA529" s="9"/>
      <c r="AB529" s="9"/>
      <c r="AC529" s="9"/>
      <c r="AD529" s="9"/>
      <c r="AE529" s="9"/>
      <c r="AF529" s="10"/>
      <c r="AG529" s="9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</row>
    <row r="530" spans="1:184" ht="12.75" x14ac:dyDescent="0.15">
      <c r="A530" s="124">
        <f t="shared" si="184"/>
        <v>43311</v>
      </c>
      <c r="B530" s="135">
        <f t="shared" ca="1" si="185"/>
        <v>1000.74957799</v>
      </c>
      <c r="C530" s="4">
        <f t="shared" si="175"/>
        <v>1000</v>
      </c>
      <c r="D530" s="134">
        <f t="shared" si="186"/>
        <v>43307</v>
      </c>
      <c r="E530" s="14">
        <f ca="1">IF(D530&lt;$B$1,VLOOKUP(D530,[1]DI!$A$4:$B$15000,2),0)</f>
        <v>6.3899999999999998E-2</v>
      </c>
      <c r="F530" s="4">
        <f t="shared" ca="1" si="168"/>
        <v>1.0002458299999999</v>
      </c>
      <c r="G530" s="4">
        <f ca="1">(TRUNC(PRODUCT($F$12:$F529),16))</f>
        <v>1.21686817529683</v>
      </c>
      <c r="H530" s="4">
        <f t="shared" ca="1" si="176"/>
        <v>1.2159711882350199</v>
      </c>
      <c r="I530" s="4">
        <f t="shared" ca="1" si="169"/>
        <v>1.0007376699999999</v>
      </c>
      <c r="J530" s="14">
        <f t="shared" si="177"/>
        <v>1E-3</v>
      </c>
      <c r="K530" s="6">
        <f t="shared" si="178"/>
        <v>43306</v>
      </c>
      <c r="L530" s="2">
        <f t="shared" si="179"/>
        <v>3</v>
      </c>
      <c r="M530" s="23">
        <f t="shared" si="180"/>
        <v>3</v>
      </c>
      <c r="N530" s="12">
        <f t="shared" si="170"/>
        <v>1.000011899</v>
      </c>
      <c r="O530" s="12">
        <f t="shared" ca="1" si="171"/>
        <v>1.000749578</v>
      </c>
      <c r="P530" s="23">
        <f t="shared" si="181"/>
        <v>0</v>
      </c>
      <c r="Q530" s="4">
        <f t="shared" ca="1" si="172"/>
        <v>0.74957799000000003</v>
      </c>
      <c r="R530" s="4">
        <f t="shared" si="173"/>
        <v>0</v>
      </c>
      <c r="S530" s="5" t="str">
        <f t="shared" si="182"/>
        <v>J=</v>
      </c>
      <c r="T530" s="6">
        <f t="shared" si="183"/>
        <v>43339</v>
      </c>
      <c r="U530" s="9">
        <f t="shared" si="174"/>
        <v>0</v>
      </c>
      <c r="V530" s="9"/>
      <c r="W530" s="46"/>
      <c r="X530" s="47"/>
      <c r="Y530" s="27"/>
      <c r="Z530" s="7"/>
      <c r="AA530" s="9"/>
      <c r="AB530" s="9"/>
      <c r="AC530" s="9"/>
      <c r="AD530" s="9"/>
      <c r="AE530" s="9"/>
      <c r="AF530" s="10"/>
      <c r="AG530" s="9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</row>
    <row r="531" spans="1:184" ht="12.75" x14ac:dyDescent="0.15">
      <c r="A531" s="124">
        <f t="shared" si="184"/>
        <v>43312</v>
      </c>
      <c r="B531" s="135">
        <f t="shared" ca="1" si="185"/>
        <v>1000.99956099</v>
      </c>
      <c r="C531" s="4">
        <f t="shared" si="175"/>
        <v>1000</v>
      </c>
      <c r="D531" s="134">
        <f t="shared" si="186"/>
        <v>43308</v>
      </c>
      <c r="E531" s="14">
        <f ca="1">IF(D531&lt;$B$1,VLOOKUP(D531,[1]DI!$A$4:$B$15000,2),0)</f>
        <v>6.3899999999999998E-2</v>
      </c>
      <c r="F531" s="4">
        <f t="shared" ca="1" si="168"/>
        <v>1.0002458299999999</v>
      </c>
      <c r="G531" s="4">
        <f ca="1">(TRUNC(PRODUCT($F$12:$F530),16))</f>
        <v>1.2171673180003599</v>
      </c>
      <c r="H531" s="4">
        <f t="shared" ca="1" si="176"/>
        <v>1.2159711882350199</v>
      </c>
      <c r="I531" s="4">
        <f t="shared" ca="1" si="169"/>
        <v>1.00098368</v>
      </c>
      <c r="J531" s="14">
        <f t="shared" si="177"/>
        <v>1E-3</v>
      </c>
      <c r="K531" s="6">
        <f t="shared" si="178"/>
        <v>43306</v>
      </c>
      <c r="L531" s="2">
        <f t="shared" si="179"/>
        <v>4</v>
      </c>
      <c r="M531" s="23">
        <f t="shared" si="180"/>
        <v>4</v>
      </c>
      <c r="N531" s="12">
        <f t="shared" si="170"/>
        <v>1.0000158649999999</v>
      </c>
      <c r="O531" s="12">
        <f t="shared" ca="1" si="171"/>
        <v>1.000999561</v>
      </c>
      <c r="P531" s="23">
        <f t="shared" si="181"/>
        <v>0</v>
      </c>
      <c r="Q531" s="4">
        <f t="shared" ca="1" si="172"/>
        <v>0.99956098999999998</v>
      </c>
      <c r="R531" s="4">
        <f t="shared" si="173"/>
        <v>0</v>
      </c>
      <c r="S531" s="5" t="str">
        <f t="shared" si="182"/>
        <v>J=</v>
      </c>
      <c r="T531" s="6">
        <f t="shared" si="183"/>
        <v>43339</v>
      </c>
      <c r="U531" s="9">
        <f t="shared" si="174"/>
        <v>0</v>
      </c>
      <c r="V531" s="9"/>
      <c r="W531" s="46"/>
      <c r="X531" s="47"/>
      <c r="Y531" s="27"/>
      <c r="Z531" s="7"/>
      <c r="AA531" s="9"/>
      <c r="AB531" s="9"/>
      <c r="AC531" s="9"/>
      <c r="AD531" s="9"/>
      <c r="AE531" s="9"/>
      <c r="AF531" s="10"/>
      <c r="AG531" s="9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</row>
    <row r="532" spans="1:184" ht="12.75" x14ac:dyDescent="0.15">
      <c r="A532" s="124">
        <f t="shared" si="184"/>
        <v>43313</v>
      </c>
      <c r="B532" s="135">
        <f t="shared" ca="1" si="185"/>
        <v>1001.249606</v>
      </c>
      <c r="C532" s="4">
        <f t="shared" si="175"/>
        <v>1000</v>
      </c>
      <c r="D532" s="134">
        <f t="shared" si="186"/>
        <v>43311</v>
      </c>
      <c r="E532" s="14">
        <f ca="1">IF(D532&lt;$B$1,VLOOKUP(D532,[1]DI!$A$4:$B$15000,2),0)</f>
        <v>6.3899999999999998E-2</v>
      </c>
      <c r="F532" s="4">
        <f t="shared" ca="1" si="168"/>
        <v>1.0002458299999999</v>
      </c>
      <c r="G532" s="4">
        <f ca="1">(TRUNC(PRODUCT($F$12:$F531),16))</f>
        <v>1.21746653424214</v>
      </c>
      <c r="H532" s="4">
        <f t="shared" ca="1" si="176"/>
        <v>1.2159711882350199</v>
      </c>
      <c r="I532" s="4">
        <f t="shared" ca="1" si="169"/>
        <v>1.00122975</v>
      </c>
      <c r="J532" s="14">
        <f t="shared" si="177"/>
        <v>1E-3</v>
      </c>
      <c r="K532" s="6">
        <f t="shared" si="178"/>
        <v>43306</v>
      </c>
      <c r="L532" s="2">
        <f t="shared" si="179"/>
        <v>5</v>
      </c>
      <c r="M532" s="23">
        <f t="shared" si="180"/>
        <v>5</v>
      </c>
      <c r="N532" s="12">
        <f t="shared" si="170"/>
        <v>1.000019832</v>
      </c>
      <c r="O532" s="12">
        <f t="shared" ca="1" si="171"/>
        <v>1.001249606</v>
      </c>
      <c r="P532" s="23">
        <f t="shared" si="181"/>
        <v>0</v>
      </c>
      <c r="Q532" s="4">
        <f t="shared" ca="1" si="172"/>
        <v>1.249606</v>
      </c>
      <c r="R532" s="4">
        <f t="shared" si="173"/>
        <v>0</v>
      </c>
      <c r="S532" s="5" t="str">
        <f t="shared" si="182"/>
        <v>J=</v>
      </c>
      <c r="T532" s="6">
        <f t="shared" si="183"/>
        <v>43339</v>
      </c>
      <c r="U532" s="9">
        <f t="shared" si="174"/>
        <v>0</v>
      </c>
      <c r="V532" s="9"/>
      <c r="W532" s="46"/>
      <c r="X532" s="47"/>
      <c r="Y532" s="27"/>
      <c r="Z532" s="7"/>
      <c r="AA532" s="9"/>
      <c r="AB532" s="9"/>
      <c r="AC532" s="9"/>
      <c r="AD532" s="9"/>
      <c r="AE532" s="9"/>
      <c r="AF532" s="10"/>
      <c r="AG532" s="9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</row>
    <row r="533" spans="1:184" ht="12.75" x14ac:dyDescent="0.15">
      <c r="A533" s="124">
        <f t="shared" si="184"/>
        <v>43314</v>
      </c>
      <c r="B533" s="135">
        <f t="shared" ca="1" si="185"/>
        <v>1001.499723</v>
      </c>
      <c r="C533" s="4">
        <f t="shared" si="175"/>
        <v>1000</v>
      </c>
      <c r="D533" s="134">
        <f t="shared" si="186"/>
        <v>43312</v>
      </c>
      <c r="E533" s="14">
        <f ca="1">IF(D533&lt;$B$1,VLOOKUP(D533,[1]DI!$A$4:$B$15000,2),0)</f>
        <v>6.3899999999999998E-2</v>
      </c>
      <c r="F533" s="4">
        <f t="shared" ca="1" si="168"/>
        <v>1.0002458299999999</v>
      </c>
      <c r="G533" s="4">
        <f ca="1">(TRUNC(PRODUCT($F$12:$F532),16))</f>
        <v>1.21776582404026</v>
      </c>
      <c r="H533" s="4">
        <f t="shared" ca="1" si="176"/>
        <v>1.2159711882350199</v>
      </c>
      <c r="I533" s="4">
        <f t="shared" ca="1" si="169"/>
        <v>1.00147589</v>
      </c>
      <c r="J533" s="14">
        <f t="shared" si="177"/>
        <v>1E-3</v>
      </c>
      <c r="K533" s="6">
        <f t="shared" si="178"/>
        <v>43306</v>
      </c>
      <c r="L533" s="2">
        <f t="shared" si="179"/>
        <v>6</v>
      </c>
      <c r="M533" s="23">
        <f t="shared" si="180"/>
        <v>6</v>
      </c>
      <c r="N533" s="12">
        <f t="shared" si="170"/>
        <v>1.000023798</v>
      </c>
      <c r="O533" s="12">
        <f t="shared" ca="1" si="171"/>
        <v>1.001499723</v>
      </c>
      <c r="P533" s="23">
        <f t="shared" si="181"/>
        <v>0</v>
      </c>
      <c r="Q533" s="4">
        <f t="shared" ca="1" si="172"/>
        <v>1.4997229999999999</v>
      </c>
      <c r="R533" s="4">
        <f t="shared" si="173"/>
        <v>0</v>
      </c>
      <c r="S533" s="5" t="str">
        <f t="shared" si="182"/>
        <v>J=</v>
      </c>
      <c r="T533" s="6">
        <f t="shared" si="183"/>
        <v>43339</v>
      </c>
      <c r="U533" s="9">
        <f t="shared" si="174"/>
        <v>0</v>
      </c>
      <c r="V533" s="9"/>
      <c r="W533" s="46"/>
      <c r="X533" s="47"/>
      <c r="Y533" s="27"/>
      <c r="Z533" s="7"/>
      <c r="AA533" s="9"/>
      <c r="AB533" s="9"/>
      <c r="AC533" s="9"/>
      <c r="AD533" s="9"/>
      <c r="AE533" s="9"/>
      <c r="AF533" s="10"/>
      <c r="AG533" s="9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</row>
    <row r="534" spans="1:184" ht="12.75" x14ac:dyDescent="0.15">
      <c r="A534" s="124">
        <f t="shared" si="184"/>
        <v>43315</v>
      </c>
      <c r="B534" s="135">
        <f t="shared" ca="1" si="185"/>
        <v>1001.749892</v>
      </c>
      <c r="C534" s="4">
        <f t="shared" si="175"/>
        <v>1000</v>
      </c>
      <c r="D534" s="134">
        <f t="shared" si="186"/>
        <v>43313</v>
      </c>
      <c r="E534" s="14">
        <f ca="1">IF(D534&lt;$B$1,VLOOKUP(D534,[1]DI!$A$4:$B$15000,2),0)</f>
        <v>6.3899999999999998E-2</v>
      </c>
      <c r="F534" s="4">
        <f t="shared" ca="1" si="168"/>
        <v>1.0002458299999999</v>
      </c>
      <c r="G534" s="4">
        <f ca="1">(TRUNC(PRODUCT($F$12:$F533),16))</f>
        <v>1.2180651874127799</v>
      </c>
      <c r="H534" s="4">
        <f t="shared" ca="1" si="176"/>
        <v>1.2159711882350199</v>
      </c>
      <c r="I534" s="4">
        <f t="shared" ca="1" si="169"/>
        <v>1.00172208</v>
      </c>
      <c r="J534" s="14">
        <f t="shared" si="177"/>
        <v>1E-3</v>
      </c>
      <c r="K534" s="6">
        <f t="shared" si="178"/>
        <v>43306</v>
      </c>
      <c r="L534" s="2">
        <f t="shared" si="179"/>
        <v>7</v>
      </c>
      <c r="M534" s="23">
        <f t="shared" si="180"/>
        <v>7</v>
      </c>
      <c r="N534" s="12">
        <f t="shared" si="170"/>
        <v>1.0000277639999999</v>
      </c>
      <c r="O534" s="12">
        <f t="shared" ca="1" si="171"/>
        <v>1.0017498920000001</v>
      </c>
      <c r="P534" s="23">
        <f t="shared" si="181"/>
        <v>0</v>
      </c>
      <c r="Q534" s="4">
        <f t="shared" ca="1" si="172"/>
        <v>1.749892</v>
      </c>
      <c r="R534" s="4">
        <f t="shared" si="173"/>
        <v>0</v>
      </c>
      <c r="S534" s="5" t="str">
        <f t="shared" si="182"/>
        <v>J=</v>
      </c>
      <c r="T534" s="6">
        <f t="shared" si="183"/>
        <v>43339</v>
      </c>
      <c r="U534" s="9">
        <f t="shared" si="174"/>
        <v>0</v>
      </c>
      <c r="V534" s="9"/>
      <c r="W534" s="46"/>
      <c r="X534" s="47"/>
      <c r="Y534" s="27"/>
      <c r="Z534" s="7"/>
      <c r="AA534" s="9"/>
      <c r="AB534" s="9"/>
      <c r="AC534" s="9"/>
      <c r="AD534" s="9"/>
      <c r="AE534" s="9"/>
      <c r="AF534" s="10"/>
      <c r="AG534" s="9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</row>
    <row r="535" spans="1:184" ht="12.75" x14ac:dyDescent="0.15">
      <c r="A535" s="124">
        <f t="shared" si="184"/>
        <v>43318</v>
      </c>
      <c r="B535" s="135">
        <f t="shared" ca="1" si="185"/>
        <v>1002.00012299</v>
      </c>
      <c r="C535" s="4">
        <f t="shared" si="175"/>
        <v>1000</v>
      </c>
      <c r="D535" s="134">
        <f t="shared" si="186"/>
        <v>43314</v>
      </c>
      <c r="E535" s="14">
        <f ca="1">IF(D535&lt;$B$1,VLOOKUP(D535,[1]DI!$A$4:$B$15000,2),0)</f>
        <v>6.3899999999999998E-2</v>
      </c>
      <c r="F535" s="4">
        <f t="shared" ca="1" si="168"/>
        <v>1.0002458299999999</v>
      </c>
      <c r="G535" s="4">
        <f ca="1">(TRUNC(PRODUCT($F$12:$F534),16))</f>
        <v>1.2183646243777999</v>
      </c>
      <c r="H535" s="4">
        <f t="shared" ca="1" si="176"/>
        <v>1.2159711882350199</v>
      </c>
      <c r="I535" s="4">
        <f t="shared" ca="1" si="169"/>
        <v>1.00196833</v>
      </c>
      <c r="J535" s="14">
        <f t="shared" si="177"/>
        <v>1E-3</v>
      </c>
      <c r="K535" s="6">
        <f t="shared" si="178"/>
        <v>43306</v>
      </c>
      <c r="L535" s="2">
        <f t="shared" si="179"/>
        <v>8</v>
      </c>
      <c r="M535" s="23">
        <f t="shared" si="180"/>
        <v>8</v>
      </c>
      <c r="N535" s="12">
        <f t="shared" si="170"/>
        <v>1.000031731</v>
      </c>
      <c r="O535" s="12">
        <f t="shared" ca="1" si="171"/>
        <v>1.002000123</v>
      </c>
      <c r="P535" s="23">
        <f t="shared" si="181"/>
        <v>0</v>
      </c>
      <c r="Q535" s="4">
        <f t="shared" ca="1" si="172"/>
        <v>2.0001229899999999</v>
      </c>
      <c r="R535" s="4">
        <f t="shared" si="173"/>
        <v>0</v>
      </c>
      <c r="S535" s="5" t="str">
        <f t="shared" si="182"/>
        <v>J=</v>
      </c>
      <c r="T535" s="6">
        <f t="shared" si="183"/>
        <v>43339</v>
      </c>
      <c r="U535" s="9">
        <f t="shared" si="174"/>
        <v>0</v>
      </c>
      <c r="V535" s="9"/>
      <c r="W535" s="46"/>
      <c r="X535" s="47"/>
      <c r="Y535" s="27"/>
      <c r="Z535" s="7"/>
      <c r="AA535" s="9"/>
      <c r="AB535" s="9"/>
      <c r="AC535" s="9"/>
      <c r="AD535" s="9"/>
      <c r="AE535" s="9"/>
      <c r="AF535" s="10"/>
      <c r="AG535" s="9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</row>
    <row r="536" spans="1:184" ht="12.75" x14ac:dyDescent="0.15">
      <c r="A536" s="124">
        <f t="shared" si="184"/>
        <v>43319</v>
      </c>
      <c r="B536" s="135">
        <f t="shared" ca="1" si="185"/>
        <v>1002.2504259999999</v>
      </c>
      <c r="C536" s="4">
        <f t="shared" si="175"/>
        <v>1000</v>
      </c>
      <c r="D536" s="134">
        <f t="shared" si="186"/>
        <v>43315</v>
      </c>
      <c r="E536" s="14">
        <f ca="1">IF(D536&lt;$B$1,VLOOKUP(D536,[1]DI!$A$4:$B$15000,2),0)</f>
        <v>6.3899999999999998E-2</v>
      </c>
      <c r="F536" s="4">
        <f t="shared" ca="1" si="168"/>
        <v>1.0002458299999999</v>
      </c>
      <c r="G536" s="4">
        <f ca="1">(TRUNC(PRODUCT($F$12:$F535),16))</f>
        <v>1.21866413495341</v>
      </c>
      <c r="H536" s="4">
        <f t="shared" ca="1" si="176"/>
        <v>1.2159711882350199</v>
      </c>
      <c r="I536" s="4">
        <f t="shared" ca="1" si="169"/>
        <v>1.00221465</v>
      </c>
      <c r="J536" s="14">
        <f t="shared" si="177"/>
        <v>1E-3</v>
      </c>
      <c r="K536" s="6">
        <f t="shared" si="178"/>
        <v>43306</v>
      </c>
      <c r="L536" s="2">
        <f t="shared" si="179"/>
        <v>9</v>
      </c>
      <c r="M536" s="23">
        <f t="shared" si="180"/>
        <v>9</v>
      </c>
      <c r="N536" s="12">
        <f t="shared" si="170"/>
        <v>1.0000356969999999</v>
      </c>
      <c r="O536" s="12">
        <f t="shared" ca="1" si="171"/>
        <v>1.002250426</v>
      </c>
      <c r="P536" s="23">
        <f t="shared" si="181"/>
        <v>0</v>
      </c>
      <c r="Q536" s="4">
        <f t="shared" ca="1" si="172"/>
        <v>2.250426</v>
      </c>
      <c r="R536" s="4">
        <f t="shared" si="173"/>
        <v>0</v>
      </c>
      <c r="S536" s="5" t="str">
        <f t="shared" si="182"/>
        <v>J=</v>
      </c>
      <c r="T536" s="6">
        <f t="shared" si="183"/>
        <v>43339</v>
      </c>
      <c r="U536" s="9">
        <f t="shared" si="174"/>
        <v>0</v>
      </c>
      <c r="V536" s="9"/>
      <c r="W536" s="46"/>
      <c r="X536" s="31"/>
      <c r="Y536" s="27"/>
      <c r="Z536" s="7"/>
      <c r="AA536" s="9"/>
      <c r="AB536" s="9"/>
      <c r="AC536" s="9"/>
      <c r="AD536" s="9"/>
      <c r="AE536" s="9"/>
      <c r="AF536" s="10"/>
      <c r="AG536" s="9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</row>
    <row r="537" spans="1:184" ht="12.75" x14ac:dyDescent="0.15">
      <c r="A537" s="124">
        <f t="shared" si="184"/>
        <v>43320</v>
      </c>
      <c r="B537" s="135">
        <f t="shared" ca="1" si="185"/>
        <v>1002.50078099</v>
      </c>
      <c r="C537" s="4">
        <f t="shared" si="175"/>
        <v>1000</v>
      </c>
      <c r="D537" s="134">
        <f t="shared" si="186"/>
        <v>43318</v>
      </c>
      <c r="E537" s="14">
        <f ca="1">IF(D537&lt;$B$1,VLOOKUP(D537,[1]DI!$A$4:$B$15000,2),0)</f>
        <v>6.3899999999999998E-2</v>
      </c>
      <c r="F537" s="4">
        <f t="shared" ca="1" si="168"/>
        <v>1.0002458299999999</v>
      </c>
      <c r="G537" s="4">
        <f ca="1">(TRUNC(PRODUCT($F$12:$F536),16))</f>
        <v>1.2189637191577101</v>
      </c>
      <c r="H537" s="4">
        <f t="shared" ca="1" si="176"/>
        <v>1.2159711882350199</v>
      </c>
      <c r="I537" s="4">
        <f t="shared" ca="1" si="169"/>
        <v>1.0024610199999999</v>
      </c>
      <c r="J537" s="14">
        <f t="shared" si="177"/>
        <v>1E-3</v>
      </c>
      <c r="K537" s="6">
        <f t="shared" si="178"/>
        <v>43306</v>
      </c>
      <c r="L537" s="2">
        <f t="shared" si="179"/>
        <v>10</v>
      </c>
      <c r="M537" s="23">
        <f t="shared" si="180"/>
        <v>10</v>
      </c>
      <c r="N537" s="12">
        <f t="shared" si="170"/>
        <v>1.0000396629999999</v>
      </c>
      <c r="O537" s="12">
        <f t="shared" ca="1" si="171"/>
        <v>1.002500781</v>
      </c>
      <c r="P537" s="23">
        <f t="shared" si="181"/>
        <v>0</v>
      </c>
      <c r="Q537" s="4">
        <f t="shared" ca="1" si="172"/>
        <v>2.50078099</v>
      </c>
      <c r="R537" s="4">
        <f t="shared" si="173"/>
        <v>0</v>
      </c>
      <c r="S537" s="5" t="str">
        <f t="shared" si="182"/>
        <v>J=</v>
      </c>
      <c r="T537" s="6">
        <f t="shared" si="183"/>
        <v>43339</v>
      </c>
      <c r="U537" s="9">
        <f t="shared" si="174"/>
        <v>0</v>
      </c>
      <c r="V537" s="9"/>
      <c r="W537" s="46"/>
      <c r="X537" s="47"/>
      <c r="Y537" s="27"/>
      <c r="Z537" s="7"/>
      <c r="AA537" s="9"/>
      <c r="AB537" s="9"/>
      <c r="AC537" s="9"/>
      <c r="AD537" s="9"/>
      <c r="AE537" s="9"/>
      <c r="AF537" s="10"/>
      <c r="AG537" s="9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</row>
    <row r="538" spans="1:184" ht="12.75" x14ac:dyDescent="0.15">
      <c r="A538" s="124">
        <f t="shared" si="184"/>
        <v>43321</v>
      </c>
      <c r="B538" s="135">
        <f t="shared" ca="1" si="185"/>
        <v>1002.751208</v>
      </c>
      <c r="C538" s="4">
        <f t="shared" si="175"/>
        <v>1000</v>
      </c>
      <c r="D538" s="134">
        <f t="shared" si="186"/>
        <v>43319</v>
      </c>
      <c r="E538" s="14">
        <f ca="1">IF(D538&lt;$B$1,VLOOKUP(D538,[1]DI!$A$4:$B$15000,2),0)</f>
        <v>6.3899999999999998E-2</v>
      </c>
      <c r="F538" s="4">
        <f t="shared" ca="1" si="168"/>
        <v>1.0002458299999999</v>
      </c>
      <c r="G538" s="4">
        <f ca="1">(TRUNC(PRODUCT($F$12:$F537),16))</f>
        <v>1.21926337700879</v>
      </c>
      <c r="H538" s="4">
        <f t="shared" ca="1" si="176"/>
        <v>1.2159711882350199</v>
      </c>
      <c r="I538" s="4">
        <f t="shared" ca="1" si="169"/>
        <v>1.0027074600000001</v>
      </c>
      <c r="J538" s="14">
        <f t="shared" si="177"/>
        <v>1E-3</v>
      </c>
      <c r="K538" s="6">
        <f t="shared" si="178"/>
        <v>43306</v>
      </c>
      <c r="L538" s="2">
        <f t="shared" si="179"/>
        <v>11</v>
      </c>
      <c r="M538" s="23">
        <f t="shared" si="180"/>
        <v>11</v>
      </c>
      <c r="N538" s="12">
        <f t="shared" si="170"/>
        <v>1.00004363</v>
      </c>
      <c r="O538" s="12">
        <f t="shared" ca="1" si="171"/>
        <v>1.0027512080000001</v>
      </c>
      <c r="P538" s="23">
        <f t="shared" si="181"/>
        <v>0</v>
      </c>
      <c r="Q538" s="4">
        <f t="shared" ca="1" si="172"/>
        <v>2.7512080000000001</v>
      </c>
      <c r="R538" s="4">
        <f t="shared" si="173"/>
        <v>0</v>
      </c>
      <c r="S538" s="5" t="str">
        <f t="shared" si="182"/>
        <v>J=</v>
      </c>
      <c r="T538" s="6">
        <f t="shared" si="183"/>
        <v>43339</v>
      </c>
      <c r="U538" s="9">
        <f t="shared" si="174"/>
        <v>0</v>
      </c>
      <c r="V538" s="9"/>
      <c r="W538" s="46"/>
      <c r="X538" s="47"/>
      <c r="Y538" s="27"/>
      <c r="Z538" s="7"/>
      <c r="AA538" s="9"/>
      <c r="AB538" s="9"/>
      <c r="AC538" s="9"/>
      <c r="AD538" s="9"/>
      <c r="AE538" s="9"/>
      <c r="AF538" s="10"/>
      <c r="AG538" s="9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</row>
    <row r="539" spans="1:184" ht="12.75" x14ac:dyDescent="0.15">
      <c r="A539" s="124">
        <f t="shared" si="184"/>
        <v>43322</v>
      </c>
      <c r="B539" s="135">
        <f t="shared" ca="1" si="185"/>
        <v>1003.0016869999999</v>
      </c>
      <c r="C539" s="4">
        <f t="shared" si="175"/>
        <v>1000</v>
      </c>
      <c r="D539" s="134">
        <f t="shared" si="186"/>
        <v>43320</v>
      </c>
      <c r="E539" s="14">
        <f ca="1">IF(D539&lt;$B$1,VLOOKUP(D539,[1]DI!$A$4:$B$15000,2),0)</f>
        <v>6.3899999999999998E-2</v>
      </c>
      <c r="F539" s="4">
        <f t="shared" ca="1" si="168"/>
        <v>1.0002458299999999</v>
      </c>
      <c r="G539" s="4">
        <f ca="1">(TRUNC(PRODUCT($F$12:$F538),16))</f>
        <v>1.21956310852476</v>
      </c>
      <c r="H539" s="4">
        <f t="shared" ca="1" si="176"/>
        <v>1.2159711882350199</v>
      </c>
      <c r="I539" s="4">
        <f t="shared" ca="1" si="169"/>
        <v>1.00295395</v>
      </c>
      <c r="J539" s="14">
        <f t="shared" si="177"/>
        <v>1E-3</v>
      </c>
      <c r="K539" s="6">
        <f t="shared" si="178"/>
        <v>43306</v>
      </c>
      <c r="L539" s="2">
        <f t="shared" si="179"/>
        <v>12</v>
      </c>
      <c r="M539" s="23">
        <f t="shared" si="180"/>
        <v>12</v>
      </c>
      <c r="N539" s="12">
        <f t="shared" si="170"/>
        <v>1.0000475959999999</v>
      </c>
      <c r="O539" s="12">
        <f t="shared" ca="1" si="171"/>
        <v>1.003001687</v>
      </c>
      <c r="P539" s="23">
        <f t="shared" si="181"/>
        <v>0</v>
      </c>
      <c r="Q539" s="4">
        <f t="shared" ca="1" si="172"/>
        <v>3.001687</v>
      </c>
      <c r="R539" s="4">
        <f t="shared" si="173"/>
        <v>0</v>
      </c>
      <c r="S539" s="5" t="str">
        <f t="shared" si="182"/>
        <v>J=</v>
      </c>
      <c r="T539" s="6">
        <f t="shared" si="183"/>
        <v>43339</v>
      </c>
      <c r="U539" s="9">
        <f t="shared" si="174"/>
        <v>0</v>
      </c>
      <c r="V539" s="9"/>
      <c r="W539" s="46"/>
      <c r="X539" s="47"/>
      <c r="Y539" s="27"/>
      <c r="Z539" s="7"/>
      <c r="AA539" s="9"/>
      <c r="AB539" s="9"/>
      <c r="AC539" s="9"/>
      <c r="AD539" s="9"/>
      <c r="AE539" s="9"/>
      <c r="AF539" s="10"/>
      <c r="AG539" s="9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</row>
    <row r="540" spans="1:184" ht="12.75" x14ac:dyDescent="0.15">
      <c r="A540" s="124">
        <f t="shared" si="184"/>
        <v>43325</v>
      </c>
      <c r="B540" s="135">
        <f t="shared" ca="1" si="185"/>
        <v>1003.25223799</v>
      </c>
      <c r="C540" s="4">
        <f t="shared" si="175"/>
        <v>1000</v>
      </c>
      <c r="D540" s="134">
        <f t="shared" si="186"/>
        <v>43321</v>
      </c>
      <c r="E540" s="14">
        <f ca="1">IF(D540&lt;$B$1,VLOOKUP(D540,[1]DI!$A$4:$B$15000,2),0)</f>
        <v>6.3899999999999998E-2</v>
      </c>
      <c r="F540" s="4">
        <f t="shared" ca="1" si="168"/>
        <v>1.0002458299999999</v>
      </c>
      <c r="G540" s="4">
        <f ca="1">(TRUNC(PRODUCT($F$12:$F539),16))</f>
        <v>1.21986291372373</v>
      </c>
      <c r="H540" s="4">
        <f t="shared" ca="1" si="176"/>
        <v>1.2159711882350199</v>
      </c>
      <c r="I540" s="4">
        <f t="shared" ca="1" si="169"/>
        <v>1.0032005100000001</v>
      </c>
      <c r="J540" s="14">
        <f t="shared" si="177"/>
        <v>1E-3</v>
      </c>
      <c r="K540" s="6">
        <f t="shared" si="178"/>
        <v>43306</v>
      </c>
      <c r="L540" s="2">
        <f t="shared" si="179"/>
        <v>13</v>
      </c>
      <c r="M540" s="23">
        <f t="shared" si="180"/>
        <v>13</v>
      </c>
      <c r="N540" s="12">
        <f t="shared" si="170"/>
        <v>1.000051563</v>
      </c>
      <c r="O540" s="12">
        <f t="shared" ca="1" si="171"/>
        <v>1.003252238</v>
      </c>
      <c r="P540" s="23">
        <f t="shared" si="181"/>
        <v>0</v>
      </c>
      <c r="Q540" s="4">
        <f t="shared" ca="1" si="172"/>
        <v>3.2522379899999998</v>
      </c>
      <c r="R540" s="4">
        <f t="shared" si="173"/>
        <v>0</v>
      </c>
      <c r="S540" s="5" t="str">
        <f t="shared" si="182"/>
        <v>J=</v>
      </c>
      <c r="T540" s="6">
        <f t="shared" si="183"/>
        <v>43339</v>
      </c>
      <c r="U540" s="9">
        <f t="shared" si="174"/>
        <v>0</v>
      </c>
      <c r="V540" s="9"/>
      <c r="W540" s="46"/>
      <c r="X540" s="47"/>
      <c r="Y540" s="27"/>
      <c r="Z540" s="7"/>
      <c r="AA540" s="9"/>
      <c r="AB540" s="9"/>
      <c r="AC540" s="9"/>
      <c r="AD540" s="9"/>
      <c r="AE540" s="9"/>
      <c r="AF540" s="10"/>
      <c r="AG540" s="9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</row>
    <row r="541" spans="1:184" ht="12.75" x14ac:dyDescent="0.15">
      <c r="A541" s="124">
        <f t="shared" si="184"/>
        <v>43326</v>
      </c>
      <c r="B541" s="135">
        <f t="shared" ca="1" si="185"/>
        <v>1003.50283999</v>
      </c>
      <c r="C541" s="4">
        <f t="shared" si="175"/>
        <v>1000</v>
      </c>
      <c r="D541" s="134">
        <f t="shared" si="186"/>
        <v>43322</v>
      </c>
      <c r="E541" s="14">
        <f ca="1">IF(D541&lt;$B$1,VLOOKUP(D541,[1]DI!$A$4:$B$15000,2),0)</f>
        <v>6.3899999999999998E-2</v>
      </c>
      <c r="F541" s="4">
        <f t="shared" ca="1" si="168"/>
        <v>1.0002458299999999</v>
      </c>
      <c r="G541" s="4">
        <f ca="1">(TRUNC(PRODUCT($F$12:$F540),16))</f>
        <v>1.2201627926238101</v>
      </c>
      <c r="H541" s="4">
        <f t="shared" ca="1" si="176"/>
        <v>1.2159711882350199</v>
      </c>
      <c r="I541" s="4">
        <f t="shared" ca="1" si="169"/>
        <v>1.0034471199999999</v>
      </c>
      <c r="J541" s="14">
        <f t="shared" si="177"/>
        <v>1E-3</v>
      </c>
      <c r="K541" s="6">
        <f t="shared" si="178"/>
        <v>43306</v>
      </c>
      <c r="L541" s="2">
        <f t="shared" si="179"/>
        <v>14</v>
      </c>
      <c r="M541" s="23">
        <f t="shared" si="180"/>
        <v>14</v>
      </c>
      <c r="N541" s="12">
        <f t="shared" si="170"/>
        <v>1.0000555289999999</v>
      </c>
      <c r="O541" s="12">
        <f t="shared" ca="1" si="171"/>
        <v>1.0035028399999999</v>
      </c>
      <c r="P541" s="23">
        <f t="shared" si="181"/>
        <v>0</v>
      </c>
      <c r="Q541" s="4">
        <f t="shared" ca="1" si="172"/>
        <v>3.50283999</v>
      </c>
      <c r="R541" s="4">
        <f t="shared" si="173"/>
        <v>0</v>
      </c>
      <c r="S541" s="5" t="str">
        <f t="shared" si="182"/>
        <v>J=</v>
      </c>
      <c r="T541" s="6">
        <f t="shared" si="183"/>
        <v>43339</v>
      </c>
      <c r="U541" s="9">
        <f t="shared" si="174"/>
        <v>0</v>
      </c>
      <c r="V541" s="9"/>
      <c r="W541" s="46"/>
      <c r="X541" s="47"/>
      <c r="Y541" s="27"/>
      <c r="Z541" s="7"/>
      <c r="AA541" s="9"/>
      <c r="AB541" s="9"/>
      <c r="AC541" s="9"/>
      <c r="AD541" s="9"/>
      <c r="AE541" s="9"/>
      <c r="AF541" s="10"/>
      <c r="AG541" s="9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</row>
    <row r="542" spans="1:184" ht="12.75" x14ac:dyDescent="0.15">
      <c r="A542" s="124">
        <f t="shared" si="184"/>
        <v>43327</v>
      </c>
      <c r="B542" s="135">
        <f t="shared" ca="1" si="185"/>
        <v>1003.75351599</v>
      </c>
      <c r="C542" s="4">
        <f t="shared" si="175"/>
        <v>1000</v>
      </c>
      <c r="D542" s="134">
        <f t="shared" si="186"/>
        <v>43325</v>
      </c>
      <c r="E542" s="14">
        <f ca="1">IF(D542&lt;$B$1,VLOOKUP(D542,[1]DI!$A$4:$B$15000,2),0)</f>
        <v>6.3899999999999998E-2</v>
      </c>
      <c r="F542" s="4">
        <f t="shared" ca="1" si="168"/>
        <v>1.0002458299999999</v>
      </c>
      <c r="G542" s="4">
        <f ca="1">(TRUNC(PRODUCT($F$12:$F541),16))</f>
        <v>1.22046274524312</v>
      </c>
      <c r="H542" s="4">
        <f t="shared" ca="1" si="176"/>
        <v>1.2159711882350199</v>
      </c>
      <c r="I542" s="4">
        <f t="shared" ca="1" si="169"/>
        <v>1.0036938</v>
      </c>
      <c r="J542" s="14">
        <f t="shared" si="177"/>
        <v>1E-3</v>
      </c>
      <c r="K542" s="6">
        <f t="shared" si="178"/>
        <v>43306</v>
      </c>
      <c r="L542" s="2">
        <f t="shared" si="179"/>
        <v>15</v>
      </c>
      <c r="M542" s="23">
        <f t="shared" si="180"/>
        <v>15</v>
      </c>
      <c r="N542" s="12">
        <f t="shared" si="170"/>
        <v>1.000059496</v>
      </c>
      <c r="O542" s="12">
        <f t="shared" ca="1" si="171"/>
        <v>1.003753516</v>
      </c>
      <c r="P542" s="23">
        <f t="shared" si="181"/>
        <v>0</v>
      </c>
      <c r="Q542" s="4">
        <f t="shared" ca="1" si="172"/>
        <v>3.7535159899999999</v>
      </c>
      <c r="R542" s="4">
        <f t="shared" si="173"/>
        <v>0</v>
      </c>
      <c r="S542" s="5" t="str">
        <f t="shared" si="182"/>
        <v>J=</v>
      </c>
      <c r="T542" s="6">
        <f t="shared" si="183"/>
        <v>43339</v>
      </c>
      <c r="U542" s="9">
        <f t="shared" si="174"/>
        <v>0</v>
      </c>
      <c r="V542" s="9"/>
      <c r="W542" s="46"/>
      <c r="X542" s="47"/>
      <c r="Y542" s="27"/>
      <c r="Z542" s="7"/>
      <c r="AA542" s="9"/>
      <c r="AB542" s="9"/>
      <c r="AC542" s="9"/>
      <c r="AD542" s="9"/>
      <c r="AE542" s="9"/>
      <c r="AF542" s="10"/>
      <c r="AG542" s="9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</row>
    <row r="543" spans="1:184" ht="12.75" x14ac:dyDescent="0.15">
      <c r="A543" s="124">
        <f t="shared" si="184"/>
        <v>43328</v>
      </c>
      <c r="B543" s="135">
        <f t="shared" ca="1" si="185"/>
        <v>1004.004252</v>
      </c>
      <c r="C543" s="4">
        <f t="shared" si="175"/>
        <v>1000</v>
      </c>
      <c r="D543" s="134">
        <f t="shared" si="186"/>
        <v>43326</v>
      </c>
      <c r="E543" s="14">
        <f ca="1">IF(D543&lt;$B$1,VLOOKUP(D543,[1]DI!$A$4:$B$15000,2),0)</f>
        <v>6.3899999999999998E-2</v>
      </c>
      <c r="F543" s="4">
        <f t="shared" ca="1" si="168"/>
        <v>1.0002458299999999</v>
      </c>
      <c r="G543" s="4">
        <f ca="1">(TRUNC(PRODUCT($F$12:$F542),16))</f>
        <v>1.22076277159978</v>
      </c>
      <c r="H543" s="4">
        <f t="shared" ca="1" si="176"/>
        <v>1.2159711882350199</v>
      </c>
      <c r="I543" s="4">
        <f t="shared" ca="1" si="169"/>
        <v>1.0039405400000001</v>
      </c>
      <c r="J543" s="14">
        <f t="shared" si="177"/>
        <v>1E-3</v>
      </c>
      <c r="K543" s="6">
        <f t="shared" si="178"/>
        <v>43306</v>
      </c>
      <c r="L543" s="2">
        <f t="shared" si="179"/>
        <v>16</v>
      </c>
      <c r="M543" s="23">
        <f t="shared" si="180"/>
        <v>16</v>
      </c>
      <c r="N543" s="12">
        <f t="shared" si="170"/>
        <v>1.000063462</v>
      </c>
      <c r="O543" s="12">
        <f t="shared" ca="1" si="171"/>
        <v>1.0040042520000001</v>
      </c>
      <c r="P543" s="23">
        <f t="shared" si="181"/>
        <v>0</v>
      </c>
      <c r="Q543" s="4">
        <f t="shared" ca="1" si="172"/>
        <v>4.0042520000000001</v>
      </c>
      <c r="R543" s="4">
        <f t="shared" si="173"/>
        <v>0</v>
      </c>
      <c r="S543" s="5" t="str">
        <f t="shared" si="182"/>
        <v>J=</v>
      </c>
      <c r="T543" s="6">
        <f t="shared" si="183"/>
        <v>43339</v>
      </c>
      <c r="U543" s="9">
        <f t="shared" si="174"/>
        <v>0</v>
      </c>
      <c r="V543" s="9"/>
      <c r="W543" s="46"/>
      <c r="X543" s="47"/>
      <c r="Y543" s="27"/>
      <c r="Z543" s="7"/>
      <c r="AA543" s="9"/>
      <c r="AB543" s="9"/>
      <c r="AC543" s="9"/>
      <c r="AD543" s="9"/>
      <c r="AE543" s="9"/>
      <c r="AF543" s="10"/>
      <c r="AG543" s="9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</row>
    <row r="544" spans="1:184" ht="12.75" x14ac:dyDescent="0.15">
      <c r="A544" s="124">
        <f t="shared" si="184"/>
        <v>43329</v>
      </c>
      <c r="B544" s="135">
        <f t="shared" ca="1" si="185"/>
        <v>1004.25505099</v>
      </c>
      <c r="C544" s="4">
        <f t="shared" si="175"/>
        <v>1000</v>
      </c>
      <c r="D544" s="134">
        <f t="shared" si="186"/>
        <v>43327</v>
      </c>
      <c r="E544" s="14">
        <f ca="1">IF(D544&lt;$B$1,VLOOKUP(D544,[1]DI!$A$4:$B$15000,2),0)</f>
        <v>6.3899999999999998E-2</v>
      </c>
      <c r="F544" s="4">
        <f t="shared" ca="1" si="168"/>
        <v>1.0002458299999999</v>
      </c>
      <c r="G544" s="4">
        <f ca="1">(TRUNC(PRODUCT($F$12:$F543),16))</f>
        <v>1.2210628717119201</v>
      </c>
      <c r="H544" s="4">
        <f t="shared" ca="1" si="176"/>
        <v>1.2159711882350199</v>
      </c>
      <c r="I544" s="4">
        <f t="shared" ca="1" si="169"/>
        <v>1.0041873400000001</v>
      </c>
      <c r="J544" s="14">
        <f t="shared" si="177"/>
        <v>1E-3</v>
      </c>
      <c r="K544" s="6">
        <f t="shared" si="178"/>
        <v>43306</v>
      </c>
      <c r="L544" s="2">
        <f t="shared" si="179"/>
        <v>17</v>
      </c>
      <c r="M544" s="23">
        <f t="shared" si="180"/>
        <v>17</v>
      </c>
      <c r="N544" s="12">
        <f t="shared" si="170"/>
        <v>1.000067429</v>
      </c>
      <c r="O544" s="12">
        <f t="shared" ca="1" si="171"/>
        <v>1.0042550509999999</v>
      </c>
      <c r="P544" s="23">
        <f t="shared" si="181"/>
        <v>0</v>
      </c>
      <c r="Q544" s="4">
        <f t="shared" ca="1" si="172"/>
        <v>4.25505099</v>
      </c>
      <c r="R544" s="4">
        <f t="shared" si="173"/>
        <v>0</v>
      </c>
      <c r="S544" s="5" t="str">
        <f t="shared" si="182"/>
        <v>J=</v>
      </c>
      <c r="T544" s="6">
        <f t="shared" si="183"/>
        <v>43339</v>
      </c>
      <c r="U544" s="9">
        <f t="shared" si="174"/>
        <v>0</v>
      </c>
      <c r="V544" s="9"/>
      <c r="W544" s="46"/>
      <c r="X544" s="47"/>
      <c r="Y544" s="27"/>
      <c r="Z544" s="7"/>
      <c r="AA544" s="9"/>
      <c r="AB544" s="9"/>
      <c r="AC544" s="9"/>
      <c r="AD544" s="9"/>
      <c r="AE544" s="9"/>
      <c r="AF544" s="10"/>
      <c r="AG544" s="9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</row>
    <row r="545" spans="1:184" ht="12.75" x14ac:dyDescent="0.15">
      <c r="A545" s="124">
        <f t="shared" si="184"/>
        <v>43332</v>
      </c>
      <c r="B545" s="135">
        <f t="shared" ca="1" si="185"/>
        <v>1004.50591199</v>
      </c>
      <c r="C545" s="4">
        <f t="shared" si="175"/>
        <v>1000</v>
      </c>
      <c r="D545" s="134">
        <f t="shared" si="186"/>
        <v>43328</v>
      </c>
      <c r="E545" s="14">
        <f ca="1">IF(D545&lt;$B$1,VLOOKUP(D545,[1]DI!$A$4:$B$15000,2),0)</f>
        <v>6.3899999999999998E-2</v>
      </c>
      <c r="F545" s="4">
        <f t="shared" ca="1" si="168"/>
        <v>1.0002458299999999</v>
      </c>
      <c r="G545" s="4">
        <f ca="1">(TRUNC(PRODUCT($F$12:$F544),16))</f>
        <v>1.2213630455976801</v>
      </c>
      <c r="H545" s="4">
        <f t="shared" ca="1" si="176"/>
        <v>1.2159711882350199</v>
      </c>
      <c r="I545" s="4">
        <f t="shared" ca="1" si="169"/>
        <v>1.0044341999999999</v>
      </c>
      <c r="J545" s="14">
        <f t="shared" si="177"/>
        <v>1E-3</v>
      </c>
      <c r="K545" s="6">
        <f t="shared" si="178"/>
        <v>43306</v>
      </c>
      <c r="L545" s="2">
        <f t="shared" si="179"/>
        <v>18</v>
      </c>
      <c r="M545" s="23">
        <f t="shared" si="180"/>
        <v>18</v>
      </c>
      <c r="N545" s="12">
        <f t="shared" si="170"/>
        <v>1.000071395</v>
      </c>
      <c r="O545" s="12">
        <f t="shared" ca="1" si="171"/>
        <v>1.0045059119999999</v>
      </c>
      <c r="P545" s="23">
        <f t="shared" si="181"/>
        <v>0</v>
      </c>
      <c r="Q545" s="4">
        <f t="shared" ca="1" si="172"/>
        <v>4.5059119900000004</v>
      </c>
      <c r="R545" s="4">
        <f t="shared" si="173"/>
        <v>0</v>
      </c>
      <c r="S545" s="5" t="str">
        <f t="shared" si="182"/>
        <v>J=</v>
      </c>
      <c r="T545" s="6">
        <f t="shared" si="183"/>
        <v>43339</v>
      </c>
      <c r="U545" s="9">
        <f t="shared" si="174"/>
        <v>0</v>
      </c>
      <c r="V545" s="9"/>
      <c r="W545" s="46"/>
      <c r="X545" s="47"/>
      <c r="Y545" s="27"/>
      <c r="Z545" s="7"/>
      <c r="AA545" s="9"/>
      <c r="AB545" s="9"/>
      <c r="AC545" s="9"/>
      <c r="AD545" s="9"/>
      <c r="AE545" s="9"/>
      <c r="AF545" s="10"/>
      <c r="AG545" s="9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</row>
    <row r="546" spans="1:184" ht="12.75" x14ac:dyDescent="0.15">
      <c r="A546" s="124">
        <f t="shared" si="184"/>
        <v>43333</v>
      </c>
      <c r="B546" s="135">
        <f t="shared" ca="1" si="185"/>
        <v>1004.756835</v>
      </c>
      <c r="C546" s="4">
        <f t="shared" si="175"/>
        <v>1000</v>
      </c>
      <c r="D546" s="134">
        <f t="shared" si="186"/>
        <v>43329</v>
      </c>
      <c r="E546" s="14">
        <f ca="1">IF(D546&lt;$B$1,VLOOKUP(D546,[1]DI!$A$4:$B$15000,2),0)</f>
        <v>6.3899999999999998E-2</v>
      </c>
      <c r="F546" s="4">
        <f t="shared" ca="1" si="168"/>
        <v>1.0002458299999999</v>
      </c>
      <c r="G546" s="4">
        <f ca="1">(TRUNC(PRODUCT($F$12:$F545),16))</f>
        <v>1.2216632932751801</v>
      </c>
      <c r="H546" s="4">
        <f t="shared" ca="1" si="176"/>
        <v>1.2159711882350199</v>
      </c>
      <c r="I546" s="4">
        <f t="shared" ca="1" si="169"/>
        <v>1.0046811200000001</v>
      </c>
      <c r="J546" s="14">
        <f t="shared" si="177"/>
        <v>1E-3</v>
      </c>
      <c r="K546" s="6">
        <f t="shared" si="178"/>
        <v>43306</v>
      </c>
      <c r="L546" s="2">
        <f t="shared" si="179"/>
        <v>19</v>
      </c>
      <c r="M546" s="23">
        <f t="shared" si="180"/>
        <v>19</v>
      </c>
      <c r="N546" s="12">
        <f t="shared" si="170"/>
        <v>1.000075362</v>
      </c>
      <c r="O546" s="12">
        <f t="shared" ca="1" si="171"/>
        <v>1.004756835</v>
      </c>
      <c r="P546" s="23">
        <f t="shared" si="181"/>
        <v>0</v>
      </c>
      <c r="Q546" s="4">
        <f t="shared" ca="1" si="172"/>
        <v>4.7568349999999997</v>
      </c>
      <c r="R546" s="4">
        <f t="shared" si="173"/>
        <v>0</v>
      </c>
      <c r="S546" s="5" t="str">
        <f t="shared" si="182"/>
        <v>J=</v>
      </c>
      <c r="T546" s="6">
        <f t="shared" si="183"/>
        <v>43339</v>
      </c>
      <c r="U546" s="9">
        <f t="shared" si="174"/>
        <v>0</v>
      </c>
      <c r="V546" s="9"/>
      <c r="W546" s="46"/>
      <c r="X546" s="47"/>
      <c r="Y546" s="27"/>
      <c r="Z546" s="7"/>
      <c r="AA546" s="9"/>
      <c r="AB546" s="9"/>
      <c r="AC546" s="9"/>
      <c r="AD546" s="9"/>
      <c r="AE546" s="9"/>
      <c r="AF546" s="10"/>
      <c r="AG546" s="9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</row>
    <row r="547" spans="1:184" ht="12.75" x14ac:dyDescent="0.15">
      <c r="A547" s="124">
        <f t="shared" si="184"/>
        <v>43334</v>
      </c>
      <c r="B547" s="135">
        <f t="shared" ca="1" si="185"/>
        <v>1005.00782</v>
      </c>
      <c r="C547" s="4">
        <f t="shared" si="175"/>
        <v>1000</v>
      </c>
      <c r="D547" s="134">
        <f t="shared" si="186"/>
        <v>43332</v>
      </c>
      <c r="E547" s="14">
        <f ca="1">IF(D547&lt;$B$1,VLOOKUP(D547,[1]DI!$A$4:$B$15000,2),0)</f>
        <v>6.3899999999999998E-2</v>
      </c>
      <c r="F547" s="4">
        <f t="shared" ca="1" si="168"/>
        <v>1.0002458299999999</v>
      </c>
      <c r="G547" s="4">
        <f ca="1">(TRUNC(PRODUCT($F$12:$F546),16))</f>
        <v>1.2219636147625601</v>
      </c>
      <c r="H547" s="4">
        <f t="shared" ca="1" si="176"/>
        <v>1.2159711882350199</v>
      </c>
      <c r="I547" s="4">
        <f t="shared" ca="1" si="169"/>
        <v>1.0049281000000001</v>
      </c>
      <c r="J547" s="14">
        <f t="shared" si="177"/>
        <v>1E-3</v>
      </c>
      <c r="K547" s="6">
        <f t="shared" si="178"/>
        <v>43306</v>
      </c>
      <c r="L547" s="2">
        <f t="shared" si="179"/>
        <v>20</v>
      </c>
      <c r="M547" s="23">
        <f t="shared" si="180"/>
        <v>20</v>
      </c>
      <c r="N547" s="12">
        <f t="shared" si="170"/>
        <v>1.0000793290000001</v>
      </c>
      <c r="O547" s="12">
        <f t="shared" ca="1" si="171"/>
        <v>1.0050078200000001</v>
      </c>
      <c r="P547" s="23">
        <f t="shared" si="181"/>
        <v>0</v>
      </c>
      <c r="Q547" s="4">
        <f t="shared" ca="1" si="172"/>
        <v>5.0078199999999997</v>
      </c>
      <c r="R547" s="4">
        <f t="shared" si="173"/>
        <v>0</v>
      </c>
      <c r="S547" s="5" t="str">
        <f t="shared" si="182"/>
        <v>J=</v>
      </c>
      <c r="T547" s="6">
        <f t="shared" si="183"/>
        <v>43339</v>
      </c>
      <c r="U547" s="9">
        <f t="shared" si="174"/>
        <v>0</v>
      </c>
      <c r="V547" s="9"/>
      <c r="W547" s="46"/>
      <c r="X547" s="31"/>
      <c r="Y547" s="27"/>
      <c r="Z547" s="7"/>
      <c r="AA547" s="9"/>
      <c r="AB547" s="9"/>
      <c r="AC547" s="9"/>
      <c r="AD547" s="9"/>
      <c r="AE547" s="9"/>
      <c r="AF547" s="10"/>
      <c r="AG547" s="9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</row>
    <row r="548" spans="1:184" ht="12.75" x14ac:dyDescent="0.15">
      <c r="A548" s="124">
        <f t="shared" si="184"/>
        <v>43335</v>
      </c>
      <c r="B548" s="135">
        <f t="shared" ca="1" si="185"/>
        <v>1005.25886599</v>
      </c>
      <c r="C548" s="4">
        <f t="shared" si="175"/>
        <v>1000</v>
      </c>
      <c r="D548" s="134">
        <f t="shared" si="186"/>
        <v>43333</v>
      </c>
      <c r="E548" s="14">
        <f ca="1">IF(D548&lt;$B$1,VLOOKUP(D548,[1]DI!$A$4:$B$15000,2),0)</f>
        <v>6.3899999999999998E-2</v>
      </c>
      <c r="F548" s="4">
        <f t="shared" ca="1" si="168"/>
        <v>1.0002458299999999</v>
      </c>
      <c r="G548" s="4">
        <f ca="1">(TRUNC(PRODUCT($F$12:$F547),16))</f>
        <v>1.22226401007798</v>
      </c>
      <c r="H548" s="4">
        <f t="shared" ca="1" si="176"/>
        <v>1.2159711882350199</v>
      </c>
      <c r="I548" s="4">
        <f t="shared" ca="1" si="169"/>
        <v>1.00517514</v>
      </c>
      <c r="J548" s="14">
        <f t="shared" si="177"/>
        <v>1E-3</v>
      </c>
      <c r="K548" s="6">
        <f t="shared" si="178"/>
        <v>43306</v>
      </c>
      <c r="L548" s="2">
        <f t="shared" si="179"/>
        <v>21</v>
      </c>
      <c r="M548" s="23">
        <f t="shared" si="180"/>
        <v>21</v>
      </c>
      <c r="N548" s="12">
        <f t="shared" si="170"/>
        <v>1.000083295</v>
      </c>
      <c r="O548" s="12">
        <f t="shared" ca="1" si="171"/>
        <v>1.0052588659999999</v>
      </c>
      <c r="P548" s="23">
        <f t="shared" si="181"/>
        <v>0</v>
      </c>
      <c r="Q548" s="4">
        <f t="shared" ca="1" si="172"/>
        <v>5.2588659900000003</v>
      </c>
      <c r="R548" s="4">
        <f t="shared" si="173"/>
        <v>0</v>
      </c>
      <c r="S548" s="5" t="str">
        <f t="shared" si="182"/>
        <v>J=</v>
      </c>
      <c r="T548" s="6">
        <f t="shared" si="183"/>
        <v>43339</v>
      </c>
      <c r="U548" s="9">
        <f t="shared" si="174"/>
        <v>0</v>
      </c>
      <c r="V548" s="9"/>
      <c r="W548" s="46"/>
      <c r="X548" s="47"/>
      <c r="Y548" s="27"/>
      <c r="Z548" s="7"/>
      <c r="AA548" s="9"/>
      <c r="AB548" s="9"/>
      <c r="AC548" s="9"/>
      <c r="AD548" s="9"/>
      <c r="AE548" s="9"/>
      <c r="AF548" s="10"/>
      <c r="AG548" s="9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</row>
    <row r="549" spans="1:184" ht="12.75" x14ac:dyDescent="0.15">
      <c r="A549" s="124">
        <f t="shared" si="184"/>
        <v>43336</v>
      </c>
      <c r="B549" s="135">
        <f t="shared" ca="1" si="185"/>
        <v>1005.5099750000001</v>
      </c>
      <c r="C549" s="4">
        <f t="shared" si="175"/>
        <v>1000</v>
      </c>
      <c r="D549" s="134">
        <f t="shared" si="186"/>
        <v>43334</v>
      </c>
      <c r="E549" s="14">
        <f ca="1">IF(D549&lt;$B$1,VLOOKUP(D549,[1]DI!$A$4:$B$15000,2),0)</f>
        <v>6.3899999999999998E-2</v>
      </c>
      <c r="F549" s="4">
        <f t="shared" ca="1" si="168"/>
        <v>1.0002458299999999</v>
      </c>
      <c r="G549" s="4">
        <f ca="1">(TRUNC(PRODUCT($F$12:$F548),16))</f>
        <v>1.22256447923958</v>
      </c>
      <c r="H549" s="4">
        <f t="shared" ca="1" si="176"/>
        <v>1.2159711882350199</v>
      </c>
      <c r="I549" s="4">
        <f t="shared" ca="1" si="169"/>
        <v>1.0054222399999999</v>
      </c>
      <c r="J549" s="14">
        <f t="shared" si="177"/>
        <v>1E-3</v>
      </c>
      <c r="K549" s="6">
        <f t="shared" si="178"/>
        <v>43306</v>
      </c>
      <c r="L549" s="2">
        <f t="shared" si="179"/>
        <v>22</v>
      </c>
      <c r="M549" s="23">
        <f t="shared" si="180"/>
        <v>22</v>
      </c>
      <c r="N549" s="12">
        <f t="shared" si="170"/>
        <v>1.0000872620000001</v>
      </c>
      <c r="O549" s="12">
        <f t="shared" ca="1" si="171"/>
        <v>1.0055099750000001</v>
      </c>
      <c r="P549" s="23">
        <f t="shared" si="181"/>
        <v>0</v>
      </c>
      <c r="Q549" s="4">
        <f t="shared" ca="1" si="172"/>
        <v>5.5099749999999998</v>
      </c>
      <c r="R549" s="4">
        <f t="shared" si="173"/>
        <v>0</v>
      </c>
      <c r="S549" s="5" t="str">
        <f t="shared" si="182"/>
        <v>J=</v>
      </c>
      <c r="T549" s="6">
        <f t="shared" si="183"/>
        <v>43339</v>
      </c>
      <c r="U549" s="9">
        <f t="shared" si="174"/>
        <v>0</v>
      </c>
      <c r="V549" s="9"/>
      <c r="W549" s="46"/>
      <c r="X549" s="47"/>
      <c r="Y549" s="27"/>
      <c r="Z549" s="7"/>
      <c r="AA549" s="9"/>
      <c r="AB549" s="9"/>
      <c r="AC549" s="9"/>
      <c r="AD549" s="9"/>
      <c r="AE549" s="9"/>
      <c r="AF549" s="10"/>
      <c r="AG549" s="9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</row>
    <row r="550" spans="1:184" ht="12.75" x14ac:dyDescent="0.15">
      <c r="A550" s="124">
        <f t="shared" si="184"/>
        <v>43339</v>
      </c>
      <c r="B550" s="135">
        <f t="shared" ca="1" si="185"/>
        <v>1005.761155</v>
      </c>
      <c r="C550" s="4">
        <f t="shared" si="175"/>
        <v>1000</v>
      </c>
      <c r="D550" s="134">
        <f t="shared" si="186"/>
        <v>43335</v>
      </c>
      <c r="E550" s="14">
        <f ca="1">IF(D550&lt;$B$1,VLOOKUP(D550,[1]DI!$A$4:$B$15000,2),0)</f>
        <v>6.3899999999999998E-2</v>
      </c>
      <c r="F550" s="4">
        <f t="shared" ca="1" si="168"/>
        <v>1.0002458299999999</v>
      </c>
      <c r="G550" s="4">
        <f ca="1">(TRUNC(PRODUCT($F$12:$F549),16))</f>
        <v>1.22286502226551</v>
      </c>
      <c r="H550" s="4">
        <f t="shared" ca="1" si="176"/>
        <v>1.2159711882350199</v>
      </c>
      <c r="I550" s="4">
        <f t="shared" ca="1" si="169"/>
        <v>1.0056694100000001</v>
      </c>
      <c r="J550" s="14">
        <f t="shared" si="177"/>
        <v>1E-3</v>
      </c>
      <c r="K550" s="6">
        <f t="shared" si="178"/>
        <v>43306</v>
      </c>
      <c r="L550" s="2">
        <f t="shared" si="179"/>
        <v>23</v>
      </c>
      <c r="M550" s="23">
        <f t="shared" si="180"/>
        <v>23</v>
      </c>
      <c r="N550" s="12">
        <f t="shared" si="170"/>
        <v>1.0000912280000001</v>
      </c>
      <c r="O550" s="12">
        <f t="shared" ca="1" si="171"/>
        <v>1.0057611550000001</v>
      </c>
      <c r="P550" s="23">
        <f t="shared" si="181"/>
        <v>26</v>
      </c>
      <c r="Q550" s="4">
        <f t="shared" ca="1" si="172"/>
        <v>5.7611549999999996</v>
      </c>
      <c r="R550" s="4">
        <f t="shared" si="173"/>
        <v>0</v>
      </c>
      <c r="S550" s="5" t="str">
        <f t="shared" si="182"/>
        <v>J=</v>
      </c>
      <c r="T550" s="6">
        <f t="shared" si="183"/>
        <v>43339</v>
      </c>
      <c r="U550" s="9">
        <f t="shared" ca="1" si="174"/>
        <v>576115.5</v>
      </c>
      <c r="V550" s="9"/>
      <c r="W550" s="46"/>
      <c r="X550" s="47"/>
      <c r="Y550" s="27"/>
      <c r="Z550" s="7"/>
      <c r="AA550" s="9"/>
      <c r="AB550" s="9"/>
      <c r="AC550" s="9"/>
      <c r="AD550" s="9"/>
      <c r="AE550" s="9"/>
      <c r="AF550" s="10"/>
      <c r="AG550" s="9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</row>
    <row r="551" spans="1:184" ht="12.75" x14ac:dyDescent="0.15">
      <c r="A551" s="124">
        <f t="shared" si="184"/>
        <v>43340</v>
      </c>
      <c r="B551" s="135">
        <f t="shared" ca="1" si="185"/>
        <v>1000.24979699</v>
      </c>
      <c r="C551" s="4">
        <f t="shared" si="175"/>
        <v>1000</v>
      </c>
      <c r="D551" s="134">
        <f t="shared" si="186"/>
        <v>43336</v>
      </c>
      <c r="E551" s="14">
        <f ca="1">IF(D551&lt;$B$1,VLOOKUP(D551,[1]DI!$A$4:$B$15000,2),0)</f>
        <v>6.3899999999999998E-2</v>
      </c>
      <c r="F551" s="4">
        <f t="shared" ca="1" si="168"/>
        <v>1.0002458299999999</v>
      </c>
      <c r="G551" s="4">
        <f ca="1">(TRUNC(PRODUCT($F$12:$F550),16))</f>
        <v>1.2231656391739301</v>
      </c>
      <c r="H551" s="4">
        <f t="shared" ca="1" si="176"/>
        <v>1.22286502226551</v>
      </c>
      <c r="I551" s="4">
        <f t="shared" ca="1" si="169"/>
        <v>1.0002458299999999</v>
      </c>
      <c r="J551" s="14">
        <f t="shared" si="177"/>
        <v>1E-3</v>
      </c>
      <c r="K551" s="6">
        <f t="shared" si="178"/>
        <v>43339</v>
      </c>
      <c r="L551" s="2">
        <f t="shared" si="179"/>
        <v>1</v>
      </c>
      <c r="M551" s="23">
        <f t="shared" si="180"/>
        <v>1</v>
      </c>
      <c r="N551" s="12">
        <f t="shared" si="170"/>
        <v>1.000003966</v>
      </c>
      <c r="O551" s="12">
        <f t="shared" ca="1" si="171"/>
        <v>1.0002497969999999</v>
      </c>
      <c r="P551" s="23">
        <f t="shared" si="181"/>
        <v>0</v>
      </c>
      <c r="Q551" s="4">
        <f t="shared" ca="1" si="172"/>
        <v>0.24979699</v>
      </c>
      <c r="R551" s="4">
        <f t="shared" si="173"/>
        <v>0</v>
      </c>
      <c r="S551" s="5" t="str">
        <f t="shared" si="182"/>
        <v>J=</v>
      </c>
      <c r="T551" s="6">
        <f t="shared" si="183"/>
        <v>43369</v>
      </c>
      <c r="U551" s="9">
        <f t="shared" si="174"/>
        <v>0</v>
      </c>
      <c r="V551" s="9"/>
      <c r="W551" s="46"/>
      <c r="X551" s="47"/>
      <c r="Y551" s="27"/>
      <c r="Z551" s="7"/>
      <c r="AA551" s="9"/>
      <c r="AB551" s="9"/>
      <c r="AC551" s="9"/>
      <c r="AD551" s="9"/>
      <c r="AE551" s="9"/>
      <c r="AF551" s="10"/>
      <c r="AG551" s="9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</row>
    <row r="552" spans="1:184" ht="12.75" x14ac:dyDescent="0.15">
      <c r="A552" s="124">
        <f t="shared" si="184"/>
        <v>43341</v>
      </c>
      <c r="B552" s="135">
        <f t="shared" ca="1" si="185"/>
        <v>1000.4996569899999</v>
      </c>
      <c r="C552" s="4">
        <f t="shared" si="175"/>
        <v>1000</v>
      </c>
      <c r="D552" s="134">
        <f t="shared" si="186"/>
        <v>43339</v>
      </c>
      <c r="E552" s="14">
        <f ca="1">IF(D552&lt;$B$1,VLOOKUP(D552,[1]DI!$A$4:$B$15000,2),0)</f>
        <v>6.3899999999999998E-2</v>
      </c>
      <c r="F552" s="4">
        <f t="shared" ca="1" si="168"/>
        <v>1.0002458299999999</v>
      </c>
      <c r="G552" s="4">
        <f ca="1">(TRUNC(PRODUCT($F$12:$F551),16))</f>
        <v>1.22346632998301</v>
      </c>
      <c r="H552" s="4">
        <f t="shared" ca="1" si="176"/>
        <v>1.22286502226551</v>
      </c>
      <c r="I552" s="4">
        <f t="shared" ca="1" si="169"/>
        <v>1.0004917200000001</v>
      </c>
      <c r="J552" s="14">
        <f t="shared" si="177"/>
        <v>1E-3</v>
      </c>
      <c r="K552" s="6">
        <f t="shared" si="178"/>
        <v>43339</v>
      </c>
      <c r="L552" s="2">
        <f t="shared" si="179"/>
        <v>2</v>
      </c>
      <c r="M552" s="23">
        <f t="shared" si="180"/>
        <v>2</v>
      </c>
      <c r="N552" s="12">
        <f t="shared" si="170"/>
        <v>1.000007933</v>
      </c>
      <c r="O552" s="12">
        <f t="shared" ca="1" si="171"/>
        <v>1.000499657</v>
      </c>
      <c r="P552" s="23">
        <f t="shared" si="181"/>
        <v>0</v>
      </c>
      <c r="Q552" s="4">
        <f t="shared" ca="1" si="172"/>
        <v>0.49965699000000002</v>
      </c>
      <c r="R552" s="4">
        <f t="shared" si="173"/>
        <v>0</v>
      </c>
      <c r="S552" s="5" t="str">
        <f t="shared" si="182"/>
        <v>J=</v>
      </c>
      <c r="T552" s="6">
        <f t="shared" si="183"/>
        <v>43369</v>
      </c>
      <c r="U552" s="9">
        <f t="shared" si="174"/>
        <v>0</v>
      </c>
      <c r="V552" s="9"/>
      <c r="W552" s="46"/>
      <c r="X552" s="47"/>
      <c r="Y552" s="27"/>
      <c r="Z552" s="7"/>
      <c r="AA552" s="9"/>
      <c r="AB552" s="9"/>
      <c r="AC552" s="9"/>
      <c r="AD552" s="9"/>
      <c r="AE552" s="9"/>
      <c r="AF552" s="10"/>
      <c r="AG552" s="9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</row>
    <row r="553" spans="1:184" ht="12.75" x14ac:dyDescent="0.15">
      <c r="A553" s="124">
        <f t="shared" si="184"/>
        <v>43342</v>
      </c>
      <c r="B553" s="135">
        <f t="shared" ca="1" si="185"/>
        <v>1000.74957799</v>
      </c>
      <c r="C553" s="4">
        <f t="shared" si="175"/>
        <v>1000</v>
      </c>
      <c r="D553" s="134">
        <f t="shared" si="186"/>
        <v>43340</v>
      </c>
      <c r="E553" s="14">
        <f ca="1">IF(D553&lt;$B$1,VLOOKUP(D553,[1]DI!$A$4:$B$15000,2),0)</f>
        <v>6.3899999999999998E-2</v>
      </c>
      <c r="F553" s="4">
        <f t="shared" ca="1" si="168"/>
        <v>1.0002458299999999</v>
      </c>
      <c r="G553" s="4">
        <f ca="1">(TRUNC(PRODUCT($F$12:$F552),16))</f>
        <v>1.2237670947109101</v>
      </c>
      <c r="H553" s="4">
        <f t="shared" ca="1" si="176"/>
        <v>1.22286502226551</v>
      </c>
      <c r="I553" s="4">
        <f t="shared" ca="1" si="169"/>
        <v>1.0007376699999999</v>
      </c>
      <c r="J553" s="14">
        <f t="shared" si="177"/>
        <v>1E-3</v>
      </c>
      <c r="K553" s="6">
        <f t="shared" si="178"/>
        <v>43339</v>
      </c>
      <c r="L553" s="2">
        <f t="shared" si="179"/>
        <v>3</v>
      </c>
      <c r="M553" s="23">
        <f t="shared" si="180"/>
        <v>3</v>
      </c>
      <c r="N553" s="12">
        <f t="shared" si="170"/>
        <v>1.000011899</v>
      </c>
      <c r="O553" s="12">
        <f t="shared" ca="1" si="171"/>
        <v>1.000749578</v>
      </c>
      <c r="P553" s="23">
        <f t="shared" si="181"/>
        <v>0</v>
      </c>
      <c r="Q553" s="4">
        <f t="shared" ca="1" si="172"/>
        <v>0.74957799000000003</v>
      </c>
      <c r="R553" s="4">
        <f t="shared" si="173"/>
        <v>0</v>
      </c>
      <c r="S553" s="5" t="str">
        <f t="shared" si="182"/>
        <v>J=</v>
      </c>
      <c r="T553" s="6">
        <f t="shared" si="183"/>
        <v>43369</v>
      </c>
      <c r="U553" s="9">
        <f t="shared" si="174"/>
        <v>0</v>
      </c>
      <c r="V553" s="9"/>
      <c r="W553" s="46"/>
      <c r="X553" s="47"/>
      <c r="Y553" s="27"/>
      <c r="Z553" s="7"/>
      <c r="AA553" s="9"/>
      <c r="AB553" s="9"/>
      <c r="AC553" s="9"/>
      <c r="AD553" s="9"/>
      <c r="AE553" s="9"/>
      <c r="AF553" s="10"/>
      <c r="AG553" s="9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</row>
    <row r="554" spans="1:184" ht="12.75" x14ac:dyDescent="0.15">
      <c r="A554" s="124">
        <f t="shared" si="184"/>
        <v>43343</v>
      </c>
      <c r="B554" s="135">
        <f t="shared" ca="1" si="185"/>
        <v>1000.99956099</v>
      </c>
      <c r="C554" s="4">
        <f t="shared" si="175"/>
        <v>1000</v>
      </c>
      <c r="D554" s="134">
        <f t="shared" si="186"/>
        <v>43341</v>
      </c>
      <c r="E554" s="14">
        <f ca="1">IF(D554&lt;$B$1,VLOOKUP(D554,[1]DI!$A$4:$B$15000,2),0)</f>
        <v>6.3899999999999998E-2</v>
      </c>
      <c r="F554" s="4">
        <f t="shared" ca="1" si="168"/>
        <v>1.0002458299999999</v>
      </c>
      <c r="G554" s="4">
        <f ca="1">(TRUNC(PRODUCT($F$12:$F553),16))</f>
        <v>1.2240679333758</v>
      </c>
      <c r="H554" s="4">
        <f t="shared" ca="1" si="176"/>
        <v>1.22286502226551</v>
      </c>
      <c r="I554" s="4">
        <f t="shared" ca="1" si="169"/>
        <v>1.00098368</v>
      </c>
      <c r="J554" s="14">
        <f t="shared" si="177"/>
        <v>1E-3</v>
      </c>
      <c r="K554" s="6">
        <f t="shared" si="178"/>
        <v>43339</v>
      </c>
      <c r="L554" s="2">
        <f t="shared" si="179"/>
        <v>4</v>
      </c>
      <c r="M554" s="23">
        <f t="shared" si="180"/>
        <v>4</v>
      </c>
      <c r="N554" s="12">
        <f t="shared" si="170"/>
        <v>1.0000158649999999</v>
      </c>
      <c r="O554" s="12">
        <f t="shared" ca="1" si="171"/>
        <v>1.000999561</v>
      </c>
      <c r="P554" s="23">
        <f t="shared" si="181"/>
        <v>0</v>
      </c>
      <c r="Q554" s="4">
        <f t="shared" ca="1" si="172"/>
        <v>0.99956098999999998</v>
      </c>
      <c r="R554" s="4">
        <f t="shared" si="173"/>
        <v>0</v>
      </c>
      <c r="S554" s="5" t="str">
        <f t="shared" si="182"/>
        <v>J=</v>
      </c>
      <c r="T554" s="6">
        <f t="shared" si="183"/>
        <v>43369</v>
      </c>
      <c r="U554" s="9">
        <f t="shared" si="174"/>
        <v>0</v>
      </c>
      <c r="V554" s="9"/>
      <c r="W554" s="46"/>
      <c r="X554" s="47"/>
      <c r="Y554" s="27"/>
      <c r="Z554" s="7"/>
      <c r="AA554" s="9"/>
      <c r="AB554" s="9"/>
      <c r="AC554" s="9"/>
      <c r="AD554" s="9"/>
      <c r="AE554" s="9"/>
      <c r="AF554" s="10"/>
      <c r="AG554" s="9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</row>
    <row r="555" spans="1:184" ht="12.75" x14ac:dyDescent="0.15">
      <c r="A555" s="124">
        <f t="shared" si="184"/>
        <v>43346</v>
      </c>
      <c r="B555" s="135">
        <f t="shared" ca="1" si="185"/>
        <v>1001.249606</v>
      </c>
      <c r="C555" s="4">
        <f t="shared" si="175"/>
        <v>1000</v>
      </c>
      <c r="D555" s="134">
        <f t="shared" si="186"/>
        <v>43342</v>
      </c>
      <c r="E555" s="14">
        <f ca="1">IF(D555&lt;$B$1,VLOOKUP(D555,[1]DI!$A$4:$B$15000,2),0)</f>
        <v>6.3899999999999998E-2</v>
      </c>
      <c r="F555" s="4">
        <f t="shared" ca="1" si="168"/>
        <v>1.0002458299999999</v>
      </c>
      <c r="G555" s="4">
        <f ca="1">(TRUNC(PRODUCT($F$12:$F554),16))</f>
        <v>1.2243688459958599</v>
      </c>
      <c r="H555" s="4">
        <f t="shared" ca="1" si="176"/>
        <v>1.22286502226551</v>
      </c>
      <c r="I555" s="4">
        <f t="shared" ca="1" si="169"/>
        <v>1.00122975</v>
      </c>
      <c r="J555" s="14">
        <f t="shared" si="177"/>
        <v>1E-3</v>
      </c>
      <c r="K555" s="6">
        <f t="shared" si="178"/>
        <v>43339</v>
      </c>
      <c r="L555" s="2">
        <f t="shared" si="179"/>
        <v>5</v>
      </c>
      <c r="M555" s="23">
        <f t="shared" si="180"/>
        <v>5</v>
      </c>
      <c r="N555" s="12">
        <f t="shared" si="170"/>
        <v>1.000019832</v>
      </c>
      <c r="O555" s="12">
        <f t="shared" ca="1" si="171"/>
        <v>1.001249606</v>
      </c>
      <c r="P555" s="23">
        <f t="shared" si="181"/>
        <v>0</v>
      </c>
      <c r="Q555" s="4">
        <f t="shared" ca="1" si="172"/>
        <v>1.249606</v>
      </c>
      <c r="R555" s="4">
        <f t="shared" si="173"/>
        <v>0</v>
      </c>
      <c r="S555" s="5" t="str">
        <f t="shared" si="182"/>
        <v>J=</v>
      </c>
      <c r="T555" s="6">
        <f t="shared" si="183"/>
        <v>43369</v>
      </c>
      <c r="U555" s="9">
        <f t="shared" si="174"/>
        <v>0</v>
      </c>
      <c r="V555" s="9"/>
      <c r="W555" s="46"/>
      <c r="X555" s="47"/>
      <c r="Y555" s="27"/>
      <c r="Z555" s="7"/>
      <c r="AA555" s="9"/>
      <c r="AB555" s="9"/>
      <c r="AC555" s="9"/>
      <c r="AD555" s="9"/>
      <c r="AE555" s="9"/>
      <c r="AF555" s="10"/>
      <c r="AG555" s="9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</row>
    <row r="556" spans="1:184" ht="12.75" x14ac:dyDescent="0.15">
      <c r="A556" s="124">
        <f t="shared" si="184"/>
        <v>43347</v>
      </c>
      <c r="B556" s="135">
        <f t="shared" ca="1" si="185"/>
        <v>1001.499723</v>
      </c>
      <c r="C556" s="4">
        <f t="shared" si="175"/>
        <v>1000</v>
      </c>
      <c r="D556" s="134">
        <f t="shared" si="186"/>
        <v>43343</v>
      </c>
      <c r="E556" s="14">
        <f ca="1">IF(D556&lt;$B$1,VLOOKUP(D556,[1]DI!$A$4:$B$15000,2),0)</f>
        <v>6.3899999999999998E-2</v>
      </c>
      <c r="F556" s="4">
        <f t="shared" ca="1" si="168"/>
        <v>1.0002458299999999</v>
      </c>
      <c r="G556" s="4">
        <f ca="1">(TRUNC(PRODUCT($F$12:$F555),16))</f>
        <v>1.22466983258927</v>
      </c>
      <c r="H556" s="4">
        <f t="shared" ca="1" si="176"/>
        <v>1.22286502226551</v>
      </c>
      <c r="I556" s="4">
        <f t="shared" ca="1" si="169"/>
        <v>1.00147589</v>
      </c>
      <c r="J556" s="14">
        <f t="shared" si="177"/>
        <v>1E-3</v>
      </c>
      <c r="K556" s="6">
        <f t="shared" si="178"/>
        <v>43339</v>
      </c>
      <c r="L556" s="2">
        <f t="shared" si="179"/>
        <v>6</v>
      </c>
      <c r="M556" s="23">
        <f t="shared" si="180"/>
        <v>6</v>
      </c>
      <c r="N556" s="12">
        <f t="shared" si="170"/>
        <v>1.000023798</v>
      </c>
      <c r="O556" s="12">
        <f t="shared" ca="1" si="171"/>
        <v>1.001499723</v>
      </c>
      <c r="P556" s="23">
        <f t="shared" si="181"/>
        <v>0</v>
      </c>
      <c r="Q556" s="4">
        <f t="shared" ca="1" si="172"/>
        <v>1.4997229999999999</v>
      </c>
      <c r="R556" s="4">
        <f t="shared" si="173"/>
        <v>0</v>
      </c>
      <c r="S556" s="5" t="str">
        <f t="shared" si="182"/>
        <v>J=</v>
      </c>
      <c r="T556" s="6">
        <f t="shared" si="183"/>
        <v>43369</v>
      </c>
      <c r="U556" s="9">
        <f t="shared" si="174"/>
        <v>0</v>
      </c>
      <c r="V556" s="9"/>
      <c r="W556" s="46"/>
      <c r="X556" s="47"/>
      <c r="Y556" s="45"/>
      <c r="Z556" s="7"/>
      <c r="AA556" s="9"/>
      <c r="AB556" s="9"/>
      <c r="AC556" s="9"/>
      <c r="AD556" s="9"/>
      <c r="AE556" s="9"/>
      <c r="AF556" s="10"/>
      <c r="AG556" s="9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</row>
    <row r="557" spans="1:184" ht="12.75" x14ac:dyDescent="0.15">
      <c r="A557" s="124">
        <f t="shared" si="184"/>
        <v>43348</v>
      </c>
      <c r="B557" s="135">
        <f t="shared" ca="1" si="185"/>
        <v>1001.749892</v>
      </c>
      <c r="C557" s="4">
        <f t="shared" si="175"/>
        <v>1000</v>
      </c>
      <c r="D557" s="134">
        <f t="shared" si="186"/>
        <v>43346</v>
      </c>
      <c r="E557" s="14">
        <f ca="1">IF(D557&lt;$B$1,VLOOKUP(D557,[1]DI!$A$4:$B$15000,2),0)</f>
        <v>6.3899999999999998E-2</v>
      </c>
      <c r="F557" s="4">
        <f t="shared" ca="1" si="168"/>
        <v>1.0002458299999999</v>
      </c>
      <c r="G557" s="4">
        <f ca="1">(TRUNC(PRODUCT($F$12:$F556),16))</f>
        <v>1.22497089317422</v>
      </c>
      <c r="H557" s="4">
        <f t="shared" ca="1" si="176"/>
        <v>1.22286502226551</v>
      </c>
      <c r="I557" s="4">
        <f t="shared" ca="1" si="169"/>
        <v>1.00172208</v>
      </c>
      <c r="J557" s="14">
        <f t="shared" si="177"/>
        <v>1E-3</v>
      </c>
      <c r="K557" s="6">
        <f t="shared" si="178"/>
        <v>43339</v>
      </c>
      <c r="L557" s="2">
        <f t="shared" si="179"/>
        <v>7</v>
      </c>
      <c r="M557" s="23">
        <f t="shared" si="180"/>
        <v>7</v>
      </c>
      <c r="N557" s="12">
        <f t="shared" si="170"/>
        <v>1.0000277639999999</v>
      </c>
      <c r="O557" s="12">
        <f t="shared" ca="1" si="171"/>
        <v>1.0017498920000001</v>
      </c>
      <c r="P557" s="23">
        <f t="shared" si="181"/>
        <v>0</v>
      </c>
      <c r="Q557" s="4">
        <f t="shared" ca="1" si="172"/>
        <v>1.749892</v>
      </c>
      <c r="R557" s="4">
        <f t="shared" si="173"/>
        <v>0</v>
      </c>
      <c r="S557" s="5" t="str">
        <f t="shared" si="182"/>
        <v>J=</v>
      </c>
      <c r="T557" s="6">
        <f t="shared" si="183"/>
        <v>43369</v>
      </c>
      <c r="U557" s="9">
        <f t="shared" si="174"/>
        <v>0</v>
      </c>
      <c r="V557" s="9"/>
      <c r="W557" s="46"/>
      <c r="X557" s="47"/>
      <c r="Y557" s="27"/>
      <c r="Z557" s="7"/>
      <c r="AA557" s="9"/>
      <c r="AB557" s="9"/>
      <c r="AC557" s="9"/>
      <c r="AD557" s="9"/>
      <c r="AE557" s="9"/>
      <c r="AF557" s="10"/>
      <c r="AG557" s="9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</row>
    <row r="558" spans="1:184" ht="12.75" x14ac:dyDescent="0.15">
      <c r="A558" s="124">
        <f t="shared" si="184"/>
        <v>43349</v>
      </c>
      <c r="B558" s="135">
        <f t="shared" ca="1" si="185"/>
        <v>1002.00012299</v>
      </c>
      <c r="C558" s="4">
        <f t="shared" si="175"/>
        <v>1000</v>
      </c>
      <c r="D558" s="134">
        <f t="shared" si="186"/>
        <v>43347</v>
      </c>
      <c r="E558" s="14">
        <f ca="1">IF(D558&lt;$B$1,VLOOKUP(D558,[1]DI!$A$4:$B$15000,2),0)</f>
        <v>6.3899999999999998E-2</v>
      </c>
      <c r="F558" s="4">
        <f t="shared" ca="1" si="168"/>
        <v>1.0002458299999999</v>
      </c>
      <c r="G558" s="4">
        <f ca="1">(TRUNC(PRODUCT($F$12:$F557),16))</f>
        <v>1.22527202776889</v>
      </c>
      <c r="H558" s="4">
        <f t="shared" ca="1" si="176"/>
        <v>1.22286502226551</v>
      </c>
      <c r="I558" s="4">
        <f t="shared" ca="1" si="169"/>
        <v>1.00196833</v>
      </c>
      <c r="J558" s="14">
        <f t="shared" si="177"/>
        <v>1E-3</v>
      </c>
      <c r="K558" s="6">
        <f t="shared" si="178"/>
        <v>43339</v>
      </c>
      <c r="L558" s="2">
        <f t="shared" si="179"/>
        <v>8</v>
      </c>
      <c r="M558" s="23">
        <f t="shared" si="180"/>
        <v>8</v>
      </c>
      <c r="N558" s="12">
        <f t="shared" si="170"/>
        <v>1.000031731</v>
      </c>
      <c r="O558" s="12">
        <f t="shared" ca="1" si="171"/>
        <v>1.002000123</v>
      </c>
      <c r="P558" s="23">
        <f t="shared" si="181"/>
        <v>0</v>
      </c>
      <c r="Q558" s="4">
        <f t="shared" ca="1" si="172"/>
        <v>2.0001229899999999</v>
      </c>
      <c r="R558" s="4">
        <f t="shared" si="173"/>
        <v>0</v>
      </c>
      <c r="S558" s="5" t="str">
        <f t="shared" si="182"/>
        <v>J=</v>
      </c>
      <c r="T558" s="6">
        <f t="shared" si="183"/>
        <v>43369</v>
      </c>
      <c r="U558" s="9">
        <f t="shared" si="174"/>
        <v>0</v>
      </c>
      <c r="V558" s="9"/>
      <c r="W558" s="46"/>
      <c r="X558" s="47"/>
      <c r="Y558" s="27"/>
      <c r="Z558" s="7"/>
      <c r="AA558" s="9"/>
      <c r="AB558" s="9"/>
      <c r="AC558" s="9"/>
      <c r="AD558" s="9"/>
      <c r="AE558" s="9"/>
      <c r="AF558" s="10"/>
      <c r="AG558" s="9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</row>
    <row r="559" spans="1:184" ht="12.75" x14ac:dyDescent="0.15">
      <c r="A559" s="124">
        <f t="shared" si="184"/>
        <v>43353</v>
      </c>
      <c r="B559" s="135">
        <f t="shared" ca="1" si="185"/>
        <v>1002.2504259999999</v>
      </c>
      <c r="C559" s="4">
        <f t="shared" si="175"/>
        <v>1000</v>
      </c>
      <c r="D559" s="134">
        <f t="shared" si="186"/>
        <v>43348</v>
      </c>
      <c r="E559" s="14">
        <f ca="1">IF(D559&lt;$B$1,VLOOKUP(D559,[1]DI!$A$4:$B$15000,2),0)</f>
        <v>6.3899999999999998E-2</v>
      </c>
      <c r="F559" s="4">
        <f t="shared" ca="1" si="168"/>
        <v>1.0002458299999999</v>
      </c>
      <c r="G559" s="4">
        <f ca="1">(TRUNC(PRODUCT($F$12:$F558),16))</f>
        <v>1.22557323639147</v>
      </c>
      <c r="H559" s="4">
        <f t="shared" ca="1" si="176"/>
        <v>1.22286502226551</v>
      </c>
      <c r="I559" s="4">
        <f t="shared" ca="1" si="169"/>
        <v>1.00221465</v>
      </c>
      <c r="J559" s="14">
        <f t="shared" si="177"/>
        <v>1E-3</v>
      </c>
      <c r="K559" s="6">
        <f t="shared" si="178"/>
        <v>43339</v>
      </c>
      <c r="L559" s="2">
        <f t="shared" si="179"/>
        <v>9</v>
      </c>
      <c r="M559" s="23">
        <f t="shared" si="180"/>
        <v>9</v>
      </c>
      <c r="N559" s="12">
        <f t="shared" si="170"/>
        <v>1.0000356969999999</v>
      </c>
      <c r="O559" s="12">
        <f t="shared" ca="1" si="171"/>
        <v>1.002250426</v>
      </c>
      <c r="P559" s="23">
        <f t="shared" si="181"/>
        <v>0</v>
      </c>
      <c r="Q559" s="4">
        <f t="shared" ca="1" si="172"/>
        <v>2.250426</v>
      </c>
      <c r="R559" s="4">
        <f t="shared" si="173"/>
        <v>0</v>
      </c>
      <c r="S559" s="5" t="str">
        <f t="shared" si="182"/>
        <v>J=</v>
      </c>
      <c r="T559" s="6">
        <f t="shared" si="183"/>
        <v>43369</v>
      </c>
      <c r="U559" s="9">
        <f t="shared" si="174"/>
        <v>0</v>
      </c>
      <c r="V559" s="39"/>
      <c r="W559" s="46"/>
      <c r="X559" s="47"/>
      <c r="Y559" s="27"/>
      <c r="Z559" s="40"/>
      <c r="AA559" s="39"/>
      <c r="AB559" s="39"/>
      <c r="AC559" s="39"/>
      <c r="AD559" s="39"/>
      <c r="AE559" s="39"/>
      <c r="AF559" s="42"/>
      <c r="AG559" s="39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</row>
    <row r="560" spans="1:184" ht="12.75" x14ac:dyDescent="0.15">
      <c r="A560" s="124">
        <f t="shared" si="184"/>
        <v>43354</v>
      </c>
      <c r="B560" s="135">
        <f t="shared" ca="1" si="185"/>
        <v>1002.50078099</v>
      </c>
      <c r="C560" s="4">
        <f t="shared" si="175"/>
        <v>1000</v>
      </c>
      <c r="D560" s="134">
        <f t="shared" si="186"/>
        <v>43349</v>
      </c>
      <c r="E560" s="14">
        <f ca="1">IF(D560&lt;$B$1,VLOOKUP(D560,[1]DI!$A$4:$B$15000,2),0)</f>
        <v>6.3899999999999998E-2</v>
      </c>
      <c r="F560" s="4">
        <f t="shared" ca="1" si="168"/>
        <v>1.0002458299999999</v>
      </c>
      <c r="G560" s="4">
        <f ca="1">(TRUNC(PRODUCT($F$12:$F559),16))</f>
        <v>1.2258745190601801</v>
      </c>
      <c r="H560" s="4">
        <f t="shared" ca="1" si="176"/>
        <v>1.22286502226551</v>
      </c>
      <c r="I560" s="4">
        <f t="shared" ca="1" si="169"/>
        <v>1.0024610199999999</v>
      </c>
      <c r="J560" s="14">
        <f t="shared" si="177"/>
        <v>1E-3</v>
      </c>
      <c r="K560" s="6">
        <f t="shared" si="178"/>
        <v>43339</v>
      </c>
      <c r="L560" s="2">
        <f t="shared" si="179"/>
        <v>10</v>
      </c>
      <c r="M560" s="23">
        <f t="shared" si="180"/>
        <v>10</v>
      </c>
      <c r="N560" s="12">
        <f t="shared" si="170"/>
        <v>1.0000396629999999</v>
      </c>
      <c r="O560" s="12">
        <f t="shared" ca="1" si="171"/>
        <v>1.002500781</v>
      </c>
      <c r="P560" s="23">
        <f t="shared" si="181"/>
        <v>0</v>
      </c>
      <c r="Q560" s="4">
        <f t="shared" ca="1" si="172"/>
        <v>2.50078099</v>
      </c>
      <c r="R560" s="4">
        <f t="shared" si="173"/>
        <v>0</v>
      </c>
      <c r="S560" s="5" t="str">
        <f t="shared" si="182"/>
        <v>J=</v>
      </c>
      <c r="T560" s="6">
        <f t="shared" si="183"/>
        <v>43369</v>
      </c>
      <c r="U560" s="9">
        <f t="shared" si="174"/>
        <v>0</v>
      </c>
      <c r="V560" s="9"/>
      <c r="W560" s="46"/>
      <c r="X560" s="47"/>
      <c r="Y560" s="27"/>
      <c r="Z560" s="7"/>
      <c r="AA560" s="9"/>
      <c r="AB560" s="9"/>
      <c r="AC560" s="9"/>
      <c r="AD560" s="9"/>
      <c r="AE560" s="9"/>
      <c r="AF560" s="10"/>
      <c r="AG560" s="9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</row>
    <row r="561" spans="1:184" ht="12.75" x14ac:dyDescent="0.15">
      <c r="A561" s="124">
        <f t="shared" si="184"/>
        <v>43355</v>
      </c>
      <c r="B561" s="135">
        <f t="shared" ca="1" si="185"/>
        <v>1002.751208</v>
      </c>
      <c r="C561" s="4">
        <f t="shared" si="175"/>
        <v>1000</v>
      </c>
      <c r="D561" s="134">
        <f t="shared" si="186"/>
        <v>43353</v>
      </c>
      <c r="E561" s="14">
        <f ca="1">IF(D561&lt;$B$1,VLOOKUP(D561,[1]DI!$A$4:$B$15000,2),0)</f>
        <v>6.3899999999999998E-2</v>
      </c>
      <c r="F561" s="4">
        <f t="shared" ca="1" si="168"/>
        <v>1.0002458299999999</v>
      </c>
      <c r="G561" s="4">
        <f ca="1">(TRUNC(PRODUCT($F$12:$F560),16))</f>
        <v>1.2261758757932</v>
      </c>
      <c r="H561" s="4">
        <f t="shared" ca="1" si="176"/>
        <v>1.22286502226551</v>
      </c>
      <c r="I561" s="4">
        <f t="shared" ca="1" si="169"/>
        <v>1.0027074600000001</v>
      </c>
      <c r="J561" s="14">
        <f t="shared" si="177"/>
        <v>1E-3</v>
      </c>
      <c r="K561" s="6">
        <f t="shared" si="178"/>
        <v>43339</v>
      </c>
      <c r="L561" s="2">
        <f t="shared" si="179"/>
        <v>11</v>
      </c>
      <c r="M561" s="23">
        <f t="shared" si="180"/>
        <v>11</v>
      </c>
      <c r="N561" s="12">
        <f t="shared" si="170"/>
        <v>1.00004363</v>
      </c>
      <c r="O561" s="12">
        <f t="shared" ca="1" si="171"/>
        <v>1.0027512080000001</v>
      </c>
      <c r="P561" s="23">
        <f t="shared" si="181"/>
        <v>0</v>
      </c>
      <c r="Q561" s="4">
        <f t="shared" ca="1" si="172"/>
        <v>2.7512080000000001</v>
      </c>
      <c r="R561" s="4">
        <f t="shared" si="173"/>
        <v>0</v>
      </c>
      <c r="S561" s="5" t="str">
        <f t="shared" si="182"/>
        <v>J=</v>
      </c>
      <c r="T561" s="6">
        <f t="shared" si="183"/>
        <v>43369</v>
      </c>
      <c r="U561" s="9">
        <f t="shared" si="174"/>
        <v>0</v>
      </c>
      <c r="V561" s="39"/>
      <c r="W561" s="46"/>
      <c r="X561" s="47"/>
      <c r="Y561" s="27"/>
      <c r="Z561" s="40"/>
      <c r="AA561" s="39"/>
      <c r="AB561" s="39"/>
      <c r="AC561" s="39"/>
      <c r="AD561" s="39"/>
      <c r="AE561" s="39"/>
      <c r="AF561" s="42"/>
      <c r="AG561" s="39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</row>
    <row r="562" spans="1:184" ht="12.75" x14ac:dyDescent="0.15">
      <c r="A562" s="124">
        <f t="shared" si="184"/>
        <v>43356</v>
      </c>
      <c r="B562" s="135">
        <f t="shared" ca="1" si="185"/>
        <v>1003.0016869999999</v>
      </c>
      <c r="C562" s="4">
        <f t="shared" si="175"/>
        <v>1000</v>
      </c>
      <c r="D562" s="134">
        <f t="shared" si="186"/>
        <v>43354</v>
      </c>
      <c r="E562" s="14">
        <f ca="1">IF(D562&lt;$B$1,VLOOKUP(D562,[1]DI!$A$4:$B$15000,2),0)</f>
        <v>6.3899999999999998E-2</v>
      </c>
      <c r="F562" s="4">
        <f t="shared" ca="1" si="168"/>
        <v>1.0002458299999999</v>
      </c>
      <c r="G562" s="4">
        <f ca="1">(TRUNC(PRODUCT($F$12:$F561),16))</f>
        <v>1.22647730660874</v>
      </c>
      <c r="H562" s="4">
        <f t="shared" ca="1" si="176"/>
        <v>1.22286502226551</v>
      </c>
      <c r="I562" s="4">
        <f t="shared" ca="1" si="169"/>
        <v>1.00295395</v>
      </c>
      <c r="J562" s="14">
        <f t="shared" si="177"/>
        <v>1E-3</v>
      </c>
      <c r="K562" s="6">
        <f t="shared" si="178"/>
        <v>43339</v>
      </c>
      <c r="L562" s="2">
        <f t="shared" si="179"/>
        <v>12</v>
      </c>
      <c r="M562" s="23">
        <f t="shared" si="180"/>
        <v>12</v>
      </c>
      <c r="N562" s="12">
        <f t="shared" si="170"/>
        <v>1.0000475959999999</v>
      </c>
      <c r="O562" s="12">
        <f t="shared" ca="1" si="171"/>
        <v>1.003001687</v>
      </c>
      <c r="P562" s="23">
        <f t="shared" si="181"/>
        <v>0</v>
      </c>
      <c r="Q562" s="4">
        <f t="shared" ca="1" si="172"/>
        <v>3.001687</v>
      </c>
      <c r="R562" s="4">
        <f t="shared" si="173"/>
        <v>0</v>
      </c>
      <c r="S562" s="5" t="str">
        <f t="shared" si="182"/>
        <v>J=</v>
      </c>
      <c r="T562" s="6">
        <f t="shared" si="183"/>
        <v>43369</v>
      </c>
      <c r="U562" s="9">
        <f t="shared" si="174"/>
        <v>0</v>
      </c>
      <c r="V562" s="39"/>
      <c r="W562" s="46"/>
      <c r="X562" s="47"/>
      <c r="Y562" s="27"/>
      <c r="Z562" s="40"/>
      <c r="AA562" s="39"/>
      <c r="AB562" s="39"/>
      <c r="AC562" s="39"/>
      <c r="AD562" s="39"/>
      <c r="AE562" s="39"/>
      <c r="AF562" s="42"/>
      <c r="AG562" s="39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</row>
    <row r="563" spans="1:184" ht="12.75" x14ac:dyDescent="0.15">
      <c r="A563" s="124">
        <f t="shared" si="184"/>
        <v>43357</v>
      </c>
      <c r="B563" s="135">
        <f t="shared" ca="1" si="185"/>
        <v>1003.25223799</v>
      </c>
      <c r="C563" s="4">
        <f t="shared" si="175"/>
        <v>1000</v>
      </c>
      <c r="D563" s="134">
        <f t="shared" si="186"/>
        <v>43355</v>
      </c>
      <c r="E563" s="14">
        <f ca="1">IF(D563&lt;$B$1,VLOOKUP(D563,[1]DI!$A$4:$B$15000,2),0)</f>
        <v>6.3899999999999998E-2</v>
      </c>
      <c r="F563" s="4">
        <f t="shared" ca="1" si="168"/>
        <v>1.0002458299999999</v>
      </c>
      <c r="G563" s="4">
        <f ca="1">(TRUNC(PRODUCT($F$12:$F562),16))</f>
        <v>1.22677881152503</v>
      </c>
      <c r="H563" s="4">
        <f t="shared" ca="1" si="176"/>
        <v>1.22286502226551</v>
      </c>
      <c r="I563" s="4">
        <f t="shared" ca="1" si="169"/>
        <v>1.0032005100000001</v>
      </c>
      <c r="J563" s="14">
        <f t="shared" si="177"/>
        <v>1E-3</v>
      </c>
      <c r="K563" s="6">
        <f t="shared" si="178"/>
        <v>43339</v>
      </c>
      <c r="L563" s="2">
        <f t="shared" si="179"/>
        <v>13</v>
      </c>
      <c r="M563" s="23">
        <f t="shared" si="180"/>
        <v>13</v>
      </c>
      <c r="N563" s="12">
        <f t="shared" si="170"/>
        <v>1.000051563</v>
      </c>
      <c r="O563" s="12">
        <f t="shared" ca="1" si="171"/>
        <v>1.003252238</v>
      </c>
      <c r="P563" s="23">
        <f t="shared" si="181"/>
        <v>0</v>
      </c>
      <c r="Q563" s="4">
        <f t="shared" ca="1" si="172"/>
        <v>3.2522379899999998</v>
      </c>
      <c r="R563" s="4">
        <f t="shared" si="173"/>
        <v>0</v>
      </c>
      <c r="S563" s="5" t="str">
        <f t="shared" si="182"/>
        <v>J=</v>
      </c>
      <c r="T563" s="6">
        <f t="shared" si="183"/>
        <v>43369</v>
      </c>
      <c r="U563" s="9">
        <f t="shared" si="174"/>
        <v>0</v>
      </c>
      <c r="V563" s="9"/>
      <c r="W563" s="46"/>
      <c r="X563" s="47"/>
      <c r="Y563" s="27"/>
      <c r="Z563" s="7"/>
      <c r="AA563" s="9"/>
      <c r="AB563" s="9"/>
      <c r="AC563" s="9"/>
      <c r="AD563" s="9"/>
      <c r="AE563" s="9"/>
      <c r="AF563" s="10"/>
      <c r="AG563" s="9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</row>
    <row r="564" spans="1:184" ht="12.75" x14ac:dyDescent="0.15">
      <c r="A564" s="124">
        <f t="shared" si="184"/>
        <v>43360</v>
      </c>
      <c r="B564" s="135">
        <f t="shared" ca="1" si="185"/>
        <v>1003.50283999</v>
      </c>
      <c r="C564" s="4">
        <f t="shared" si="175"/>
        <v>1000</v>
      </c>
      <c r="D564" s="134">
        <f t="shared" si="186"/>
        <v>43356</v>
      </c>
      <c r="E564" s="14">
        <f ca="1">IF(D564&lt;$B$1,VLOOKUP(D564,[1]DI!$A$4:$B$15000,2),0)</f>
        <v>6.3899999999999998E-2</v>
      </c>
      <c r="F564" s="4">
        <f t="shared" ca="1" si="168"/>
        <v>1.0002458299999999</v>
      </c>
      <c r="G564" s="4">
        <f ca="1">(TRUNC(PRODUCT($F$12:$F563),16))</f>
        <v>1.2270803905602601</v>
      </c>
      <c r="H564" s="4">
        <f t="shared" ca="1" si="176"/>
        <v>1.22286502226551</v>
      </c>
      <c r="I564" s="4">
        <f t="shared" ca="1" si="169"/>
        <v>1.0034471199999999</v>
      </c>
      <c r="J564" s="14">
        <f t="shared" si="177"/>
        <v>1E-3</v>
      </c>
      <c r="K564" s="6">
        <f t="shared" si="178"/>
        <v>43339</v>
      </c>
      <c r="L564" s="2">
        <f t="shared" si="179"/>
        <v>14</v>
      </c>
      <c r="M564" s="23">
        <f t="shared" si="180"/>
        <v>14</v>
      </c>
      <c r="N564" s="12">
        <f t="shared" si="170"/>
        <v>1.0000555289999999</v>
      </c>
      <c r="O564" s="12">
        <f t="shared" ca="1" si="171"/>
        <v>1.0035028399999999</v>
      </c>
      <c r="P564" s="23">
        <f t="shared" si="181"/>
        <v>0</v>
      </c>
      <c r="Q564" s="4">
        <f t="shared" ca="1" si="172"/>
        <v>3.50283999</v>
      </c>
      <c r="R564" s="4">
        <f t="shared" si="173"/>
        <v>0</v>
      </c>
      <c r="S564" s="5" t="str">
        <f t="shared" si="182"/>
        <v>J=</v>
      </c>
      <c r="T564" s="6">
        <f t="shared" si="183"/>
        <v>43369</v>
      </c>
      <c r="U564" s="9">
        <f t="shared" si="174"/>
        <v>0</v>
      </c>
      <c r="V564" s="9"/>
      <c r="W564" s="46"/>
      <c r="X564" s="47"/>
      <c r="Y564" s="27"/>
      <c r="Z564" s="7"/>
      <c r="AA564" s="9"/>
      <c r="AB564" s="9"/>
      <c r="AC564" s="9"/>
      <c r="AD564" s="9"/>
      <c r="AE564" s="9"/>
      <c r="AF564" s="10"/>
      <c r="AG564" s="9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</row>
    <row r="565" spans="1:184" ht="12.75" x14ac:dyDescent="0.15">
      <c r="A565" s="124">
        <f t="shared" si="184"/>
        <v>43361</v>
      </c>
      <c r="B565" s="135">
        <f t="shared" ca="1" si="185"/>
        <v>1003.75351599</v>
      </c>
      <c r="C565" s="4">
        <f t="shared" si="175"/>
        <v>1000</v>
      </c>
      <c r="D565" s="134">
        <f t="shared" si="186"/>
        <v>43357</v>
      </c>
      <c r="E565" s="14">
        <f ca="1">IF(D565&lt;$B$1,VLOOKUP(D565,[1]DI!$A$4:$B$15000,2),0)</f>
        <v>6.3899999999999998E-2</v>
      </c>
      <c r="F565" s="4">
        <f t="shared" ca="1" si="168"/>
        <v>1.0002458299999999</v>
      </c>
      <c r="G565" s="4">
        <f ca="1">(TRUNC(PRODUCT($F$12:$F564),16))</f>
        <v>1.2273820437326699</v>
      </c>
      <c r="H565" s="4">
        <f t="shared" ca="1" si="176"/>
        <v>1.22286502226551</v>
      </c>
      <c r="I565" s="4">
        <f t="shared" ca="1" si="169"/>
        <v>1.0036938</v>
      </c>
      <c r="J565" s="14">
        <f t="shared" si="177"/>
        <v>1E-3</v>
      </c>
      <c r="K565" s="6">
        <f t="shared" si="178"/>
        <v>43339</v>
      </c>
      <c r="L565" s="2">
        <f t="shared" si="179"/>
        <v>15</v>
      </c>
      <c r="M565" s="23">
        <f t="shared" si="180"/>
        <v>15</v>
      </c>
      <c r="N565" s="12">
        <f t="shared" si="170"/>
        <v>1.000059496</v>
      </c>
      <c r="O565" s="12">
        <f t="shared" ca="1" si="171"/>
        <v>1.003753516</v>
      </c>
      <c r="P565" s="23">
        <f t="shared" si="181"/>
        <v>0</v>
      </c>
      <c r="Q565" s="4">
        <f t="shared" ca="1" si="172"/>
        <v>3.7535159899999999</v>
      </c>
      <c r="R565" s="4">
        <f t="shared" si="173"/>
        <v>0</v>
      </c>
      <c r="S565" s="5" t="str">
        <f t="shared" si="182"/>
        <v>J=</v>
      </c>
      <c r="T565" s="6">
        <f t="shared" si="183"/>
        <v>43369</v>
      </c>
      <c r="U565" s="9">
        <f t="shared" si="174"/>
        <v>0</v>
      </c>
      <c r="V565" s="9"/>
      <c r="W565" s="46"/>
      <c r="X565" s="47"/>
      <c r="Y565" s="27"/>
      <c r="Z565" s="7"/>
      <c r="AA565" s="9"/>
      <c r="AB565" s="9"/>
      <c r="AC565" s="9"/>
      <c r="AD565" s="9"/>
      <c r="AE565" s="9"/>
      <c r="AF565" s="10"/>
      <c r="AG565" s="9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</row>
    <row r="566" spans="1:184" ht="12.75" x14ac:dyDescent="0.15">
      <c r="A566" s="124">
        <f t="shared" si="184"/>
        <v>43362</v>
      </c>
      <c r="B566" s="135">
        <f t="shared" ca="1" si="185"/>
        <v>1004.004252</v>
      </c>
      <c r="C566" s="4">
        <f t="shared" si="175"/>
        <v>1000</v>
      </c>
      <c r="D566" s="134">
        <f t="shared" si="186"/>
        <v>43360</v>
      </c>
      <c r="E566" s="14">
        <f ca="1">IF(D566&lt;$B$1,VLOOKUP(D566,[1]DI!$A$4:$B$15000,2),0)</f>
        <v>6.3899999999999998E-2</v>
      </c>
      <c r="F566" s="4">
        <f t="shared" ca="1" si="168"/>
        <v>1.0002458299999999</v>
      </c>
      <c r="G566" s="4">
        <f ca="1">(TRUNC(PRODUCT($F$12:$F565),16))</f>
        <v>1.22768377106048</v>
      </c>
      <c r="H566" s="4">
        <f t="shared" ca="1" si="176"/>
        <v>1.22286502226551</v>
      </c>
      <c r="I566" s="4">
        <f t="shared" ca="1" si="169"/>
        <v>1.0039405400000001</v>
      </c>
      <c r="J566" s="14">
        <f t="shared" si="177"/>
        <v>1E-3</v>
      </c>
      <c r="K566" s="6">
        <f t="shared" si="178"/>
        <v>43339</v>
      </c>
      <c r="L566" s="2">
        <f t="shared" si="179"/>
        <v>16</v>
      </c>
      <c r="M566" s="23">
        <f t="shared" si="180"/>
        <v>16</v>
      </c>
      <c r="N566" s="12">
        <f t="shared" si="170"/>
        <v>1.000063462</v>
      </c>
      <c r="O566" s="12">
        <f t="shared" ca="1" si="171"/>
        <v>1.0040042520000001</v>
      </c>
      <c r="P566" s="23">
        <f t="shared" si="181"/>
        <v>0</v>
      </c>
      <c r="Q566" s="4">
        <f t="shared" ca="1" si="172"/>
        <v>4.0042520000000001</v>
      </c>
      <c r="R566" s="4">
        <f t="shared" si="173"/>
        <v>0</v>
      </c>
      <c r="S566" s="5" t="str">
        <f t="shared" si="182"/>
        <v>J=</v>
      </c>
      <c r="T566" s="6">
        <f t="shared" si="183"/>
        <v>43369</v>
      </c>
      <c r="U566" s="9">
        <f t="shared" si="174"/>
        <v>0</v>
      </c>
      <c r="V566" s="9"/>
      <c r="W566" s="46"/>
      <c r="X566" s="47"/>
      <c r="Y566" s="27"/>
      <c r="Z566" s="7"/>
      <c r="AA566" s="9"/>
      <c r="AB566" s="9"/>
      <c r="AC566" s="9"/>
      <c r="AD566" s="9"/>
      <c r="AE566" s="9"/>
      <c r="AF566" s="10"/>
      <c r="AG566" s="9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</row>
    <row r="567" spans="1:184" ht="12.75" x14ac:dyDescent="0.15">
      <c r="A567" s="124">
        <f t="shared" si="184"/>
        <v>43363</v>
      </c>
      <c r="B567" s="135">
        <f t="shared" ca="1" si="185"/>
        <v>1004.25505099</v>
      </c>
      <c r="C567" s="4">
        <f t="shared" si="175"/>
        <v>1000</v>
      </c>
      <c r="D567" s="134">
        <f t="shared" si="186"/>
        <v>43361</v>
      </c>
      <c r="E567" s="14">
        <f ca="1">IF(D567&lt;$B$1,VLOOKUP(D567,[1]DI!$A$4:$B$15000,2),0)</f>
        <v>6.3899999999999998E-2</v>
      </c>
      <c r="F567" s="4">
        <f t="shared" ca="1" si="168"/>
        <v>1.0002458299999999</v>
      </c>
      <c r="G567" s="4">
        <f ca="1">(TRUNC(PRODUCT($F$12:$F566),16))</f>
        <v>1.22798557256192</v>
      </c>
      <c r="H567" s="4">
        <f t="shared" ca="1" si="176"/>
        <v>1.22286502226551</v>
      </c>
      <c r="I567" s="4">
        <f t="shared" ca="1" si="169"/>
        <v>1.0041873400000001</v>
      </c>
      <c r="J567" s="14">
        <f t="shared" si="177"/>
        <v>1E-3</v>
      </c>
      <c r="K567" s="6">
        <f t="shared" si="178"/>
        <v>43339</v>
      </c>
      <c r="L567" s="2">
        <f t="shared" si="179"/>
        <v>17</v>
      </c>
      <c r="M567" s="23">
        <f t="shared" si="180"/>
        <v>17</v>
      </c>
      <c r="N567" s="12">
        <f t="shared" si="170"/>
        <v>1.000067429</v>
      </c>
      <c r="O567" s="12">
        <f t="shared" ca="1" si="171"/>
        <v>1.0042550509999999</v>
      </c>
      <c r="P567" s="23">
        <f t="shared" si="181"/>
        <v>0</v>
      </c>
      <c r="Q567" s="4">
        <f t="shared" ca="1" si="172"/>
        <v>4.25505099</v>
      </c>
      <c r="R567" s="4">
        <f t="shared" si="173"/>
        <v>0</v>
      </c>
      <c r="S567" s="5" t="str">
        <f t="shared" si="182"/>
        <v>J=</v>
      </c>
      <c r="T567" s="6">
        <f t="shared" si="183"/>
        <v>43369</v>
      </c>
      <c r="U567" s="9">
        <f t="shared" si="174"/>
        <v>0</v>
      </c>
      <c r="V567" s="9"/>
      <c r="W567" s="46"/>
      <c r="X567" s="47"/>
      <c r="Y567" s="27"/>
      <c r="Z567" s="7"/>
      <c r="AA567" s="9"/>
      <c r="AB567" s="9"/>
      <c r="AC567" s="9"/>
      <c r="AD567" s="9"/>
      <c r="AE567" s="9"/>
      <c r="AF567" s="10"/>
      <c r="AG567" s="9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</row>
    <row r="568" spans="1:184" ht="12.75" x14ac:dyDescent="0.15">
      <c r="A568" s="124">
        <f t="shared" si="184"/>
        <v>43364</v>
      </c>
      <c r="B568" s="135">
        <f t="shared" ca="1" si="185"/>
        <v>1004.50591199</v>
      </c>
      <c r="C568" s="4">
        <f t="shared" si="175"/>
        <v>1000</v>
      </c>
      <c r="D568" s="134">
        <f t="shared" si="186"/>
        <v>43362</v>
      </c>
      <c r="E568" s="14">
        <f ca="1">IF(D568&lt;$B$1,VLOOKUP(D568,[1]DI!$A$4:$B$15000,2),0)</f>
        <v>6.3899999999999998E-2</v>
      </c>
      <c r="F568" s="4">
        <f t="shared" ca="1" si="168"/>
        <v>1.0002458299999999</v>
      </c>
      <c r="G568" s="4">
        <f ca="1">(TRUNC(PRODUCT($F$12:$F567),16))</f>
        <v>1.22828744825523</v>
      </c>
      <c r="H568" s="4">
        <f t="shared" ca="1" si="176"/>
        <v>1.22286502226551</v>
      </c>
      <c r="I568" s="4">
        <f t="shared" ca="1" si="169"/>
        <v>1.0044341999999999</v>
      </c>
      <c r="J568" s="14">
        <f t="shared" si="177"/>
        <v>1E-3</v>
      </c>
      <c r="K568" s="6">
        <f t="shared" si="178"/>
        <v>43339</v>
      </c>
      <c r="L568" s="2">
        <f t="shared" si="179"/>
        <v>18</v>
      </c>
      <c r="M568" s="23">
        <f t="shared" si="180"/>
        <v>18</v>
      </c>
      <c r="N568" s="12">
        <f t="shared" si="170"/>
        <v>1.000071395</v>
      </c>
      <c r="O568" s="12">
        <f t="shared" ca="1" si="171"/>
        <v>1.0045059119999999</v>
      </c>
      <c r="P568" s="23">
        <f t="shared" si="181"/>
        <v>0</v>
      </c>
      <c r="Q568" s="4">
        <f t="shared" ca="1" si="172"/>
        <v>4.5059119900000004</v>
      </c>
      <c r="R568" s="4">
        <f t="shared" si="173"/>
        <v>0</v>
      </c>
      <c r="S568" s="5" t="str">
        <f t="shared" si="182"/>
        <v>J=</v>
      </c>
      <c r="T568" s="6">
        <f t="shared" si="183"/>
        <v>43369</v>
      </c>
      <c r="U568" s="9">
        <f t="shared" si="174"/>
        <v>0</v>
      </c>
      <c r="V568" s="9"/>
      <c r="W568" s="46"/>
      <c r="X568" s="47"/>
      <c r="Y568" s="27"/>
      <c r="Z568" s="7"/>
      <c r="AA568" s="9"/>
      <c r="AB568" s="9"/>
      <c r="AC568" s="9"/>
      <c r="AD568" s="9"/>
      <c r="AE568" s="9"/>
      <c r="AF568" s="10"/>
      <c r="AG568" s="9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</row>
    <row r="569" spans="1:184" ht="12.75" x14ac:dyDescent="0.15">
      <c r="A569" s="124">
        <f t="shared" si="184"/>
        <v>43367</v>
      </c>
      <c r="B569" s="135">
        <f t="shared" ca="1" si="185"/>
        <v>1004.756835</v>
      </c>
      <c r="C569" s="4">
        <f t="shared" si="175"/>
        <v>1000</v>
      </c>
      <c r="D569" s="134">
        <f t="shared" si="186"/>
        <v>43363</v>
      </c>
      <c r="E569" s="14">
        <f ca="1">IF(D569&lt;$B$1,VLOOKUP(D569,[1]DI!$A$4:$B$15000,2),0)</f>
        <v>6.3899999999999998E-2</v>
      </c>
      <c r="F569" s="4">
        <f t="shared" ca="1" si="168"/>
        <v>1.0002458299999999</v>
      </c>
      <c r="G569" s="4">
        <f ca="1">(TRUNC(PRODUCT($F$12:$F568),16))</f>
        <v>1.22858939815863</v>
      </c>
      <c r="H569" s="4">
        <f t="shared" ca="1" si="176"/>
        <v>1.22286502226551</v>
      </c>
      <c r="I569" s="4">
        <f t="shared" ca="1" si="169"/>
        <v>1.0046811200000001</v>
      </c>
      <c r="J569" s="14">
        <f t="shared" si="177"/>
        <v>1E-3</v>
      </c>
      <c r="K569" s="6">
        <f t="shared" si="178"/>
        <v>43339</v>
      </c>
      <c r="L569" s="2">
        <f t="shared" si="179"/>
        <v>19</v>
      </c>
      <c r="M569" s="23">
        <f t="shared" si="180"/>
        <v>19</v>
      </c>
      <c r="N569" s="12">
        <f t="shared" si="170"/>
        <v>1.000075362</v>
      </c>
      <c r="O569" s="12">
        <f t="shared" ca="1" si="171"/>
        <v>1.004756835</v>
      </c>
      <c r="P569" s="23">
        <f t="shared" si="181"/>
        <v>0</v>
      </c>
      <c r="Q569" s="4">
        <f t="shared" ca="1" si="172"/>
        <v>4.7568349999999997</v>
      </c>
      <c r="R569" s="4">
        <f t="shared" si="173"/>
        <v>0</v>
      </c>
      <c r="S569" s="5" t="str">
        <f t="shared" si="182"/>
        <v>J=</v>
      </c>
      <c r="T569" s="6">
        <f t="shared" si="183"/>
        <v>43369</v>
      </c>
      <c r="U569" s="9">
        <f t="shared" si="174"/>
        <v>0</v>
      </c>
      <c r="V569" s="9"/>
      <c r="W569" s="46"/>
      <c r="X569" s="47"/>
      <c r="Y569" s="27"/>
      <c r="Z569" s="7"/>
      <c r="AA569" s="9"/>
      <c r="AB569" s="9"/>
      <c r="AC569" s="9"/>
      <c r="AD569" s="9"/>
      <c r="AE569" s="9"/>
      <c r="AF569" s="10"/>
      <c r="AG569" s="9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</row>
    <row r="570" spans="1:184" ht="12.75" x14ac:dyDescent="0.15">
      <c r="A570" s="124">
        <f t="shared" si="184"/>
        <v>43368</v>
      </c>
      <c r="B570" s="135">
        <f t="shared" ca="1" si="185"/>
        <v>1005.00782</v>
      </c>
      <c r="C570" s="4">
        <f t="shared" si="175"/>
        <v>1000</v>
      </c>
      <c r="D570" s="134">
        <f t="shared" si="186"/>
        <v>43364</v>
      </c>
      <c r="E570" s="14">
        <f ca="1">IF(D570&lt;$B$1,VLOOKUP(D570,[1]DI!$A$4:$B$15000,2),0)</f>
        <v>6.3899999999999998E-2</v>
      </c>
      <c r="F570" s="4">
        <f t="shared" ca="1" si="168"/>
        <v>1.0002458299999999</v>
      </c>
      <c r="G570" s="4">
        <f ca="1">(TRUNC(PRODUCT($F$12:$F569),16))</f>
        <v>1.22889142229038</v>
      </c>
      <c r="H570" s="4">
        <f t="shared" ca="1" si="176"/>
        <v>1.22286502226551</v>
      </c>
      <c r="I570" s="4">
        <f t="shared" ca="1" si="169"/>
        <v>1.0049281000000001</v>
      </c>
      <c r="J570" s="14">
        <f t="shared" si="177"/>
        <v>1E-3</v>
      </c>
      <c r="K570" s="6">
        <f t="shared" si="178"/>
        <v>43339</v>
      </c>
      <c r="L570" s="2">
        <f t="shared" si="179"/>
        <v>20</v>
      </c>
      <c r="M570" s="23">
        <f t="shared" si="180"/>
        <v>20</v>
      </c>
      <c r="N570" s="12">
        <f t="shared" si="170"/>
        <v>1.0000793290000001</v>
      </c>
      <c r="O570" s="12">
        <f t="shared" ca="1" si="171"/>
        <v>1.0050078200000001</v>
      </c>
      <c r="P570" s="23">
        <f t="shared" si="181"/>
        <v>0</v>
      </c>
      <c r="Q570" s="4">
        <f t="shared" ca="1" si="172"/>
        <v>5.0078199999999997</v>
      </c>
      <c r="R570" s="4">
        <f t="shared" si="173"/>
        <v>0</v>
      </c>
      <c r="S570" s="5" t="str">
        <f t="shared" si="182"/>
        <v>J=</v>
      </c>
      <c r="T570" s="6">
        <f t="shared" si="183"/>
        <v>43369</v>
      </c>
      <c r="U570" s="9">
        <f t="shared" si="174"/>
        <v>0</v>
      </c>
      <c r="V570" s="9"/>
      <c r="W570" s="46"/>
      <c r="X570" s="47"/>
      <c r="Y570" s="27"/>
      <c r="Z570" s="7"/>
      <c r="AA570" s="9"/>
      <c r="AB570" s="9"/>
      <c r="AC570" s="9"/>
      <c r="AD570" s="9"/>
      <c r="AE570" s="9"/>
      <c r="AF570" s="10"/>
      <c r="AG570" s="9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</row>
    <row r="571" spans="1:184" ht="12.75" x14ac:dyDescent="0.15">
      <c r="A571" s="124">
        <f t="shared" si="184"/>
        <v>43369</v>
      </c>
      <c r="B571" s="135">
        <f t="shared" ca="1" si="185"/>
        <v>1005.25886599</v>
      </c>
      <c r="C571" s="4">
        <f t="shared" si="175"/>
        <v>1000</v>
      </c>
      <c r="D571" s="134">
        <f t="shared" si="186"/>
        <v>43367</v>
      </c>
      <c r="E571" s="14">
        <f ca="1">IF(D571&lt;$B$1,VLOOKUP(D571,[1]DI!$A$4:$B$15000,2),0)</f>
        <v>6.3899999999999998E-2</v>
      </c>
      <c r="F571" s="4">
        <f t="shared" ca="1" si="168"/>
        <v>1.0002458299999999</v>
      </c>
      <c r="G571" s="4">
        <f ca="1">(TRUNC(PRODUCT($F$12:$F570),16))</f>
        <v>1.2291935206687199</v>
      </c>
      <c r="H571" s="4">
        <f t="shared" ca="1" si="176"/>
        <v>1.22286502226551</v>
      </c>
      <c r="I571" s="4">
        <f t="shared" ca="1" si="169"/>
        <v>1.00517514</v>
      </c>
      <c r="J571" s="14">
        <f t="shared" si="177"/>
        <v>1E-3</v>
      </c>
      <c r="K571" s="6">
        <f t="shared" si="178"/>
        <v>43339</v>
      </c>
      <c r="L571" s="2">
        <f t="shared" si="179"/>
        <v>21</v>
      </c>
      <c r="M571" s="23">
        <f t="shared" si="180"/>
        <v>21</v>
      </c>
      <c r="N571" s="12">
        <f t="shared" si="170"/>
        <v>1.000083295</v>
      </c>
      <c r="O571" s="12">
        <f t="shared" ca="1" si="171"/>
        <v>1.0052588659999999</v>
      </c>
      <c r="P571" s="23">
        <f t="shared" si="181"/>
        <v>27</v>
      </c>
      <c r="Q571" s="4">
        <f t="shared" ca="1" si="172"/>
        <v>5.2588659900000003</v>
      </c>
      <c r="R571" s="4">
        <f t="shared" si="173"/>
        <v>0</v>
      </c>
      <c r="S571" s="5" t="str">
        <f t="shared" si="182"/>
        <v>J=</v>
      </c>
      <c r="T571" s="6">
        <f t="shared" si="183"/>
        <v>43369</v>
      </c>
      <c r="U571" s="9">
        <f t="shared" ca="1" si="174"/>
        <v>525886.59900000005</v>
      </c>
      <c r="V571" s="9"/>
      <c r="W571" s="46"/>
      <c r="X571" s="47"/>
      <c r="Y571" s="27"/>
      <c r="Z571" s="7"/>
      <c r="AA571" s="9"/>
      <c r="AB571" s="9"/>
      <c r="AC571" s="9"/>
      <c r="AD571" s="9"/>
      <c r="AE571" s="9"/>
      <c r="AF571" s="10"/>
      <c r="AG571" s="9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</row>
    <row r="572" spans="1:184" ht="12.75" x14ac:dyDescent="0.15">
      <c r="A572" s="124">
        <f t="shared" si="184"/>
        <v>43370</v>
      </c>
      <c r="B572" s="135">
        <f t="shared" ca="1" si="185"/>
        <v>1000.24979699</v>
      </c>
      <c r="C572" s="4">
        <f t="shared" si="175"/>
        <v>1000</v>
      </c>
      <c r="D572" s="134">
        <f t="shared" si="186"/>
        <v>43368</v>
      </c>
      <c r="E572" s="14">
        <f ca="1">IF(D572&lt;$B$1,VLOOKUP(D572,[1]DI!$A$4:$B$15000,2),0)</f>
        <v>6.3899999999999998E-2</v>
      </c>
      <c r="F572" s="4">
        <f t="shared" ca="1" si="168"/>
        <v>1.0002458299999999</v>
      </c>
      <c r="G572" s="4">
        <f ca="1">(TRUNC(PRODUCT($F$12:$F571),16))</f>
        <v>1.2294956933119101</v>
      </c>
      <c r="H572" s="4">
        <f t="shared" ca="1" si="176"/>
        <v>1.2291935206687199</v>
      </c>
      <c r="I572" s="4">
        <f t="shared" ca="1" si="169"/>
        <v>1.0002458299999999</v>
      </c>
      <c r="J572" s="14">
        <f t="shared" si="177"/>
        <v>1E-3</v>
      </c>
      <c r="K572" s="6">
        <f t="shared" si="178"/>
        <v>43369</v>
      </c>
      <c r="L572" s="2">
        <f t="shared" si="179"/>
        <v>1</v>
      </c>
      <c r="M572" s="23">
        <f t="shared" si="180"/>
        <v>1</v>
      </c>
      <c r="N572" s="12">
        <f t="shared" si="170"/>
        <v>1.000003966</v>
      </c>
      <c r="O572" s="12">
        <f t="shared" ca="1" si="171"/>
        <v>1.0002497969999999</v>
      </c>
      <c r="P572" s="23">
        <f t="shared" si="181"/>
        <v>0</v>
      </c>
      <c r="Q572" s="4">
        <f t="shared" ca="1" si="172"/>
        <v>0.24979699</v>
      </c>
      <c r="R572" s="4">
        <f t="shared" si="173"/>
        <v>0</v>
      </c>
      <c r="S572" s="5" t="str">
        <f t="shared" si="182"/>
        <v>J=</v>
      </c>
      <c r="T572" s="6">
        <f t="shared" si="183"/>
        <v>43398</v>
      </c>
      <c r="U572" s="9">
        <f t="shared" si="174"/>
        <v>0</v>
      </c>
      <c r="V572" s="9"/>
      <c r="W572" s="46"/>
      <c r="X572" s="47"/>
      <c r="Y572" s="27"/>
      <c r="Z572" s="7"/>
      <c r="AA572" s="9"/>
      <c r="AB572" s="9"/>
      <c r="AC572" s="9"/>
      <c r="AD572" s="9"/>
      <c r="AE572" s="9"/>
      <c r="AF572" s="10"/>
      <c r="AG572" s="9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</row>
    <row r="573" spans="1:184" ht="12.75" x14ac:dyDescent="0.15">
      <c r="A573" s="124">
        <f t="shared" si="184"/>
        <v>43371</v>
      </c>
      <c r="B573" s="135">
        <f t="shared" ca="1" si="185"/>
        <v>1000.4996569899999</v>
      </c>
      <c r="C573" s="4">
        <f t="shared" si="175"/>
        <v>1000</v>
      </c>
      <c r="D573" s="134">
        <f t="shared" si="186"/>
        <v>43369</v>
      </c>
      <c r="E573" s="14">
        <f ca="1">IF(D573&lt;$B$1,VLOOKUP(D573,[1]DI!$A$4:$B$15000,2),0)</f>
        <v>6.3899999999999998E-2</v>
      </c>
      <c r="F573" s="4">
        <f t="shared" ca="1" si="168"/>
        <v>1.0002458299999999</v>
      </c>
      <c r="G573" s="4">
        <f ca="1">(TRUNC(PRODUCT($F$12:$F572),16))</f>
        <v>1.22979794023819</v>
      </c>
      <c r="H573" s="4">
        <f t="shared" ca="1" si="176"/>
        <v>1.2291935206687199</v>
      </c>
      <c r="I573" s="4">
        <f t="shared" ca="1" si="169"/>
        <v>1.0004917200000001</v>
      </c>
      <c r="J573" s="14">
        <f t="shared" si="177"/>
        <v>1E-3</v>
      </c>
      <c r="K573" s="6">
        <f t="shared" si="178"/>
        <v>43369</v>
      </c>
      <c r="L573" s="2">
        <f t="shared" si="179"/>
        <v>2</v>
      </c>
      <c r="M573" s="23">
        <f t="shared" si="180"/>
        <v>2</v>
      </c>
      <c r="N573" s="12">
        <f t="shared" si="170"/>
        <v>1.000007933</v>
      </c>
      <c r="O573" s="12">
        <f t="shared" ca="1" si="171"/>
        <v>1.000499657</v>
      </c>
      <c r="P573" s="23">
        <f t="shared" si="181"/>
        <v>0</v>
      </c>
      <c r="Q573" s="4">
        <f t="shared" ca="1" si="172"/>
        <v>0.49965699000000002</v>
      </c>
      <c r="R573" s="4">
        <f t="shared" si="173"/>
        <v>0</v>
      </c>
      <c r="S573" s="5" t="str">
        <f t="shared" si="182"/>
        <v>J=</v>
      </c>
      <c r="T573" s="6">
        <f t="shared" si="183"/>
        <v>43398</v>
      </c>
      <c r="U573" s="9">
        <f t="shared" si="174"/>
        <v>0</v>
      </c>
      <c r="V573" s="9"/>
      <c r="W573" s="46"/>
      <c r="X573" s="47"/>
      <c r="Y573" s="27"/>
      <c r="Z573" s="7"/>
      <c r="AA573" s="9"/>
      <c r="AB573" s="9"/>
      <c r="AC573" s="9"/>
      <c r="AD573" s="9"/>
      <c r="AE573" s="9"/>
      <c r="AF573" s="10"/>
      <c r="AG573" s="9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</row>
    <row r="574" spans="1:184" ht="12.75" x14ac:dyDescent="0.15">
      <c r="A574" s="124">
        <f t="shared" si="184"/>
        <v>43374</v>
      </c>
      <c r="B574" s="135">
        <f t="shared" ca="1" si="185"/>
        <v>1000.74957799</v>
      </c>
      <c r="C574" s="4">
        <f t="shared" si="175"/>
        <v>1000</v>
      </c>
      <c r="D574" s="134">
        <f t="shared" si="186"/>
        <v>43370</v>
      </c>
      <c r="E574" s="14">
        <f ca="1">IF(D574&lt;$B$1,VLOOKUP(D574,[1]DI!$A$4:$B$15000,2),0)</f>
        <v>6.3899999999999998E-2</v>
      </c>
      <c r="F574" s="4">
        <f t="shared" ca="1" si="168"/>
        <v>1.0002458299999999</v>
      </c>
      <c r="G574" s="4">
        <f ca="1">(TRUNC(PRODUCT($F$12:$F573),16))</f>
        <v>1.2301002614658401</v>
      </c>
      <c r="H574" s="4">
        <f t="shared" ca="1" si="176"/>
        <v>1.2291935206687199</v>
      </c>
      <c r="I574" s="4">
        <f t="shared" ca="1" si="169"/>
        <v>1.0007376699999999</v>
      </c>
      <c r="J574" s="14">
        <f t="shared" si="177"/>
        <v>1E-3</v>
      </c>
      <c r="K574" s="6">
        <f t="shared" si="178"/>
        <v>43369</v>
      </c>
      <c r="L574" s="2">
        <f t="shared" si="179"/>
        <v>3</v>
      </c>
      <c r="M574" s="23">
        <f t="shared" si="180"/>
        <v>3</v>
      </c>
      <c r="N574" s="12">
        <f t="shared" si="170"/>
        <v>1.000011899</v>
      </c>
      <c r="O574" s="12">
        <f t="shared" ca="1" si="171"/>
        <v>1.000749578</v>
      </c>
      <c r="P574" s="23">
        <f t="shared" si="181"/>
        <v>0</v>
      </c>
      <c r="Q574" s="4">
        <f t="shared" ca="1" si="172"/>
        <v>0.74957799000000003</v>
      </c>
      <c r="R574" s="4">
        <f t="shared" si="173"/>
        <v>0</v>
      </c>
      <c r="S574" s="5" t="str">
        <f t="shared" si="182"/>
        <v>J=</v>
      </c>
      <c r="T574" s="6">
        <f t="shared" si="183"/>
        <v>43398</v>
      </c>
      <c r="U574" s="9">
        <f t="shared" si="174"/>
        <v>0</v>
      </c>
      <c r="V574" s="9"/>
      <c r="W574" s="46"/>
      <c r="X574" s="31"/>
      <c r="Y574" s="27"/>
      <c r="Z574" s="7"/>
      <c r="AA574" s="9"/>
      <c r="AB574" s="9"/>
      <c r="AC574" s="9"/>
      <c r="AD574" s="9"/>
      <c r="AE574" s="9"/>
      <c r="AF574" s="10"/>
      <c r="AG574" s="9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</row>
    <row r="575" spans="1:184" ht="12.75" x14ac:dyDescent="0.15">
      <c r="A575" s="124">
        <f t="shared" si="184"/>
        <v>43375</v>
      </c>
      <c r="B575" s="135">
        <f t="shared" ca="1" si="185"/>
        <v>1000.99956099</v>
      </c>
      <c r="C575" s="4">
        <f t="shared" si="175"/>
        <v>1000</v>
      </c>
      <c r="D575" s="134">
        <f t="shared" si="186"/>
        <v>43371</v>
      </c>
      <c r="E575" s="14">
        <f ca="1">IF(D575&lt;$B$1,VLOOKUP(D575,[1]DI!$A$4:$B$15000,2),0)</f>
        <v>6.3899999999999998E-2</v>
      </c>
      <c r="F575" s="4">
        <f t="shared" ca="1" si="168"/>
        <v>1.0002458299999999</v>
      </c>
      <c r="G575" s="4">
        <f ca="1">(TRUNC(PRODUCT($F$12:$F574),16))</f>
        <v>1.2304026570131199</v>
      </c>
      <c r="H575" s="4">
        <f t="shared" ca="1" si="176"/>
        <v>1.2291935206687199</v>
      </c>
      <c r="I575" s="4">
        <f t="shared" ca="1" si="169"/>
        <v>1.00098368</v>
      </c>
      <c r="J575" s="14">
        <f t="shared" si="177"/>
        <v>1E-3</v>
      </c>
      <c r="K575" s="6">
        <f t="shared" si="178"/>
        <v>43369</v>
      </c>
      <c r="L575" s="2">
        <f t="shared" si="179"/>
        <v>4</v>
      </c>
      <c r="M575" s="23">
        <f t="shared" si="180"/>
        <v>4</v>
      </c>
      <c r="N575" s="12">
        <f t="shared" si="170"/>
        <v>1.0000158649999999</v>
      </c>
      <c r="O575" s="12">
        <f t="shared" ca="1" si="171"/>
        <v>1.000999561</v>
      </c>
      <c r="P575" s="23">
        <f t="shared" si="181"/>
        <v>0</v>
      </c>
      <c r="Q575" s="4">
        <f t="shared" ca="1" si="172"/>
        <v>0.99956098999999998</v>
      </c>
      <c r="R575" s="4">
        <f t="shared" si="173"/>
        <v>0</v>
      </c>
      <c r="S575" s="5" t="str">
        <f t="shared" si="182"/>
        <v>J=</v>
      </c>
      <c r="T575" s="6">
        <f t="shared" si="183"/>
        <v>43398</v>
      </c>
      <c r="U575" s="9">
        <f t="shared" si="174"/>
        <v>0</v>
      </c>
      <c r="V575" s="9"/>
      <c r="W575" s="46"/>
      <c r="X575" s="47"/>
      <c r="Y575" s="27"/>
      <c r="Z575" s="7"/>
      <c r="AA575" s="9"/>
      <c r="AB575" s="9"/>
      <c r="AC575" s="9"/>
      <c r="AD575" s="9"/>
      <c r="AE575" s="9"/>
      <c r="AF575" s="10"/>
      <c r="AG575" s="9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</row>
    <row r="576" spans="1:184" ht="12.75" x14ac:dyDescent="0.15">
      <c r="A576" s="124">
        <f t="shared" si="184"/>
        <v>43376</v>
      </c>
      <c r="B576" s="135">
        <f t="shared" ca="1" si="185"/>
        <v>1001.249606</v>
      </c>
      <c r="C576" s="4">
        <f t="shared" si="175"/>
        <v>1000</v>
      </c>
      <c r="D576" s="134">
        <f t="shared" si="186"/>
        <v>43374</v>
      </c>
      <c r="E576" s="14">
        <f ca="1">IF(D576&lt;$B$1,VLOOKUP(D576,[1]DI!$A$4:$B$15000,2),0)</f>
        <v>6.4000000000000001E-2</v>
      </c>
      <c r="F576" s="4">
        <f t="shared" ca="1" si="168"/>
        <v>1.0002462000000001</v>
      </c>
      <c r="G576" s="4">
        <f ca="1">(TRUNC(PRODUCT($F$12:$F575),16))</f>
        <v>1.23070512689829</v>
      </c>
      <c r="H576" s="4">
        <f t="shared" ca="1" si="176"/>
        <v>1.2291935206687199</v>
      </c>
      <c r="I576" s="4">
        <f t="shared" ca="1" si="169"/>
        <v>1.00122975</v>
      </c>
      <c r="J576" s="14">
        <f t="shared" si="177"/>
        <v>1E-3</v>
      </c>
      <c r="K576" s="6">
        <f t="shared" si="178"/>
        <v>43369</v>
      </c>
      <c r="L576" s="2">
        <f t="shared" si="179"/>
        <v>5</v>
      </c>
      <c r="M576" s="23">
        <f t="shared" si="180"/>
        <v>5</v>
      </c>
      <c r="N576" s="12">
        <f t="shared" si="170"/>
        <v>1.000019832</v>
      </c>
      <c r="O576" s="12">
        <f t="shared" ca="1" si="171"/>
        <v>1.001249606</v>
      </c>
      <c r="P576" s="23">
        <f t="shared" si="181"/>
        <v>0</v>
      </c>
      <c r="Q576" s="4">
        <f t="shared" ca="1" si="172"/>
        <v>1.249606</v>
      </c>
      <c r="R576" s="4">
        <f t="shared" si="173"/>
        <v>0</v>
      </c>
      <c r="S576" s="5" t="str">
        <f t="shared" si="182"/>
        <v>J=</v>
      </c>
      <c r="T576" s="6">
        <f t="shared" si="183"/>
        <v>43398</v>
      </c>
      <c r="U576" s="9">
        <f t="shared" si="174"/>
        <v>0</v>
      </c>
      <c r="V576" s="9"/>
      <c r="W576" s="46"/>
      <c r="X576" s="47"/>
      <c r="Y576" s="27"/>
      <c r="Z576" s="7"/>
      <c r="AA576" s="9"/>
      <c r="AB576" s="9"/>
      <c r="AC576" s="9"/>
      <c r="AD576" s="9"/>
      <c r="AE576" s="9"/>
      <c r="AF576" s="10"/>
      <c r="AG576" s="9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</row>
    <row r="577" spans="1:184" ht="12.75" x14ac:dyDescent="0.15">
      <c r="A577" s="124">
        <f t="shared" si="184"/>
        <v>43377</v>
      </c>
      <c r="B577" s="135">
        <f t="shared" ca="1" si="185"/>
        <v>1001.50009299</v>
      </c>
      <c r="C577" s="4">
        <f t="shared" si="175"/>
        <v>1000</v>
      </c>
      <c r="D577" s="134">
        <f t="shared" si="186"/>
        <v>43375</v>
      </c>
      <c r="E577" s="14">
        <f ca="1">IF(D577&lt;$B$1,VLOOKUP(D577,[1]DI!$A$4:$B$15000,2),0)</f>
        <v>6.4000000000000001E-2</v>
      </c>
      <c r="F577" s="4">
        <f t="shared" ca="1" si="168"/>
        <v>1.0002462000000001</v>
      </c>
      <c r="G577" s="4">
        <f ca="1">(TRUNC(PRODUCT($F$12:$F576),16))</f>
        <v>1.2310081265005399</v>
      </c>
      <c r="H577" s="4">
        <f t="shared" ca="1" si="176"/>
        <v>1.2291935206687199</v>
      </c>
      <c r="I577" s="4">
        <f t="shared" ca="1" si="169"/>
        <v>1.00147626</v>
      </c>
      <c r="J577" s="14">
        <f t="shared" si="177"/>
        <v>1E-3</v>
      </c>
      <c r="K577" s="6">
        <f t="shared" si="178"/>
        <v>43369</v>
      </c>
      <c r="L577" s="2">
        <f t="shared" si="179"/>
        <v>6</v>
      </c>
      <c r="M577" s="23">
        <f t="shared" si="180"/>
        <v>6</v>
      </c>
      <c r="N577" s="12">
        <f t="shared" si="170"/>
        <v>1.000023798</v>
      </c>
      <c r="O577" s="12">
        <f t="shared" ca="1" si="171"/>
        <v>1.001500093</v>
      </c>
      <c r="P577" s="23">
        <f t="shared" si="181"/>
        <v>0</v>
      </c>
      <c r="Q577" s="4">
        <f t="shared" ca="1" si="172"/>
        <v>1.50009299</v>
      </c>
      <c r="R577" s="4">
        <f t="shared" si="173"/>
        <v>0</v>
      </c>
      <c r="S577" s="5" t="str">
        <f t="shared" si="182"/>
        <v>J=</v>
      </c>
      <c r="T577" s="6">
        <f t="shared" si="183"/>
        <v>43398</v>
      </c>
      <c r="U577" s="9">
        <f t="shared" si="174"/>
        <v>0</v>
      </c>
      <c r="V577" s="9"/>
      <c r="W577" s="46"/>
      <c r="X577" s="47"/>
      <c r="Y577" s="27"/>
      <c r="Z577" s="7"/>
      <c r="AA577" s="9"/>
      <c r="AB577" s="9"/>
      <c r="AC577" s="9"/>
      <c r="AD577" s="9"/>
      <c r="AE577" s="9"/>
      <c r="AF577" s="10"/>
      <c r="AG577" s="9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</row>
    <row r="578" spans="1:184" ht="12.75" x14ac:dyDescent="0.15">
      <c r="A578" s="124">
        <f t="shared" si="184"/>
        <v>43378</v>
      </c>
      <c r="B578" s="135">
        <f t="shared" ca="1" si="185"/>
        <v>1001.750632</v>
      </c>
      <c r="C578" s="4">
        <f t="shared" si="175"/>
        <v>1000</v>
      </c>
      <c r="D578" s="134">
        <f t="shared" si="186"/>
        <v>43376</v>
      </c>
      <c r="E578" s="14">
        <f ca="1">IF(D578&lt;$B$1,VLOOKUP(D578,[1]DI!$A$4:$B$15000,2),0)</f>
        <v>6.4000000000000001E-2</v>
      </c>
      <c r="F578" s="4">
        <f t="shared" ca="1" si="168"/>
        <v>1.0002462000000001</v>
      </c>
      <c r="G578" s="4">
        <f ca="1">(TRUNC(PRODUCT($F$12:$F577),16))</f>
        <v>1.2313112007012801</v>
      </c>
      <c r="H578" s="4">
        <f t="shared" ca="1" si="176"/>
        <v>1.2291935206687199</v>
      </c>
      <c r="I578" s="4">
        <f t="shared" ca="1" si="169"/>
        <v>1.0017228199999999</v>
      </c>
      <c r="J578" s="14">
        <f t="shared" si="177"/>
        <v>1E-3</v>
      </c>
      <c r="K578" s="6">
        <f t="shared" si="178"/>
        <v>43369</v>
      </c>
      <c r="L578" s="2">
        <f t="shared" si="179"/>
        <v>7</v>
      </c>
      <c r="M578" s="23">
        <f t="shared" si="180"/>
        <v>7</v>
      </c>
      <c r="N578" s="12">
        <f t="shared" si="170"/>
        <v>1.0000277639999999</v>
      </c>
      <c r="O578" s="12">
        <f t="shared" ca="1" si="171"/>
        <v>1.001750632</v>
      </c>
      <c r="P578" s="23">
        <f t="shared" si="181"/>
        <v>0</v>
      </c>
      <c r="Q578" s="4">
        <f t="shared" ca="1" si="172"/>
        <v>1.750632</v>
      </c>
      <c r="R578" s="4">
        <f t="shared" si="173"/>
        <v>0</v>
      </c>
      <c r="S578" s="5" t="str">
        <f t="shared" si="182"/>
        <v>J=</v>
      </c>
      <c r="T578" s="6">
        <f t="shared" si="183"/>
        <v>43398</v>
      </c>
      <c r="U578" s="9">
        <f t="shared" si="174"/>
        <v>0</v>
      </c>
      <c r="V578" s="9"/>
      <c r="W578" s="46"/>
      <c r="X578" s="47"/>
      <c r="Y578" s="27"/>
      <c r="Z578" s="7"/>
      <c r="AA578" s="9"/>
      <c r="AB578" s="9"/>
      <c r="AC578" s="9"/>
      <c r="AD578" s="9"/>
      <c r="AE578" s="9"/>
      <c r="AF578" s="10"/>
      <c r="AG578" s="9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</row>
    <row r="579" spans="1:184" ht="12.75" x14ac:dyDescent="0.15">
      <c r="A579" s="124">
        <f t="shared" si="184"/>
        <v>43381</v>
      </c>
      <c r="B579" s="135">
        <f t="shared" ca="1" si="185"/>
        <v>1002.001233</v>
      </c>
      <c r="C579" s="4">
        <f t="shared" si="175"/>
        <v>1000</v>
      </c>
      <c r="D579" s="134">
        <f t="shared" si="186"/>
        <v>43377</v>
      </c>
      <c r="E579" s="14">
        <f ca="1">IF(D579&lt;$B$1,VLOOKUP(D579,[1]DI!$A$4:$B$15000,2),0)</f>
        <v>6.4000000000000001E-2</v>
      </c>
      <c r="F579" s="4">
        <f t="shared" ca="1" si="168"/>
        <v>1.0002462000000001</v>
      </c>
      <c r="G579" s="4">
        <f ca="1">(TRUNC(PRODUCT($F$12:$F578),16))</f>
        <v>1.23161434951889</v>
      </c>
      <c r="H579" s="4">
        <f t="shared" ca="1" si="176"/>
        <v>1.2291935206687199</v>
      </c>
      <c r="I579" s="4">
        <f t="shared" ca="1" si="169"/>
        <v>1.0019694400000001</v>
      </c>
      <c r="J579" s="14">
        <f t="shared" si="177"/>
        <v>1E-3</v>
      </c>
      <c r="K579" s="6">
        <f t="shared" si="178"/>
        <v>43369</v>
      </c>
      <c r="L579" s="2">
        <f t="shared" si="179"/>
        <v>8</v>
      </c>
      <c r="M579" s="23">
        <f t="shared" si="180"/>
        <v>8</v>
      </c>
      <c r="N579" s="12">
        <f t="shared" si="170"/>
        <v>1.000031731</v>
      </c>
      <c r="O579" s="12">
        <f t="shared" ca="1" si="171"/>
        <v>1.0020012330000001</v>
      </c>
      <c r="P579" s="23">
        <f t="shared" si="181"/>
        <v>0</v>
      </c>
      <c r="Q579" s="4">
        <f t="shared" ca="1" si="172"/>
        <v>2.001233</v>
      </c>
      <c r="R579" s="4">
        <f t="shared" si="173"/>
        <v>0</v>
      </c>
      <c r="S579" s="5" t="str">
        <f t="shared" si="182"/>
        <v>J=</v>
      </c>
      <c r="T579" s="6">
        <f t="shared" si="183"/>
        <v>43398</v>
      </c>
      <c r="U579" s="9">
        <f t="shared" si="174"/>
        <v>0</v>
      </c>
      <c r="V579" s="9"/>
      <c r="W579" s="46"/>
      <c r="X579" s="47"/>
      <c r="Y579" s="27"/>
      <c r="Z579" s="7"/>
      <c r="AA579" s="9"/>
      <c r="AB579" s="9"/>
      <c r="AC579" s="9"/>
      <c r="AD579" s="9"/>
      <c r="AE579" s="9"/>
      <c r="AF579" s="10"/>
      <c r="AG579" s="9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</row>
    <row r="580" spans="1:184" ht="12.75" x14ac:dyDescent="0.15">
      <c r="A580" s="124">
        <f t="shared" si="184"/>
        <v>43382</v>
      </c>
      <c r="B580" s="135">
        <f t="shared" ca="1" si="185"/>
        <v>1002.25190599</v>
      </c>
      <c r="C580" s="4">
        <f t="shared" si="175"/>
        <v>1000</v>
      </c>
      <c r="D580" s="134">
        <f t="shared" si="186"/>
        <v>43378</v>
      </c>
      <c r="E580" s="14">
        <f ca="1">IF(D580&lt;$B$1,VLOOKUP(D580,[1]DI!$A$4:$B$15000,2),0)</f>
        <v>6.4000000000000001E-2</v>
      </c>
      <c r="F580" s="4">
        <f t="shared" ca="1" si="168"/>
        <v>1.0002462000000001</v>
      </c>
      <c r="G580" s="4">
        <f ca="1">(TRUNC(PRODUCT($F$12:$F579),16))</f>
        <v>1.23191757297174</v>
      </c>
      <c r="H580" s="4">
        <f t="shared" ca="1" si="176"/>
        <v>1.2291935206687199</v>
      </c>
      <c r="I580" s="4">
        <f t="shared" ca="1" si="169"/>
        <v>1.0022161300000001</v>
      </c>
      <c r="J580" s="14">
        <f t="shared" si="177"/>
        <v>1E-3</v>
      </c>
      <c r="K580" s="6">
        <f t="shared" si="178"/>
        <v>43369</v>
      </c>
      <c r="L580" s="2">
        <f t="shared" si="179"/>
        <v>9</v>
      </c>
      <c r="M580" s="23">
        <f t="shared" si="180"/>
        <v>9</v>
      </c>
      <c r="N580" s="12">
        <f t="shared" si="170"/>
        <v>1.0000356969999999</v>
      </c>
      <c r="O580" s="12">
        <f t="shared" ca="1" si="171"/>
        <v>1.0022519059999999</v>
      </c>
      <c r="P580" s="23">
        <f t="shared" si="181"/>
        <v>0</v>
      </c>
      <c r="Q580" s="4">
        <f t="shared" ca="1" si="172"/>
        <v>2.25190599</v>
      </c>
      <c r="R580" s="4">
        <f t="shared" si="173"/>
        <v>0</v>
      </c>
      <c r="S580" s="5" t="str">
        <f t="shared" si="182"/>
        <v>J=</v>
      </c>
      <c r="T580" s="6">
        <f t="shared" si="183"/>
        <v>43398</v>
      </c>
      <c r="U580" s="9">
        <f t="shared" si="174"/>
        <v>0</v>
      </c>
      <c r="V580" s="9"/>
      <c r="W580" s="46"/>
      <c r="X580" s="47"/>
      <c r="Y580" s="27"/>
      <c r="Z580" s="7"/>
      <c r="AA580" s="9"/>
      <c r="AB580" s="9"/>
      <c r="AC580" s="9"/>
      <c r="AD580" s="9"/>
      <c r="AE580" s="9"/>
      <c r="AF580" s="10"/>
      <c r="AG580" s="9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</row>
    <row r="581" spans="1:184" ht="12.75" x14ac:dyDescent="0.15">
      <c r="A581" s="124">
        <f t="shared" si="184"/>
        <v>43383</v>
      </c>
      <c r="B581" s="135">
        <f t="shared" ca="1" si="185"/>
        <v>1002.50264099</v>
      </c>
      <c r="C581" s="4">
        <f t="shared" si="175"/>
        <v>1000</v>
      </c>
      <c r="D581" s="134">
        <f t="shared" si="186"/>
        <v>43381</v>
      </c>
      <c r="E581" s="14">
        <f ca="1">IF(D581&lt;$B$1,VLOOKUP(D581,[1]DI!$A$4:$B$15000,2),0)</f>
        <v>6.4000000000000001E-2</v>
      </c>
      <c r="F581" s="4">
        <f t="shared" ca="1" si="168"/>
        <v>1.0002462000000001</v>
      </c>
      <c r="G581" s="4">
        <f ca="1">(TRUNC(PRODUCT($F$12:$F580),16))</f>
        <v>1.2322208710782101</v>
      </c>
      <c r="H581" s="4">
        <f t="shared" ca="1" si="176"/>
        <v>1.2291935206687199</v>
      </c>
      <c r="I581" s="4">
        <f t="shared" ca="1" si="169"/>
        <v>1.0024628799999999</v>
      </c>
      <c r="J581" s="14">
        <f t="shared" si="177"/>
        <v>1E-3</v>
      </c>
      <c r="K581" s="6">
        <f t="shared" si="178"/>
        <v>43369</v>
      </c>
      <c r="L581" s="2">
        <f t="shared" si="179"/>
        <v>10</v>
      </c>
      <c r="M581" s="23">
        <f t="shared" si="180"/>
        <v>10</v>
      </c>
      <c r="N581" s="12">
        <f t="shared" si="170"/>
        <v>1.0000396629999999</v>
      </c>
      <c r="O581" s="12">
        <f t="shared" ca="1" si="171"/>
        <v>1.002502641</v>
      </c>
      <c r="P581" s="23">
        <f t="shared" si="181"/>
        <v>0</v>
      </c>
      <c r="Q581" s="4">
        <f t="shared" ca="1" si="172"/>
        <v>2.5026409900000002</v>
      </c>
      <c r="R581" s="4">
        <f t="shared" si="173"/>
        <v>0</v>
      </c>
      <c r="S581" s="5" t="str">
        <f t="shared" si="182"/>
        <v>J=</v>
      </c>
      <c r="T581" s="6">
        <f t="shared" si="183"/>
        <v>43398</v>
      </c>
      <c r="U581" s="9">
        <f t="shared" si="174"/>
        <v>0</v>
      </c>
      <c r="V581" s="9"/>
      <c r="W581" s="46"/>
      <c r="X581" s="47"/>
      <c r="Y581" s="27"/>
      <c r="Z581" s="7"/>
      <c r="AA581" s="9"/>
      <c r="AB581" s="9"/>
      <c r="AC581" s="9"/>
      <c r="AD581" s="9"/>
      <c r="AE581" s="9"/>
      <c r="AF581" s="10"/>
      <c r="AG581" s="9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</row>
    <row r="582" spans="1:184" ht="12.75" x14ac:dyDescent="0.15">
      <c r="A582" s="124">
        <f t="shared" si="184"/>
        <v>43384</v>
      </c>
      <c r="B582" s="135">
        <f t="shared" ca="1" si="185"/>
        <v>1002.75342799</v>
      </c>
      <c r="C582" s="4">
        <f t="shared" si="175"/>
        <v>1000</v>
      </c>
      <c r="D582" s="134">
        <f t="shared" si="186"/>
        <v>43382</v>
      </c>
      <c r="E582" s="14">
        <f ca="1">IF(D582&lt;$B$1,VLOOKUP(D582,[1]DI!$A$4:$B$15000,2),0)</f>
        <v>6.4000000000000001E-2</v>
      </c>
      <c r="F582" s="4">
        <f t="shared" ca="1" si="168"/>
        <v>1.0002462000000001</v>
      </c>
      <c r="G582" s="4">
        <f ca="1">(TRUNC(PRODUCT($F$12:$F581),16))</f>
        <v>1.2325242438566699</v>
      </c>
      <c r="H582" s="4">
        <f t="shared" ca="1" si="176"/>
        <v>1.2291935206687199</v>
      </c>
      <c r="I582" s="4">
        <f t="shared" ca="1" si="169"/>
        <v>1.0027096799999999</v>
      </c>
      <c r="J582" s="14">
        <f t="shared" si="177"/>
        <v>1E-3</v>
      </c>
      <c r="K582" s="6">
        <f t="shared" si="178"/>
        <v>43369</v>
      </c>
      <c r="L582" s="2">
        <f t="shared" si="179"/>
        <v>11</v>
      </c>
      <c r="M582" s="23">
        <f t="shared" si="180"/>
        <v>11</v>
      </c>
      <c r="N582" s="12">
        <f t="shared" si="170"/>
        <v>1.00004363</v>
      </c>
      <c r="O582" s="12">
        <f t="shared" ca="1" si="171"/>
        <v>1.0027534279999999</v>
      </c>
      <c r="P582" s="23">
        <f t="shared" si="181"/>
        <v>0</v>
      </c>
      <c r="Q582" s="4">
        <f t="shared" ca="1" si="172"/>
        <v>2.75342799</v>
      </c>
      <c r="R582" s="4">
        <f t="shared" si="173"/>
        <v>0</v>
      </c>
      <c r="S582" s="5" t="str">
        <f t="shared" si="182"/>
        <v>J=</v>
      </c>
      <c r="T582" s="6">
        <f t="shared" si="183"/>
        <v>43398</v>
      </c>
      <c r="U582" s="9">
        <f t="shared" si="174"/>
        <v>0</v>
      </c>
      <c r="V582" s="9"/>
      <c r="W582" s="46"/>
      <c r="X582" s="47"/>
      <c r="Y582" s="27"/>
      <c r="Z582" s="7"/>
      <c r="AA582" s="9"/>
      <c r="AB582" s="9"/>
      <c r="AC582" s="9"/>
      <c r="AD582" s="9"/>
      <c r="AE582" s="9"/>
      <c r="AF582" s="10"/>
      <c r="AG582" s="9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</row>
    <row r="583" spans="1:184" ht="12.75" x14ac:dyDescent="0.15">
      <c r="A583" s="124">
        <f t="shared" si="184"/>
        <v>43388</v>
      </c>
      <c r="B583" s="135">
        <f t="shared" ca="1" si="185"/>
        <v>1003.00428699</v>
      </c>
      <c r="C583" s="4">
        <f t="shared" si="175"/>
        <v>1000</v>
      </c>
      <c r="D583" s="134">
        <f t="shared" si="186"/>
        <v>43383</v>
      </c>
      <c r="E583" s="14">
        <f ca="1">IF(D583&lt;$B$1,VLOOKUP(D583,[1]DI!$A$4:$B$15000,2),0)</f>
        <v>6.4000000000000001E-2</v>
      </c>
      <c r="F583" s="4">
        <f t="shared" ca="1" si="168"/>
        <v>1.0002462000000001</v>
      </c>
      <c r="G583" s="4">
        <f ca="1">(TRUNC(PRODUCT($F$12:$F582),16))</f>
        <v>1.2328276913255101</v>
      </c>
      <c r="H583" s="4">
        <f t="shared" ca="1" si="176"/>
        <v>1.2291935206687199</v>
      </c>
      <c r="I583" s="4">
        <f t="shared" ca="1" si="169"/>
        <v>1.0029565499999999</v>
      </c>
      <c r="J583" s="14">
        <f t="shared" si="177"/>
        <v>1E-3</v>
      </c>
      <c r="K583" s="6">
        <f t="shared" si="178"/>
        <v>43369</v>
      </c>
      <c r="L583" s="2">
        <f t="shared" si="179"/>
        <v>12</v>
      </c>
      <c r="M583" s="23">
        <f t="shared" si="180"/>
        <v>12</v>
      </c>
      <c r="N583" s="12">
        <f t="shared" si="170"/>
        <v>1.0000475959999999</v>
      </c>
      <c r="O583" s="12">
        <f t="shared" ca="1" si="171"/>
        <v>1.003004287</v>
      </c>
      <c r="P583" s="23">
        <f t="shared" si="181"/>
        <v>0</v>
      </c>
      <c r="Q583" s="4">
        <f t="shared" ca="1" si="172"/>
        <v>3.0042869900000002</v>
      </c>
      <c r="R583" s="4">
        <f t="shared" si="173"/>
        <v>0</v>
      </c>
      <c r="S583" s="5" t="str">
        <f t="shared" si="182"/>
        <v>J=</v>
      </c>
      <c r="T583" s="6">
        <f t="shared" si="183"/>
        <v>43398</v>
      </c>
      <c r="U583" s="9">
        <f t="shared" si="174"/>
        <v>0</v>
      </c>
      <c r="V583" s="9"/>
      <c r="W583" s="46"/>
      <c r="X583" s="31"/>
      <c r="Y583" s="27"/>
      <c r="Z583" s="7"/>
      <c r="AA583" s="9"/>
      <c r="AB583" s="9"/>
      <c r="AC583" s="9"/>
      <c r="AD583" s="9"/>
      <c r="AE583" s="9"/>
      <c r="AF583" s="10"/>
      <c r="AG583" s="9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</row>
    <row r="584" spans="1:184" ht="12.75" x14ac:dyDescent="0.15">
      <c r="A584" s="124">
        <f t="shared" si="184"/>
        <v>43389</v>
      </c>
      <c r="B584" s="135">
        <f t="shared" ca="1" si="185"/>
        <v>1003.25520799</v>
      </c>
      <c r="C584" s="4">
        <f t="shared" si="175"/>
        <v>1000</v>
      </c>
      <c r="D584" s="134">
        <f t="shared" si="186"/>
        <v>43384</v>
      </c>
      <c r="E584" s="14">
        <f ca="1">IF(D584&lt;$B$1,VLOOKUP(D584,[1]DI!$A$4:$B$15000,2),0)</f>
        <v>6.4000000000000001E-2</v>
      </c>
      <c r="F584" s="4">
        <f t="shared" ca="1" si="168"/>
        <v>1.0002462000000001</v>
      </c>
      <c r="G584" s="4">
        <f ca="1">(TRUNC(PRODUCT($F$12:$F583),16))</f>
        <v>1.2331312135031101</v>
      </c>
      <c r="H584" s="4">
        <f t="shared" ca="1" si="176"/>
        <v>1.2291935206687199</v>
      </c>
      <c r="I584" s="4">
        <f t="shared" ca="1" si="169"/>
        <v>1.00320348</v>
      </c>
      <c r="J584" s="14">
        <f t="shared" si="177"/>
        <v>1E-3</v>
      </c>
      <c r="K584" s="6">
        <f t="shared" si="178"/>
        <v>43369</v>
      </c>
      <c r="L584" s="2">
        <f t="shared" si="179"/>
        <v>13</v>
      </c>
      <c r="M584" s="23">
        <f t="shared" si="180"/>
        <v>13</v>
      </c>
      <c r="N584" s="12">
        <f t="shared" si="170"/>
        <v>1.000051563</v>
      </c>
      <c r="O584" s="12">
        <f t="shared" ca="1" si="171"/>
        <v>1.0032552079999999</v>
      </c>
      <c r="P584" s="23">
        <f t="shared" si="181"/>
        <v>0</v>
      </c>
      <c r="Q584" s="4">
        <f t="shared" ca="1" si="172"/>
        <v>3.2552079900000002</v>
      </c>
      <c r="R584" s="4">
        <f t="shared" si="173"/>
        <v>0</v>
      </c>
      <c r="S584" s="5" t="str">
        <f t="shared" si="182"/>
        <v>J=</v>
      </c>
      <c r="T584" s="6">
        <f t="shared" si="183"/>
        <v>43398</v>
      </c>
      <c r="U584" s="9">
        <f t="shared" si="174"/>
        <v>0</v>
      </c>
      <c r="V584" s="9"/>
      <c r="W584" s="46"/>
      <c r="X584" s="47"/>
      <c r="Y584" s="27"/>
      <c r="Z584" s="7"/>
      <c r="AA584" s="9"/>
      <c r="AB584" s="9"/>
      <c r="AC584" s="9"/>
      <c r="AD584" s="9"/>
      <c r="AE584" s="9"/>
      <c r="AF584" s="10"/>
      <c r="AG584" s="9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</row>
    <row r="585" spans="1:184" ht="12.75" x14ac:dyDescent="0.15">
      <c r="A585" s="124">
        <f t="shared" si="184"/>
        <v>43390</v>
      </c>
      <c r="B585" s="135">
        <f t="shared" ca="1" si="185"/>
        <v>1003.5061909999999</v>
      </c>
      <c r="C585" s="4">
        <f t="shared" si="175"/>
        <v>1000</v>
      </c>
      <c r="D585" s="134">
        <f t="shared" si="186"/>
        <v>43388</v>
      </c>
      <c r="E585" s="14">
        <f ca="1">IF(D585&lt;$B$1,VLOOKUP(D585,[1]DI!$A$4:$B$15000,2),0)</f>
        <v>6.4000000000000001E-2</v>
      </c>
      <c r="F585" s="4">
        <f t="shared" ca="1" si="168"/>
        <v>1.0002462000000001</v>
      </c>
      <c r="G585" s="4">
        <f ca="1">(TRUNC(PRODUCT($F$12:$F584),16))</f>
        <v>1.2334348104078801</v>
      </c>
      <c r="H585" s="4">
        <f t="shared" ca="1" si="176"/>
        <v>1.2291935206687199</v>
      </c>
      <c r="I585" s="4">
        <f t="shared" ca="1" si="169"/>
        <v>1.00345047</v>
      </c>
      <c r="J585" s="14">
        <f t="shared" si="177"/>
        <v>1E-3</v>
      </c>
      <c r="K585" s="6">
        <f t="shared" si="178"/>
        <v>43369</v>
      </c>
      <c r="L585" s="2">
        <f t="shared" si="179"/>
        <v>14</v>
      </c>
      <c r="M585" s="23">
        <f t="shared" si="180"/>
        <v>14</v>
      </c>
      <c r="N585" s="12">
        <f t="shared" si="170"/>
        <v>1.0000555289999999</v>
      </c>
      <c r="O585" s="12">
        <f t="shared" ca="1" si="171"/>
        <v>1.003506191</v>
      </c>
      <c r="P585" s="23">
        <f t="shared" si="181"/>
        <v>0</v>
      </c>
      <c r="Q585" s="4">
        <f t="shared" ca="1" si="172"/>
        <v>3.5061909999999998</v>
      </c>
      <c r="R585" s="4">
        <f t="shared" si="173"/>
        <v>0</v>
      </c>
      <c r="S585" s="5" t="str">
        <f t="shared" si="182"/>
        <v>J=</v>
      </c>
      <c r="T585" s="6">
        <f t="shared" si="183"/>
        <v>43398</v>
      </c>
      <c r="U585" s="9">
        <f t="shared" si="174"/>
        <v>0</v>
      </c>
      <c r="V585" s="9"/>
      <c r="W585" s="46"/>
      <c r="X585" s="47"/>
      <c r="Y585" s="27"/>
      <c r="Z585" s="7"/>
      <c r="AA585" s="9"/>
      <c r="AB585" s="9"/>
      <c r="AC585" s="9"/>
      <c r="AD585" s="9"/>
      <c r="AE585" s="9"/>
      <c r="AF585" s="10"/>
      <c r="AG585" s="9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</row>
    <row r="586" spans="1:184" ht="12.75" x14ac:dyDescent="0.15">
      <c r="A586" s="124">
        <f t="shared" si="184"/>
        <v>43391</v>
      </c>
      <c r="B586" s="135">
        <f t="shared" ca="1" si="185"/>
        <v>1003.7572259999999</v>
      </c>
      <c r="C586" s="4">
        <f t="shared" si="175"/>
        <v>1000</v>
      </c>
      <c r="D586" s="134">
        <f t="shared" si="186"/>
        <v>43389</v>
      </c>
      <c r="E586" s="14">
        <f ca="1">IF(D586&lt;$B$1,VLOOKUP(D586,[1]DI!$A$4:$B$15000,2),0)</f>
        <v>6.4000000000000001E-2</v>
      </c>
      <c r="F586" s="4">
        <f t="shared" ca="1" si="168"/>
        <v>1.0002462000000001</v>
      </c>
      <c r="G586" s="4">
        <f ca="1">(TRUNC(PRODUCT($F$12:$F585),16))</f>
        <v>1.2337384820582</v>
      </c>
      <c r="H586" s="4">
        <f t="shared" ca="1" si="176"/>
        <v>1.2291935206687199</v>
      </c>
      <c r="I586" s="4">
        <f t="shared" ca="1" si="169"/>
        <v>1.0036975100000001</v>
      </c>
      <c r="J586" s="14">
        <f t="shared" si="177"/>
        <v>1E-3</v>
      </c>
      <c r="K586" s="6">
        <f t="shared" si="178"/>
        <v>43369</v>
      </c>
      <c r="L586" s="2">
        <f t="shared" si="179"/>
        <v>15</v>
      </c>
      <c r="M586" s="23">
        <f t="shared" si="180"/>
        <v>15</v>
      </c>
      <c r="N586" s="12">
        <f t="shared" si="170"/>
        <v>1.000059496</v>
      </c>
      <c r="O586" s="12">
        <f t="shared" ca="1" si="171"/>
        <v>1.0037572260000001</v>
      </c>
      <c r="P586" s="23">
        <f t="shared" si="181"/>
        <v>0</v>
      </c>
      <c r="Q586" s="4">
        <f t="shared" ca="1" si="172"/>
        <v>3.7572260000000002</v>
      </c>
      <c r="R586" s="4">
        <f t="shared" si="173"/>
        <v>0</v>
      </c>
      <c r="S586" s="5" t="str">
        <f t="shared" si="182"/>
        <v>J=</v>
      </c>
      <c r="T586" s="6">
        <f t="shared" si="183"/>
        <v>43398</v>
      </c>
      <c r="U586" s="9">
        <f t="shared" si="174"/>
        <v>0</v>
      </c>
      <c r="V586" s="9"/>
      <c r="W586" s="9"/>
      <c r="X586" s="9"/>
      <c r="Y586" s="9"/>
      <c r="Z586" s="7"/>
      <c r="AA586" s="9"/>
      <c r="AB586" s="9"/>
      <c r="AC586" s="9"/>
      <c r="AD586" s="9"/>
      <c r="AE586" s="9"/>
      <c r="AF586" s="10"/>
      <c r="AG586" s="9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</row>
    <row r="587" spans="1:184" ht="12.75" x14ac:dyDescent="0.15">
      <c r="A587" s="124">
        <f t="shared" si="184"/>
        <v>43392</v>
      </c>
      <c r="B587" s="135">
        <f t="shared" ca="1" si="185"/>
        <v>1004.008342</v>
      </c>
      <c r="C587" s="4">
        <f t="shared" si="175"/>
        <v>1000</v>
      </c>
      <c r="D587" s="134">
        <f t="shared" si="186"/>
        <v>43390</v>
      </c>
      <c r="E587" s="14">
        <f ca="1">IF(D587&lt;$B$1,VLOOKUP(D587,[1]DI!$A$4:$B$15000,2),0)</f>
        <v>6.4000000000000001E-2</v>
      </c>
      <c r="F587" s="4">
        <f t="shared" ca="1" si="168"/>
        <v>1.0002462000000001</v>
      </c>
      <c r="G587" s="4">
        <f ca="1">(TRUNC(PRODUCT($F$12:$F586),16))</f>
        <v>1.2340422284724799</v>
      </c>
      <c r="H587" s="4">
        <f t="shared" ca="1" si="176"/>
        <v>1.2291935206687199</v>
      </c>
      <c r="I587" s="4">
        <f t="shared" ca="1" si="169"/>
        <v>1.0039446299999999</v>
      </c>
      <c r="J587" s="14">
        <f t="shared" si="177"/>
        <v>1E-3</v>
      </c>
      <c r="K587" s="6">
        <f t="shared" si="178"/>
        <v>43369</v>
      </c>
      <c r="L587" s="2">
        <f t="shared" si="179"/>
        <v>16</v>
      </c>
      <c r="M587" s="23">
        <f t="shared" si="180"/>
        <v>16</v>
      </c>
      <c r="N587" s="12">
        <f t="shared" si="170"/>
        <v>1.000063462</v>
      </c>
      <c r="O587" s="12">
        <f t="shared" ca="1" si="171"/>
        <v>1.0040083420000001</v>
      </c>
      <c r="P587" s="23">
        <f t="shared" si="181"/>
        <v>0</v>
      </c>
      <c r="Q587" s="4">
        <f t="shared" ca="1" si="172"/>
        <v>4.0083419999999998</v>
      </c>
      <c r="R587" s="4">
        <f t="shared" si="173"/>
        <v>0</v>
      </c>
      <c r="S587" s="5" t="str">
        <f t="shared" si="182"/>
        <v>J=</v>
      </c>
      <c r="T587" s="6">
        <f t="shared" si="183"/>
        <v>43398</v>
      </c>
      <c r="U587" s="9">
        <f t="shared" si="174"/>
        <v>0</v>
      </c>
      <c r="V587" s="9"/>
      <c r="W587" s="9"/>
      <c r="X587" s="9"/>
      <c r="Y587" s="9"/>
      <c r="Z587" s="7"/>
      <c r="AA587" s="9"/>
      <c r="AB587" s="9"/>
      <c r="AC587" s="9"/>
      <c r="AD587" s="9"/>
      <c r="AE587" s="9"/>
      <c r="AF587" s="10"/>
      <c r="AG587" s="9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</row>
    <row r="588" spans="1:184" ht="12.75" x14ac:dyDescent="0.15">
      <c r="A588" s="124">
        <f t="shared" si="184"/>
        <v>43395</v>
      </c>
      <c r="B588" s="135">
        <f t="shared" ca="1" si="185"/>
        <v>1004.25951199</v>
      </c>
      <c r="C588" s="4">
        <f t="shared" si="175"/>
        <v>1000</v>
      </c>
      <c r="D588" s="134">
        <f t="shared" si="186"/>
        <v>43391</v>
      </c>
      <c r="E588" s="14">
        <f ca="1">IF(D588&lt;$B$1,VLOOKUP(D588,[1]DI!$A$4:$B$15000,2),0)</f>
        <v>6.4000000000000001E-2</v>
      </c>
      <c r="F588" s="4">
        <f t="shared" ref="F588:F651" ca="1" si="187">IF(A588&lt;A$10,1,ROUND(((1+E588)^(1/252)),8))</f>
        <v>1.0002462000000001</v>
      </c>
      <c r="G588" s="4">
        <f ca="1">(TRUNC(PRODUCT($F$12:$F587),16))</f>
        <v>1.2343460496691301</v>
      </c>
      <c r="H588" s="4">
        <f t="shared" ca="1" si="176"/>
        <v>1.2291935206687199</v>
      </c>
      <c r="I588" s="4">
        <f t="shared" ref="I588:I651" ca="1" si="188">ROUND(G588/H588,8)</f>
        <v>1.0041918000000001</v>
      </c>
      <c r="J588" s="14">
        <f t="shared" si="177"/>
        <v>1E-3</v>
      </c>
      <c r="K588" s="6">
        <f t="shared" si="178"/>
        <v>43369</v>
      </c>
      <c r="L588" s="2">
        <f t="shared" si="179"/>
        <v>17</v>
      </c>
      <c r="M588" s="23">
        <f t="shared" si="180"/>
        <v>17</v>
      </c>
      <c r="N588" s="12">
        <f t="shared" ref="N588:N651" si="189">ROUND((J588+1)^(M588/252),9)</f>
        <v>1.000067429</v>
      </c>
      <c r="O588" s="12">
        <f t="shared" ref="O588:O651" ca="1" si="190">ROUND(I588*N588,9)</f>
        <v>1.004259512</v>
      </c>
      <c r="P588" s="23">
        <f t="shared" si="181"/>
        <v>0</v>
      </c>
      <c r="Q588" s="4">
        <f t="shared" ref="Q588:Q651" ca="1" si="191">TRUNC(((O588-1)*C588),8)</f>
        <v>4.25951199</v>
      </c>
      <c r="R588" s="4">
        <f t="shared" ref="R588:R651" si="192">IF(P588&gt;0,VLOOKUP(P588,$W$12:$AB$192,6),0)</f>
        <v>0</v>
      </c>
      <c r="S588" s="5" t="str">
        <f t="shared" si="182"/>
        <v>J=</v>
      </c>
      <c r="T588" s="6">
        <f t="shared" si="183"/>
        <v>43398</v>
      </c>
      <c r="U588" s="9">
        <f t="shared" ref="U588:U651" si="193">IF(P588&gt;0,(Q588+R588)*U$10,0)</f>
        <v>0</v>
      </c>
      <c r="V588" s="9"/>
      <c r="W588" s="9"/>
      <c r="X588" s="9"/>
      <c r="Y588" s="9"/>
      <c r="Z588" s="7"/>
      <c r="AA588" s="9"/>
      <c r="AB588" s="9"/>
      <c r="AC588" s="9"/>
      <c r="AD588" s="9"/>
      <c r="AE588" s="9"/>
      <c r="AF588" s="10"/>
      <c r="AG588" s="9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</row>
    <row r="589" spans="1:184" ht="12.75" x14ac:dyDescent="0.15">
      <c r="A589" s="124">
        <f t="shared" si="184"/>
        <v>43396</v>
      </c>
      <c r="B589" s="135">
        <f t="shared" ca="1" si="185"/>
        <v>1004.51074199</v>
      </c>
      <c r="C589" s="4">
        <f t="shared" ref="C589:C652" si="194">(C588-R588)</f>
        <v>1000</v>
      </c>
      <c r="D589" s="134">
        <f t="shared" si="186"/>
        <v>43392</v>
      </c>
      <c r="E589" s="14">
        <f ca="1">IF(D589&lt;$B$1,VLOOKUP(D589,[1]DI!$A$4:$B$15000,2),0)</f>
        <v>6.4000000000000001E-2</v>
      </c>
      <c r="F589" s="4">
        <f t="shared" ca="1" si="187"/>
        <v>1.0002462000000001</v>
      </c>
      <c r="G589" s="4">
        <f ca="1">(TRUNC(PRODUCT($F$12:$F588),16))</f>
        <v>1.2346499456665601</v>
      </c>
      <c r="H589" s="4">
        <f t="shared" ref="H589:H652" ca="1" si="195">IF(P588&gt;0,G588,H588)</f>
        <v>1.2291935206687199</v>
      </c>
      <c r="I589" s="4">
        <f t="shared" ca="1" si="188"/>
        <v>1.0044390299999999</v>
      </c>
      <c r="J589" s="14">
        <f t="shared" ref="J589:J652" si="196">J588</f>
        <v>1E-3</v>
      </c>
      <c r="K589" s="6">
        <f t="shared" ref="K589:K652" si="197">IF(P588&gt;0,VLOOKUP(P588,W$12:AG$192,2),K588)</f>
        <v>43369</v>
      </c>
      <c r="L589" s="2">
        <f t="shared" ref="L589:L652" si="198">IF(A589&gt;K589,IF(NETWORKDAYS(K589,A589,$W$201:$W$585)-1=0,1,NETWORKDAYS(K589,A589,$W$201:$W$585)-1),0)</f>
        <v>18</v>
      </c>
      <c r="M589" s="23">
        <f t="shared" ref="M589:M652" si="199">IF(AND(L589=1,L588=1),1,IF(L589&gt;0,IF(L589=L588,L589+1,L589),0))</f>
        <v>18</v>
      </c>
      <c r="N589" s="12">
        <f t="shared" si="189"/>
        <v>1.000071395</v>
      </c>
      <c r="O589" s="12">
        <f t="shared" ca="1" si="190"/>
        <v>1.0045107419999999</v>
      </c>
      <c r="P589" s="23">
        <f t="shared" ref="P589:P652" si="200">IF(VLOOKUP(A589,X$12:AE$192,8)=VLOOKUP(A588,X$12:AE$192,8),0,VLOOKUP(A589,X$12:AE$192,8))</f>
        <v>0</v>
      </c>
      <c r="Q589" s="4">
        <f t="shared" ca="1" si="191"/>
        <v>4.5107419899999996</v>
      </c>
      <c r="R589" s="4">
        <f t="shared" si="192"/>
        <v>0</v>
      </c>
      <c r="S589" s="5" t="str">
        <f t="shared" ref="S589:S652" si="201">IF(P588&gt;0,VLOOKUP(P588,W$12:AG$192,10),S588)</f>
        <v>J=</v>
      </c>
      <c r="T589" s="6">
        <f t="shared" ref="T589:T652" si="202">IF(P588&gt;0,VLOOKUP(P588,W$12:AG$192,11),T588)</f>
        <v>43398</v>
      </c>
      <c r="U589" s="9">
        <f t="shared" si="193"/>
        <v>0</v>
      </c>
      <c r="V589" s="9"/>
      <c r="W589" s="9"/>
      <c r="X589" s="9"/>
      <c r="Y589" s="9"/>
      <c r="Z589" s="7"/>
      <c r="AA589" s="9"/>
      <c r="AB589" s="9"/>
      <c r="AC589" s="9"/>
      <c r="AD589" s="9"/>
      <c r="AE589" s="9"/>
      <c r="AF589" s="10"/>
      <c r="AG589" s="9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</row>
    <row r="590" spans="1:184" ht="12.75" x14ac:dyDescent="0.15">
      <c r="A590" s="124">
        <f t="shared" ref="A590:A653" si="203">WORKDAY($A589,1,$W$201:$W$585)</f>
        <v>43397</v>
      </c>
      <c r="B590" s="135">
        <f t="shared" ca="1" si="185"/>
        <v>1004.76203499</v>
      </c>
      <c r="C590" s="4">
        <f t="shared" si="194"/>
        <v>1000</v>
      </c>
      <c r="D590" s="134">
        <f t="shared" si="186"/>
        <v>43395</v>
      </c>
      <c r="E590" s="14">
        <f ca="1">IF(D590&lt;$B$1,VLOOKUP(D590,[1]DI!$A$4:$B$15000,2),0)</f>
        <v>6.4000000000000001E-2</v>
      </c>
      <c r="F590" s="4">
        <f t="shared" ca="1" si="187"/>
        <v>1.0002462000000001</v>
      </c>
      <c r="G590" s="4">
        <f ca="1">(TRUNC(PRODUCT($F$12:$F589),16))</f>
        <v>1.23495391648318</v>
      </c>
      <c r="H590" s="4">
        <f t="shared" ca="1" si="195"/>
        <v>1.2291935206687199</v>
      </c>
      <c r="I590" s="4">
        <f t="shared" ca="1" si="188"/>
        <v>1.00468632</v>
      </c>
      <c r="J590" s="14">
        <f t="shared" si="196"/>
        <v>1E-3</v>
      </c>
      <c r="K590" s="6">
        <f t="shared" si="197"/>
        <v>43369</v>
      </c>
      <c r="L590" s="2">
        <f t="shared" si="198"/>
        <v>19</v>
      </c>
      <c r="M590" s="23">
        <f t="shared" si="199"/>
        <v>19</v>
      </c>
      <c r="N590" s="12">
        <f t="shared" si="189"/>
        <v>1.000075362</v>
      </c>
      <c r="O590" s="12">
        <f t="shared" ca="1" si="190"/>
        <v>1.0047620349999999</v>
      </c>
      <c r="P590" s="23">
        <f t="shared" si="200"/>
        <v>0</v>
      </c>
      <c r="Q590" s="4">
        <f t="shared" ca="1" si="191"/>
        <v>4.7620349900000001</v>
      </c>
      <c r="R590" s="4">
        <f t="shared" si="192"/>
        <v>0</v>
      </c>
      <c r="S590" s="5" t="str">
        <f t="shared" si="201"/>
        <v>J=</v>
      </c>
      <c r="T590" s="6">
        <f t="shared" si="202"/>
        <v>43398</v>
      </c>
      <c r="U590" s="9">
        <f t="shared" si="193"/>
        <v>0</v>
      </c>
      <c r="V590" s="9"/>
      <c r="W590" s="9"/>
      <c r="X590" s="9"/>
      <c r="Y590" s="9"/>
      <c r="Z590" s="7"/>
      <c r="AA590" s="9"/>
      <c r="AB590" s="9"/>
      <c r="AC590" s="9"/>
      <c r="AD590" s="9"/>
      <c r="AE590" s="9"/>
      <c r="AF590" s="10"/>
      <c r="AG590" s="9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</row>
    <row r="591" spans="1:184" ht="12.75" x14ac:dyDescent="0.15">
      <c r="A591" s="124">
        <f t="shared" si="203"/>
        <v>43398</v>
      </c>
      <c r="B591" s="135">
        <f t="shared" ref="B591:B654" ca="1" si="204">IF(A591&lt;=TODAY(),C591+Q591,IF(AND(A591&gt;TODAY(),A591&lt;=$B$1),IF(VLOOKUP(TODAY(),$A$10:$D$10000,4,FALSE)=0,"n.d",C591+Q591),"n.d"))</f>
        <v>1005.01339999</v>
      </c>
      <c r="C591" s="4">
        <f t="shared" si="194"/>
        <v>1000</v>
      </c>
      <c r="D591" s="134">
        <f t="shared" ref="D591:D654" si="205">WORKDAY($A591,-2,$W$201:$W$585)</f>
        <v>43396</v>
      </c>
      <c r="E591" s="14">
        <f ca="1">IF(D591&lt;$B$1,VLOOKUP(D591,[1]DI!$A$4:$B$15000,2),0)</f>
        <v>6.4000000000000001E-2</v>
      </c>
      <c r="F591" s="4">
        <f t="shared" ca="1" si="187"/>
        <v>1.0002462000000001</v>
      </c>
      <c r="G591" s="4">
        <f ca="1">(TRUNC(PRODUCT($F$12:$F590),16))</f>
        <v>1.23525796213742</v>
      </c>
      <c r="H591" s="4">
        <f t="shared" ca="1" si="195"/>
        <v>1.2291935206687199</v>
      </c>
      <c r="I591" s="4">
        <f t="shared" ca="1" si="188"/>
        <v>1.0049336799999999</v>
      </c>
      <c r="J591" s="14">
        <f t="shared" si="196"/>
        <v>1E-3</v>
      </c>
      <c r="K591" s="6">
        <f t="shared" si="197"/>
        <v>43369</v>
      </c>
      <c r="L591" s="2">
        <f t="shared" si="198"/>
        <v>20</v>
      </c>
      <c r="M591" s="23">
        <f t="shared" si="199"/>
        <v>20</v>
      </c>
      <c r="N591" s="12">
        <f t="shared" si="189"/>
        <v>1.0000793290000001</v>
      </c>
      <c r="O591" s="12">
        <f t="shared" ca="1" si="190"/>
        <v>1.0050133999999999</v>
      </c>
      <c r="P591" s="23">
        <f t="shared" si="200"/>
        <v>28</v>
      </c>
      <c r="Q591" s="4">
        <f t="shared" ca="1" si="191"/>
        <v>5.0133999899999999</v>
      </c>
      <c r="R591" s="4">
        <f t="shared" si="192"/>
        <v>0</v>
      </c>
      <c r="S591" s="5" t="str">
        <f t="shared" si="201"/>
        <v>J=</v>
      </c>
      <c r="T591" s="6">
        <f t="shared" si="202"/>
        <v>43398</v>
      </c>
      <c r="U591" s="9">
        <f t="shared" ca="1" si="193"/>
        <v>501339.99900000001</v>
      </c>
      <c r="V591" s="9"/>
      <c r="W591" s="9"/>
      <c r="X591" s="9"/>
      <c r="Y591" s="9"/>
      <c r="Z591" s="7"/>
      <c r="AA591" s="9"/>
      <c r="AB591" s="9"/>
      <c r="AC591" s="9"/>
      <c r="AD591" s="9"/>
      <c r="AE591" s="9"/>
      <c r="AF591" s="10"/>
      <c r="AG591" s="9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</row>
    <row r="592" spans="1:184" ht="12.75" x14ac:dyDescent="0.15">
      <c r="A592" s="124">
        <f t="shared" si="203"/>
        <v>43399</v>
      </c>
      <c r="B592" s="135">
        <f t="shared" ca="1" si="204"/>
        <v>1000.25016699</v>
      </c>
      <c r="C592" s="4">
        <f t="shared" si="194"/>
        <v>1000</v>
      </c>
      <c r="D592" s="134">
        <f t="shared" si="205"/>
        <v>43397</v>
      </c>
      <c r="E592" s="14">
        <f ca="1">IF(D592&lt;$B$1,VLOOKUP(D592,[1]DI!$A$4:$B$15000,2),0)</f>
        <v>6.4000000000000001E-2</v>
      </c>
      <c r="F592" s="4">
        <f t="shared" ca="1" si="187"/>
        <v>1.0002462000000001</v>
      </c>
      <c r="G592" s="4">
        <f ca="1">(TRUNC(PRODUCT($F$12:$F591),16))</f>
        <v>1.2355620826477001</v>
      </c>
      <c r="H592" s="4">
        <f t="shared" ca="1" si="195"/>
        <v>1.23525796213742</v>
      </c>
      <c r="I592" s="4">
        <f t="shared" ca="1" si="188"/>
        <v>1.0002462000000001</v>
      </c>
      <c r="J592" s="14">
        <f t="shared" si="196"/>
        <v>1E-3</v>
      </c>
      <c r="K592" s="6">
        <f t="shared" si="197"/>
        <v>43398</v>
      </c>
      <c r="L592" s="2">
        <f t="shared" si="198"/>
        <v>1</v>
      </c>
      <c r="M592" s="23">
        <f t="shared" si="199"/>
        <v>1</v>
      </c>
      <c r="N592" s="12">
        <f t="shared" si="189"/>
        <v>1.000003966</v>
      </c>
      <c r="O592" s="12">
        <f t="shared" ca="1" si="190"/>
        <v>1.0002501669999999</v>
      </c>
      <c r="P592" s="23">
        <f t="shared" si="200"/>
        <v>0</v>
      </c>
      <c r="Q592" s="4">
        <f t="shared" ca="1" si="191"/>
        <v>0.25016698999999998</v>
      </c>
      <c r="R592" s="4">
        <f t="shared" si="192"/>
        <v>0</v>
      </c>
      <c r="S592" s="5" t="str">
        <f t="shared" si="201"/>
        <v>J=</v>
      </c>
      <c r="T592" s="6">
        <f t="shared" si="202"/>
        <v>43431</v>
      </c>
      <c r="U592" s="9">
        <f t="shared" si="193"/>
        <v>0</v>
      </c>
      <c r="V592" s="9"/>
      <c r="W592" s="9"/>
      <c r="X592" s="9"/>
      <c r="Y592" s="9"/>
      <c r="Z592" s="7"/>
      <c r="AA592" s="9"/>
      <c r="AB592" s="9"/>
      <c r="AC592" s="9"/>
      <c r="AD592" s="9"/>
      <c r="AE592" s="9"/>
      <c r="AF592" s="10"/>
      <c r="AG592" s="9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</row>
    <row r="593" spans="1:184" ht="12.75" x14ac:dyDescent="0.15">
      <c r="A593" s="124">
        <f t="shared" si="203"/>
        <v>43402</v>
      </c>
      <c r="B593" s="135">
        <f t="shared" ca="1" si="204"/>
        <v>1000.50039699</v>
      </c>
      <c r="C593" s="4">
        <f t="shared" si="194"/>
        <v>1000</v>
      </c>
      <c r="D593" s="134">
        <f t="shared" si="205"/>
        <v>43398</v>
      </c>
      <c r="E593" s="14">
        <f ca="1">IF(D593&lt;$B$1,VLOOKUP(D593,[1]DI!$A$4:$B$15000,2),0)</f>
        <v>6.4000000000000001E-2</v>
      </c>
      <c r="F593" s="4">
        <f t="shared" ca="1" si="187"/>
        <v>1.0002462000000001</v>
      </c>
      <c r="G593" s="4">
        <f ca="1">(TRUNC(PRODUCT($F$12:$F592),16))</f>
        <v>1.2358662780324501</v>
      </c>
      <c r="H593" s="4">
        <f t="shared" ca="1" si="195"/>
        <v>1.23525796213742</v>
      </c>
      <c r="I593" s="4">
        <f t="shared" ca="1" si="188"/>
        <v>1.00049246</v>
      </c>
      <c r="J593" s="14">
        <f t="shared" si="196"/>
        <v>1E-3</v>
      </c>
      <c r="K593" s="6">
        <f t="shared" si="197"/>
        <v>43398</v>
      </c>
      <c r="L593" s="2">
        <f t="shared" si="198"/>
        <v>2</v>
      </c>
      <c r="M593" s="23">
        <f t="shared" si="199"/>
        <v>2</v>
      </c>
      <c r="N593" s="12">
        <f t="shared" si="189"/>
        <v>1.000007933</v>
      </c>
      <c r="O593" s="12">
        <f t="shared" ca="1" si="190"/>
        <v>1.0005003969999999</v>
      </c>
      <c r="P593" s="23">
        <f t="shared" si="200"/>
        <v>0</v>
      </c>
      <c r="Q593" s="4">
        <f t="shared" ca="1" si="191"/>
        <v>0.50039699000000004</v>
      </c>
      <c r="R593" s="4">
        <f t="shared" si="192"/>
        <v>0</v>
      </c>
      <c r="S593" s="5" t="str">
        <f t="shared" si="201"/>
        <v>J=</v>
      </c>
      <c r="T593" s="6">
        <f t="shared" si="202"/>
        <v>43431</v>
      </c>
      <c r="U593" s="9">
        <f t="shared" si="193"/>
        <v>0</v>
      </c>
      <c r="V593" s="9"/>
      <c r="W593" s="9"/>
      <c r="X593" s="9"/>
      <c r="Y593" s="9"/>
      <c r="Z593" s="7"/>
      <c r="AA593" s="9"/>
      <c r="AB593" s="9"/>
      <c r="AC593" s="9"/>
      <c r="AD593" s="9"/>
      <c r="AE593" s="9"/>
      <c r="AF593" s="10"/>
      <c r="AG593" s="9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</row>
    <row r="594" spans="1:184" ht="12.75" x14ac:dyDescent="0.15">
      <c r="A594" s="124">
        <f t="shared" si="203"/>
        <v>43403</v>
      </c>
      <c r="B594" s="135">
        <f t="shared" ca="1" si="204"/>
        <v>1000.750688</v>
      </c>
      <c r="C594" s="4">
        <f t="shared" si="194"/>
        <v>1000</v>
      </c>
      <c r="D594" s="134">
        <f t="shared" si="205"/>
        <v>43399</v>
      </c>
      <c r="E594" s="14">
        <f ca="1">IF(D594&lt;$B$1,VLOOKUP(D594,[1]DI!$A$4:$B$15000,2),0)</f>
        <v>6.4000000000000001E-2</v>
      </c>
      <c r="F594" s="4">
        <f t="shared" ca="1" si="187"/>
        <v>1.0002462000000001</v>
      </c>
      <c r="G594" s="4">
        <f ca="1">(TRUNC(PRODUCT($F$12:$F593),16))</f>
        <v>1.2361705483101</v>
      </c>
      <c r="H594" s="4">
        <f t="shared" ca="1" si="195"/>
        <v>1.23525796213742</v>
      </c>
      <c r="I594" s="4">
        <f t="shared" ca="1" si="188"/>
        <v>1.00073878</v>
      </c>
      <c r="J594" s="14">
        <f t="shared" si="196"/>
        <v>1E-3</v>
      </c>
      <c r="K594" s="6">
        <f t="shared" si="197"/>
        <v>43398</v>
      </c>
      <c r="L594" s="2">
        <f t="shared" si="198"/>
        <v>3</v>
      </c>
      <c r="M594" s="23">
        <f t="shared" si="199"/>
        <v>3</v>
      </c>
      <c r="N594" s="12">
        <f t="shared" si="189"/>
        <v>1.000011899</v>
      </c>
      <c r="O594" s="12">
        <f t="shared" ca="1" si="190"/>
        <v>1.0007506880000001</v>
      </c>
      <c r="P594" s="23">
        <f t="shared" si="200"/>
        <v>0</v>
      </c>
      <c r="Q594" s="4">
        <f t="shared" ca="1" si="191"/>
        <v>0.75068800000000002</v>
      </c>
      <c r="R594" s="4">
        <f t="shared" si="192"/>
        <v>0</v>
      </c>
      <c r="S594" s="5" t="str">
        <f t="shared" si="201"/>
        <v>J=</v>
      </c>
      <c r="T594" s="6">
        <f t="shared" si="202"/>
        <v>43431</v>
      </c>
      <c r="U594" s="9">
        <f t="shared" si="193"/>
        <v>0</v>
      </c>
      <c r="V594" s="9"/>
      <c r="W594" s="9"/>
      <c r="X594" s="9"/>
      <c r="Y594" s="9"/>
      <c r="Z594" s="7"/>
      <c r="AA594" s="9"/>
      <c r="AB594" s="9"/>
      <c r="AC594" s="9"/>
      <c r="AD594" s="9"/>
      <c r="AE594" s="9"/>
      <c r="AF594" s="10"/>
      <c r="AG594" s="9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</row>
    <row r="595" spans="1:184" ht="12.75" x14ac:dyDescent="0.15">
      <c r="A595" s="124">
        <f t="shared" si="203"/>
        <v>43404</v>
      </c>
      <c r="B595" s="135">
        <f t="shared" ca="1" si="204"/>
        <v>1001.001041</v>
      </c>
      <c r="C595" s="4">
        <f t="shared" si="194"/>
        <v>1000</v>
      </c>
      <c r="D595" s="134">
        <f t="shared" si="205"/>
        <v>43402</v>
      </c>
      <c r="E595" s="14">
        <f ca="1">IF(D595&lt;$B$1,VLOOKUP(D595,[1]DI!$A$4:$B$15000,2),0)</f>
        <v>6.4000000000000001E-2</v>
      </c>
      <c r="F595" s="4">
        <f t="shared" ca="1" si="187"/>
        <v>1.0002462000000001</v>
      </c>
      <c r="G595" s="4">
        <f ca="1">(TRUNC(PRODUCT($F$12:$F594),16))</f>
        <v>1.2364748934990899</v>
      </c>
      <c r="H595" s="4">
        <f t="shared" ca="1" si="195"/>
        <v>1.23525796213742</v>
      </c>
      <c r="I595" s="4">
        <f t="shared" ca="1" si="188"/>
        <v>1.0009851599999999</v>
      </c>
      <c r="J595" s="14">
        <f t="shared" si="196"/>
        <v>1E-3</v>
      </c>
      <c r="K595" s="6">
        <f t="shared" si="197"/>
        <v>43398</v>
      </c>
      <c r="L595" s="2">
        <f t="shared" si="198"/>
        <v>4</v>
      </c>
      <c r="M595" s="23">
        <f t="shared" si="199"/>
        <v>4</v>
      </c>
      <c r="N595" s="12">
        <f t="shared" si="189"/>
        <v>1.0000158649999999</v>
      </c>
      <c r="O595" s="12">
        <f t="shared" ca="1" si="190"/>
        <v>1.0010010410000001</v>
      </c>
      <c r="P595" s="23">
        <f t="shared" si="200"/>
        <v>0</v>
      </c>
      <c r="Q595" s="4">
        <f t="shared" ca="1" si="191"/>
        <v>1.0010410000000001</v>
      </c>
      <c r="R595" s="4">
        <f t="shared" si="192"/>
        <v>0</v>
      </c>
      <c r="S595" s="5" t="str">
        <f t="shared" si="201"/>
        <v>J=</v>
      </c>
      <c r="T595" s="6">
        <f t="shared" si="202"/>
        <v>43431</v>
      </c>
      <c r="U595" s="9">
        <f t="shared" si="193"/>
        <v>0</v>
      </c>
      <c r="V595" s="9"/>
      <c r="W595" s="9"/>
      <c r="X595" s="9"/>
      <c r="Y595" s="9"/>
      <c r="Z595" s="7"/>
      <c r="AA595" s="9"/>
      <c r="AB595" s="9"/>
      <c r="AC595" s="9"/>
      <c r="AD595" s="9"/>
      <c r="AE595" s="9"/>
      <c r="AF595" s="10"/>
      <c r="AG595" s="9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</row>
    <row r="596" spans="1:184" ht="12.75" x14ac:dyDescent="0.15">
      <c r="A596" s="124">
        <f t="shared" si="203"/>
        <v>43405</v>
      </c>
      <c r="B596" s="135">
        <f t="shared" ca="1" si="204"/>
        <v>1001.2514660000001</v>
      </c>
      <c r="C596" s="4">
        <f t="shared" si="194"/>
        <v>1000</v>
      </c>
      <c r="D596" s="134">
        <f t="shared" si="205"/>
        <v>43403</v>
      </c>
      <c r="E596" s="14">
        <f ca="1">IF(D596&lt;$B$1,VLOOKUP(D596,[1]DI!$A$4:$B$15000,2),0)</f>
        <v>6.4000000000000001E-2</v>
      </c>
      <c r="F596" s="4">
        <f t="shared" ca="1" si="187"/>
        <v>1.0002462000000001</v>
      </c>
      <c r="G596" s="4">
        <f ca="1">(TRUNC(PRODUCT($F$12:$F595),16))</f>
        <v>1.23677931361787</v>
      </c>
      <c r="H596" s="4">
        <f t="shared" ca="1" si="195"/>
        <v>1.23525796213742</v>
      </c>
      <c r="I596" s="4">
        <f t="shared" ca="1" si="188"/>
        <v>1.00123161</v>
      </c>
      <c r="J596" s="14">
        <f t="shared" si="196"/>
        <v>1E-3</v>
      </c>
      <c r="K596" s="6">
        <f t="shared" si="197"/>
        <v>43398</v>
      </c>
      <c r="L596" s="2">
        <f t="shared" si="198"/>
        <v>5</v>
      </c>
      <c r="M596" s="23">
        <f t="shared" si="199"/>
        <v>5</v>
      </c>
      <c r="N596" s="12">
        <f t="shared" si="189"/>
        <v>1.000019832</v>
      </c>
      <c r="O596" s="12">
        <f t="shared" ca="1" si="190"/>
        <v>1.001251466</v>
      </c>
      <c r="P596" s="23">
        <f t="shared" si="200"/>
        <v>0</v>
      </c>
      <c r="Q596" s="4">
        <f t="shared" ca="1" si="191"/>
        <v>1.251466</v>
      </c>
      <c r="R596" s="4">
        <f t="shared" si="192"/>
        <v>0</v>
      </c>
      <c r="S596" s="5" t="str">
        <f t="shared" si="201"/>
        <v>J=</v>
      </c>
      <c r="T596" s="6">
        <f t="shared" si="202"/>
        <v>43431</v>
      </c>
      <c r="U596" s="9">
        <f t="shared" si="193"/>
        <v>0</v>
      </c>
      <c r="V596" s="9"/>
      <c r="W596" s="9"/>
      <c r="X596" s="9"/>
      <c r="Y596" s="9"/>
      <c r="Z596" s="7"/>
      <c r="AA596" s="9"/>
      <c r="AB596" s="9"/>
      <c r="AC596" s="9"/>
      <c r="AD596" s="9"/>
      <c r="AE596" s="9"/>
      <c r="AF596" s="10"/>
      <c r="AG596" s="9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</row>
    <row r="597" spans="1:184" ht="12.75" x14ac:dyDescent="0.15">
      <c r="A597" s="124">
        <f t="shared" si="203"/>
        <v>43409</v>
      </c>
      <c r="B597" s="135">
        <f t="shared" ca="1" si="204"/>
        <v>1001.501943</v>
      </c>
      <c r="C597" s="4">
        <f t="shared" si="194"/>
        <v>1000</v>
      </c>
      <c r="D597" s="134">
        <f t="shared" si="205"/>
        <v>43404</v>
      </c>
      <c r="E597" s="14">
        <f ca="1">IF(D597&lt;$B$1,VLOOKUP(D597,[1]DI!$A$4:$B$15000,2),0)</f>
        <v>6.4000000000000001E-2</v>
      </c>
      <c r="F597" s="4">
        <f t="shared" ca="1" si="187"/>
        <v>1.0002462000000001</v>
      </c>
      <c r="G597" s="4">
        <f ca="1">(TRUNC(PRODUCT($F$12:$F596),16))</f>
        <v>1.2370838086848901</v>
      </c>
      <c r="H597" s="4">
        <f t="shared" ca="1" si="195"/>
        <v>1.23525796213742</v>
      </c>
      <c r="I597" s="4">
        <f t="shared" ca="1" si="188"/>
        <v>1.0014781100000001</v>
      </c>
      <c r="J597" s="14">
        <f t="shared" si="196"/>
        <v>1E-3</v>
      </c>
      <c r="K597" s="6">
        <f t="shared" si="197"/>
        <v>43398</v>
      </c>
      <c r="L597" s="2">
        <f t="shared" si="198"/>
        <v>6</v>
      </c>
      <c r="M597" s="23">
        <f t="shared" si="199"/>
        <v>6</v>
      </c>
      <c r="N597" s="12">
        <f t="shared" si="189"/>
        <v>1.000023798</v>
      </c>
      <c r="O597" s="12">
        <f t="shared" ca="1" si="190"/>
        <v>1.0015019430000001</v>
      </c>
      <c r="P597" s="23">
        <f t="shared" si="200"/>
        <v>0</v>
      </c>
      <c r="Q597" s="4">
        <f t="shared" ca="1" si="191"/>
        <v>1.501943</v>
      </c>
      <c r="R597" s="4">
        <f t="shared" si="192"/>
        <v>0</v>
      </c>
      <c r="S597" s="5" t="str">
        <f t="shared" si="201"/>
        <v>J=</v>
      </c>
      <c r="T597" s="6">
        <f t="shared" si="202"/>
        <v>43431</v>
      </c>
      <c r="U597" s="9">
        <f t="shared" si="193"/>
        <v>0</v>
      </c>
      <c r="V597" s="9"/>
      <c r="W597" s="9"/>
      <c r="X597" s="9"/>
      <c r="Y597" s="9"/>
      <c r="Z597" s="7"/>
      <c r="AA597" s="9"/>
      <c r="AB597" s="9"/>
      <c r="AC597" s="9"/>
      <c r="AD597" s="9"/>
      <c r="AE597" s="9"/>
      <c r="AF597" s="10"/>
      <c r="AG597" s="9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</row>
    <row r="598" spans="1:184" ht="12.75" x14ac:dyDescent="0.15">
      <c r="A598" s="124">
        <f t="shared" si="203"/>
        <v>43410</v>
      </c>
      <c r="B598" s="135">
        <f t="shared" ca="1" si="204"/>
        <v>1001.752482</v>
      </c>
      <c r="C598" s="4">
        <f t="shared" si="194"/>
        <v>1000</v>
      </c>
      <c r="D598" s="134">
        <f t="shared" si="205"/>
        <v>43405</v>
      </c>
      <c r="E598" s="14">
        <f ca="1">IF(D598&lt;$B$1,VLOOKUP(D598,[1]DI!$A$4:$B$15000,2),0)</f>
        <v>6.4000000000000001E-2</v>
      </c>
      <c r="F598" s="4">
        <f t="shared" ca="1" si="187"/>
        <v>1.0002462000000001</v>
      </c>
      <c r="G598" s="4">
        <f ca="1">(TRUNC(PRODUCT($F$12:$F597),16))</f>
        <v>1.23738837871859</v>
      </c>
      <c r="H598" s="4">
        <f t="shared" ca="1" si="195"/>
        <v>1.23525796213742</v>
      </c>
      <c r="I598" s="4">
        <f t="shared" ca="1" si="188"/>
        <v>1.00172467</v>
      </c>
      <c r="J598" s="14">
        <f t="shared" si="196"/>
        <v>1E-3</v>
      </c>
      <c r="K598" s="6">
        <f t="shared" si="197"/>
        <v>43398</v>
      </c>
      <c r="L598" s="2">
        <f t="shared" si="198"/>
        <v>7</v>
      </c>
      <c r="M598" s="23">
        <f t="shared" si="199"/>
        <v>7</v>
      </c>
      <c r="N598" s="12">
        <f t="shared" si="189"/>
        <v>1.0000277639999999</v>
      </c>
      <c r="O598" s="12">
        <f t="shared" ca="1" si="190"/>
        <v>1.0017524820000001</v>
      </c>
      <c r="P598" s="23">
        <f t="shared" si="200"/>
        <v>0</v>
      </c>
      <c r="Q598" s="4">
        <f t="shared" ca="1" si="191"/>
        <v>1.7524820000000001</v>
      </c>
      <c r="R598" s="4">
        <f t="shared" si="192"/>
        <v>0</v>
      </c>
      <c r="S598" s="5" t="str">
        <f t="shared" si="201"/>
        <v>J=</v>
      </c>
      <c r="T598" s="6">
        <f t="shared" si="202"/>
        <v>43431</v>
      </c>
      <c r="U598" s="9">
        <f t="shared" si="193"/>
        <v>0</v>
      </c>
      <c r="V598" s="9"/>
      <c r="W598" s="9"/>
      <c r="X598" s="9"/>
      <c r="Y598" s="9"/>
      <c r="Z598" s="7"/>
      <c r="AA598" s="9"/>
      <c r="AB598" s="9"/>
      <c r="AC598" s="9"/>
      <c r="AD598" s="9"/>
      <c r="AE598" s="9"/>
      <c r="AF598" s="10"/>
      <c r="AG598" s="9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</row>
    <row r="599" spans="1:184" ht="12.75" x14ac:dyDescent="0.15">
      <c r="A599" s="124">
        <f t="shared" si="203"/>
        <v>43411</v>
      </c>
      <c r="B599" s="135">
        <f t="shared" ca="1" si="204"/>
        <v>1002.00309399</v>
      </c>
      <c r="C599" s="4">
        <f t="shared" si="194"/>
        <v>1000</v>
      </c>
      <c r="D599" s="134">
        <f t="shared" si="205"/>
        <v>43409</v>
      </c>
      <c r="E599" s="14">
        <f ca="1">IF(D599&lt;$B$1,VLOOKUP(D599,[1]DI!$A$4:$B$15000,2),0)</f>
        <v>6.4000000000000001E-2</v>
      </c>
      <c r="F599" s="4">
        <f t="shared" ca="1" si="187"/>
        <v>1.0002462000000001</v>
      </c>
      <c r="G599" s="4">
        <f ca="1">(TRUNC(PRODUCT($F$12:$F598),16))</f>
        <v>1.23769302373743</v>
      </c>
      <c r="H599" s="4">
        <f t="shared" ca="1" si="195"/>
        <v>1.23525796213742</v>
      </c>
      <c r="I599" s="4">
        <f t="shared" ca="1" si="188"/>
        <v>1.0019712999999999</v>
      </c>
      <c r="J599" s="14">
        <f t="shared" si="196"/>
        <v>1E-3</v>
      </c>
      <c r="K599" s="6">
        <f t="shared" si="197"/>
        <v>43398</v>
      </c>
      <c r="L599" s="2">
        <f t="shared" si="198"/>
        <v>8</v>
      </c>
      <c r="M599" s="23">
        <f t="shared" si="199"/>
        <v>8</v>
      </c>
      <c r="N599" s="12">
        <f t="shared" si="189"/>
        <v>1.000031731</v>
      </c>
      <c r="O599" s="12">
        <f t="shared" ca="1" si="190"/>
        <v>1.002003094</v>
      </c>
      <c r="P599" s="23">
        <f t="shared" si="200"/>
        <v>0</v>
      </c>
      <c r="Q599" s="4">
        <f t="shared" ca="1" si="191"/>
        <v>2.00309399</v>
      </c>
      <c r="R599" s="4">
        <f t="shared" si="192"/>
        <v>0</v>
      </c>
      <c r="S599" s="5" t="str">
        <f t="shared" si="201"/>
        <v>J=</v>
      </c>
      <c r="T599" s="6">
        <f t="shared" si="202"/>
        <v>43431</v>
      </c>
      <c r="U599" s="9">
        <f t="shared" si="193"/>
        <v>0</v>
      </c>
      <c r="V599" s="9"/>
      <c r="W599" s="9"/>
      <c r="X599" s="9"/>
      <c r="Y599" s="9"/>
      <c r="Z599" s="7"/>
      <c r="AA599" s="9"/>
      <c r="AB599" s="9"/>
      <c r="AC599" s="9"/>
      <c r="AD599" s="9"/>
      <c r="AE599" s="9"/>
      <c r="AF599" s="10"/>
      <c r="AG599" s="9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</row>
    <row r="600" spans="1:184" ht="12.75" x14ac:dyDescent="0.15">
      <c r="A600" s="124">
        <f t="shared" si="203"/>
        <v>43412</v>
      </c>
      <c r="B600" s="135">
        <f t="shared" ca="1" si="204"/>
        <v>1002.253756</v>
      </c>
      <c r="C600" s="4">
        <f t="shared" si="194"/>
        <v>1000</v>
      </c>
      <c r="D600" s="134">
        <f t="shared" si="205"/>
        <v>43410</v>
      </c>
      <c r="E600" s="14">
        <f ca="1">IF(D600&lt;$B$1,VLOOKUP(D600,[1]DI!$A$4:$B$15000,2),0)</f>
        <v>6.4000000000000001E-2</v>
      </c>
      <c r="F600" s="4">
        <f t="shared" ca="1" si="187"/>
        <v>1.0002462000000001</v>
      </c>
      <c r="G600" s="4">
        <f ca="1">(TRUNC(PRODUCT($F$12:$F599),16))</f>
        <v>1.2379977437598699</v>
      </c>
      <c r="H600" s="4">
        <f t="shared" ca="1" si="195"/>
        <v>1.23525796213742</v>
      </c>
      <c r="I600" s="4">
        <f t="shared" ca="1" si="188"/>
        <v>1.00221798</v>
      </c>
      <c r="J600" s="14">
        <f t="shared" si="196"/>
        <v>1E-3</v>
      </c>
      <c r="K600" s="6">
        <f t="shared" si="197"/>
        <v>43398</v>
      </c>
      <c r="L600" s="2">
        <f t="shared" si="198"/>
        <v>9</v>
      </c>
      <c r="M600" s="23">
        <f t="shared" si="199"/>
        <v>9</v>
      </c>
      <c r="N600" s="12">
        <f t="shared" si="189"/>
        <v>1.0000356969999999</v>
      </c>
      <c r="O600" s="12">
        <f t="shared" ca="1" si="190"/>
        <v>1.002253756</v>
      </c>
      <c r="P600" s="23">
        <f t="shared" si="200"/>
        <v>0</v>
      </c>
      <c r="Q600" s="4">
        <f t="shared" ca="1" si="191"/>
        <v>2.2537560000000001</v>
      </c>
      <c r="R600" s="4">
        <f t="shared" si="192"/>
        <v>0</v>
      </c>
      <c r="S600" s="5" t="str">
        <f t="shared" si="201"/>
        <v>J=</v>
      </c>
      <c r="T600" s="6">
        <f t="shared" si="202"/>
        <v>43431</v>
      </c>
      <c r="U600" s="9">
        <f t="shared" si="193"/>
        <v>0</v>
      </c>
      <c r="V600" s="9"/>
      <c r="W600" s="9"/>
      <c r="X600" s="9"/>
      <c r="Y600" s="9"/>
      <c r="Z600" s="7"/>
      <c r="AA600" s="9"/>
      <c r="AB600" s="9"/>
      <c r="AC600" s="9"/>
      <c r="AD600" s="9"/>
      <c r="AE600" s="9"/>
      <c r="AF600" s="10"/>
      <c r="AG600" s="9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</row>
    <row r="601" spans="1:184" ht="12.75" x14ac:dyDescent="0.15">
      <c r="A601" s="124">
        <f t="shared" si="203"/>
        <v>43413</v>
      </c>
      <c r="B601" s="135">
        <f t="shared" ca="1" si="204"/>
        <v>1002.504491</v>
      </c>
      <c r="C601" s="4">
        <f t="shared" si="194"/>
        <v>1000</v>
      </c>
      <c r="D601" s="134">
        <f t="shared" si="205"/>
        <v>43411</v>
      </c>
      <c r="E601" s="14">
        <f ca="1">IF(D601&lt;$B$1,VLOOKUP(D601,[1]DI!$A$4:$B$15000,2),0)</f>
        <v>6.4000000000000001E-2</v>
      </c>
      <c r="F601" s="4">
        <f t="shared" ca="1" si="187"/>
        <v>1.0002462000000001</v>
      </c>
      <c r="G601" s="4">
        <f ca="1">(TRUNC(PRODUCT($F$12:$F600),16))</f>
        <v>1.23830253880438</v>
      </c>
      <c r="H601" s="4">
        <f t="shared" ca="1" si="195"/>
        <v>1.23525796213742</v>
      </c>
      <c r="I601" s="4">
        <f t="shared" ca="1" si="188"/>
        <v>1.00246473</v>
      </c>
      <c r="J601" s="14">
        <f t="shared" si="196"/>
        <v>1E-3</v>
      </c>
      <c r="K601" s="6">
        <f t="shared" si="197"/>
        <v>43398</v>
      </c>
      <c r="L601" s="2">
        <f t="shared" si="198"/>
        <v>10</v>
      </c>
      <c r="M601" s="23">
        <f t="shared" si="199"/>
        <v>10</v>
      </c>
      <c r="N601" s="12">
        <f t="shared" si="189"/>
        <v>1.0000396629999999</v>
      </c>
      <c r="O601" s="12">
        <f t="shared" ca="1" si="190"/>
        <v>1.0025044910000001</v>
      </c>
      <c r="P601" s="23">
        <f t="shared" si="200"/>
        <v>0</v>
      </c>
      <c r="Q601" s="4">
        <f t="shared" ca="1" si="191"/>
        <v>2.5044909999999998</v>
      </c>
      <c r="R601" s="4">
        <f t="shared" si="192"/>
        <v>0</v>
      </c>
      <c r="S601" s="5" t="str">
        <f t="shared" si="201"/>
        <v>J=</v>
      </c>
      <c r="T601" s="6">
        <f t="shared" si="202"/>
        <v>43431</v>
      </c>
      <c r="U601" s="9">
        <f t="shared" si="193"/>
        <v>0</v>
      </c>
      <c r="V601" s="9"/>
      <c r="W601" s="9"/>
      <c r="X601" s="9"/>
      <c r="Y601" s="9"/>
      <c r="Z601" s="7"/>
      <c r="AA601" s="9"/>
      <c r="AB601" s="9"/>
      <c r="AC601" s="9"/>
      <c r="AD601" s="9"/>
      <c r="AE601" s="9"/>
      <c r="AF601" s="10"/>
      <c r="AG601" s="9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</row>
    <row r="602" spans="1:184" ht="12.75" x14ac:dyDescent="0.15">
      <c r="A602" s="124">
        <f t="shared" si="203"/>
        <v>43416</v>
      </c>
      <c r="B602" s="135">
        <f t="shared" ca="1" si="204"/>
        <v>1002.7552879900001</v>
      </c>
      <c r="C602" s="4">
        <f t="shared" si="194"/>
        <v>1000</v>
      </c>
      <c r="D602" s="134">
        <f t="shared" si="205"/>
        <v>43412</v>
      </c>
      <c r="E602" s="14">
        <f ca="1">IF(D602&lt;$B$1,VLOOKUP(D602,[1]DI!$A$4:$B$15000,2),0)</f>
        <v>6.4000000000000001E-2</v>
      </c>
      <c r="F602" s="4">
        <f t="shared" ca="1" si="187"/>
        <v>1.0002462000000001</v>
      </c>
      <c r="G602" s="4">
        <f ca="1">(TRUNC(PRODUCT($F$12:$F601),16))</f>
        <v>1.2386074088894401</v>
      </c>
      <c r="H602" s="4">
        <f t="shared" ca="1" si="195"/>
        <v>1.23525796213742</v>
      </c>
      <c r="I602" s="4">
        <f t="shared" ca="1" si="188"/>
        <v>1.00271154</v>
      </c>
      <c r="J602" s="14">
        <f t="shared" si="196"/>
        <v>1E-3</v>
      </c>
      <c r="K602" s="6">
        <f t="shared" si="197"/>
        <v>43398</v>
      </c>
      <c r="L602" s="2">
        <f t="shared" si="198"/>
        <v>11</v>
      </c>
      <c r="M602" s="23">
        <f t="shared" si="199"/>
        <v>11</v>
      </c>
      <c r="N602" s="12">
        <f t="shared" si="189"/>
        <v>1.00004363</v>
      </c>
      <c r="O602" s="12">
        <f t="shared" ca="1" si="190"/>
        <v>1.0027552879999999</v>
      </c>
      <c r="P602" s="23">
        <f t="shared" si="200"/>
        <v>0</v>
      </c>
      <c r="Q602" s="4">
        <f t="shared" ca="1" si="191"/>
        <v>2.7552879899999998</v>
      </c>
      <c r="R602" s="4">
        <f t="shared" si="192"/>
        <v>0</v>
      </c>
      <c r="S602" s="5" t="str">
        <f t="shared" si="201"/>
        <v>J=</v>
      </c>
      <c r="T602" s="6">
        <f t="shared" si="202"/>
        <v>43431</v>
      </c>
      <c r="U602" s="9">
        <f t="shared" si="193"/>
        <v>0</v>
      </c>
      <c r="V602" s="9"/>
      <c r="W602" s="9"/>
      <c r="X602" s="9"/>
      <c r="Y602" s="9"/>
      <c r="Z602" s="7"/>
      <c r="AA602" s="9"/>
      <c r="AB602" s="9"/>
      <c r="AC602" s="9"/>
      <c r="AD602" s="9"/>
      <c r="AE602" s="9"/>
      <c r="AF602" s="10"/>
      <c r="AG602" s="9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</row>
    <row r="603" spans="1:184" ht="12.75" x14ac:dyDescent="0.15">
      <c r="A603" s="124">
        <f t="shared" si="203"/>
        <v>43417</v>
      </c>
      <c r="B603" s="135">
        <f t="shared" ca="1" si="204"/>
        <v>1003.006137</v>
      </c>
      <c r="C603" s="4">
        <f t="shared" si="194"/>
        <v>1000</v>
      </c>
      <c r="D603" s="134">
        <f t="shared" si="205"/>
        <v>43413</v>
      </c>
      <c r="E603" s="14">
        <f ca="1">IF(D603&lt;$B$1,VLOOKUP(D603,[1]DI!$A$4:$B$15000,2),0)</f>
        <v>6.4000000000000001E-2</v>
      </c>
      <c r="F603" s="4">
        <f t="shared" ca="1" si="187"/>
        <v>1.0002462000000001</v>
      </c>
      <c r="G603" s="4">
        <f ca="1">(TRUNC(PRODUCT($F$12:$F602),16))</f>
        <v>1.2389123540335101</v>
      </c>
      <c r="H603" s="4">
        <f t="shared" ca="1" si="195"/>
        <v>1.23525796213742</v>
      </c>
      <c r="I603" s="4">
        <f t="shared" ca="1" si="188"/>
        <v>1.0029584</v>
      </c>
      <c r="J603" s="14">
        <f t="shared" si="196"/>
        <v>1E-3</v>
      </c>
      <c r="K603" s="6">
        <f t="shared" si="197"/>
        <v>43398</v>
      </c>
      <c r="L603" s="2">
        <f t="shared" si="198"/>
        <v>12</v>
      </c>
      <c r="M603" s="23">
        <f t="shared" si="199"/>
        <v>12</v>
      </c>
      <c r="N603" s="12">
        <f t="shared" si="189"/>
        <v>1.0000475959999999</v>
      </c>
      <c r="O603" s="12">
        <f t="shared" ca="1" si="190"/>
        <v>1.0030061370000001</v>
      </c>
      <c r="P603" s="23">
        <f t="shared" si="200"/>
        <v>0</v>
      </c>
      <c r="Q603" s="4">
        <f t="shared" ca="1" si="191"/>
        <v>3.0061369999999998</v>
      </c>
      <c r="R603" s="4">
        <f t="shared" si="192"/>
        <v>0</v>
      </c>
      <c r="S603" s="5" t="str">
        <f t="shared" si="201"/>
        <v>J=</v>
      </c>
      <c r="T603" s="6">
        <f t="shared" si="202"/>
        <v>43431</v>
      </c>
      <c r="U603" s="9">
        <f t="shared" si="193"/>
        <v>0</v>
      </c>
      <c r="V603" s="9"/>
      <c r="W603" s="9"/>
      <c r="X603" s="9"/>
      <c r="Y603" s="9"/>
      <c r="Z603" s="7"/>
      <c r="AA603" s="9"/>
      <c r="AB603" s="9"/>
      <c r="AC603" s="9"/>
      <c r="AD603" s="9"/>
      <c r="AE603" s="9"/>
      <c r="AF603" s="10"/>
      <c r="AG603" s="9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</row>
    <row r="604" spans="1:184" ht="12.75" x14ac:dyDescent="0.15">
      <c r="A604" s="124">
        <f t="shared" si="203"/>
        <v>43418</v>
      </c>
      <c r="B604" s="135">
        <f t="shared" ca="1" si="204"/>
        <v>1003.25705799</v>
      </c>
      <c r="C604" s="4">
        <f t="shared" si="194"/>
        <v>1000</v>
      </c>
      <c r="D604" s="134">
        <f t="shared" si="205"/>
        <v>43416</v>
      </c>
      <c r="E604" s="14">
        <f ca="1">IF(D604&lt;$B$1,VLOOKUP(D604,[1]DI!$A$4:$B$15000,2),0)</f>
        <v>6.4000000000000001E-2</v>
      </c>
      <c r="F604" s="4">
        <f t="shared" ca="1" si="187"/>
        <v>1.0002462000000001</v>
      </c>
      <c r="G604" s="4">
        <f ca="1">(TRUNC(PRODUCT($F$12:$F603),16))</f>
        <v>1.2392173742550701</v>
      </c>
      <c r="H604" s="4">
        <f t="shared" ca="1" si="195"/>
        <v>1.23525796213742</v>
      </c>
      <c r="I604" s="4">
        <f t="shared" ca="1" si="188"/>
        <v>1.0032053299999999</v>
      </c>
      <c r="J604" s="14">
        <f t="shared" si="196"/>
        <v>1E-3</v>
      </c>
      <c r="K604" s="6">
        <f t="shared" si="197"/>
        <v>43398</v>
      </c>
      <c r="L604" s="2">
        <f t="shared" si="198"/>
        <v>13</v>
      </c>
      <c r="M604" s="23">
        <f t="shared" si="199"/>
        <v>13</v>
      </c>
      <c r="N604" s="12">
        <f t="shared" si="189"/>
        <v>1.000051563</v>
      </c>
      <c r="O604" s="12">
        <f t="shared" ca="1" si="190"/>
        <v>1.003257058</v>
      </c>
      <c r="P604" s="23">
        <f t="shared" si="200"/>
        <v>0</v>
      </c>
      <c r="Q604" s="4">
        <f t="shared" ca="1" si="191"/>
        <v>3.2570579899999998</v>
      </c>
      <c r="R604" s="4">
        <f t="shared" si="192"/>
        <v>0</v>
      </c>
      <c r="S604" s="5" t="str">
        <f t="shared" si="201"/>
        <v>J=</v>
      </c>
      <c r="T604" s="6">
        <f t="shared" si="202"/>
        <v>43431</v>
      </c>
      <c r="U604" s="9">
        <f t="shared" si="193"/>
        <v>0</v>
      </c>
      <c r="V604" s="9"/>
      <c r="W604" s="9"/>
      <c r="X604" s="9"/>
      <c r="Y604" s="9"/>
      <c r="Z604" s="7"/>
      <c r="AA604" s="9"/>
      <c r="AB604" s="9"/>
      <c r="AC604" s="9"/>
      <c r="AD604" s="9"/>
      <c r="AE604" s="9"/>
      <c r="AF604" s="10"/>
      <c r="AG604" s="9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</row>
    <row r="605" spans="1:184" ht="12.75" x14ac:dyDescent="0.15">
      <c r="A605" s="124">
        <f t="shared" si="203"/>
        <v>43420</v>
      </c>
      <c r="B605" s="135">
        <f t="shared" ca="1" si="204"/>
        <v>1003.50804099</v>
      </c>
      <c r="C605" s="4">
        <f t="shared" si="194"/>
        <v>1000</v>
      </c>
      <c r="D605" s="134">
        <f t="shared" si="205"/>
        <v>43417</v>
      </c>
      <c r="E605" s="14">
        <f ca="1">IF(D605&lt;$B$1,VLOOKUP(D605,[1]DI!$A$4:$B$15000,2),0)</f>
        <v>6.4000000000000001E-2</v>
      </c>
      <c r="F605" s="4">
        <f t="shared" ca="1" si="187"/>
        <v>1.0002462000000001</v>
      </c>
      <c r="G605" s="4">
        <f ca="1">(TRUNC(PRODUCT($F$12:$F604),16))</f>
        <v>1.2395224695726099</v>
      </c>
      <c r="H605" s="4">
        <f t="shared" ca="1" si="195"/>
        <v>1.23525796213742</v>
      </c>
      <c r="I605" s="4">
        <f t="shared" ca="1" si="188"/>
        <v>1.0034523200000001</v>
      </c>
      <c r="J605" s="14">
        <f t="shared" si="196"/>
        <v>1E-3</v>
      </c>
      <c r="K605" s="6">
        <f t="shared" si="197"/>
        <v>43398</v>
      </c>
      <c r="L605" s="2">
        <f t="shared" si="198"/>
        <v>14</v>
      </c>
      <c r="M605" s="23">
        <f t="shared" si="199"/>
        <v>14</v>
      </c>
      <c r="N605" s="12">
        <f t="shared" si="189"/>
        <v>1.0000555289999999</v>
      </c>
      <c r="O605" s="12">
        <f t="shared" ca="1" si="190"/>
        <v>1.0035080409999999</v>
      </c>
      <c r="P605" s="23">
        <f t="shared" si="200"/>
        <v>0</v>
      </c>
      <c r="Q605" s="4">
        <f t="shared" ca="1" si="191"/>
        <v>3.50804099</v>
      </c>
      <c r="R605" s="4">
        <f t="shared" si="192"/>
        <v>0</v>
      </c>
      <c r="S605" s="5" t="str">
        <f t="shared" si="201"/>
        <v>J=</v>
      </c>
      <c r="T605" s="6">
        <f t="shared" si="202"/>
        <v>43431</v>
      </c>
      <c r="U605" s="9">
        <f t="shared" si="193"/>
        <v>0</v>
      </c>
      <c r="V605" s="9"/>
      <c r="W605" s="9"/>
      <c r="X605" s="9"/>
      <c r="Y605" s="9"/>
      <c r="Z605" s="7"/>
      <c r="AA605" s="9"/>
      <c r="AB605" s="9"/>
      <c r="AC605" s="9"/>
      <c r="AD605" s="9"/>
      <c r="AE605" s="9"/>
      <c r="AF605" s="10"/>
      <c r="AG605" s="9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</row>
    <row r="606" spans="1:184" ht="12.75" x14ac:dyDescent="0.15">
      <c r="A606" s="124">
        <f t="shared" si="203"/>
        <v>43423</v>
      </c>
      <c r="B606" s="135">
        <f t="shared" ca="1" si="204"/>
        <v>1003.759086</v>
      </c>
      <c r="C606" s="4">
        <f t="shared" si="194"/>
        <v>1000</v>
      </c>
      <c r="D606" s="134">
        <f t="shared" si="205"/>
        <v>43418</v>
      </c>
      <c r="E606" s="14">
        <f ca="1">IF(D606&lt;$B$1,VLOOKUP(D606,[1]DI!$A$4:$B$15000,2),0)</f>
        <v>6.4000000000000001E-2</v>
      </c>
      <c r="F606" s="4">
        <f t="shared" ca="1" si="187"/>
        <v>1.0002462000000001</v>
      </c>
      <c r="G606" s="4">
        <f ca="1">(TRUNC(PRODUCT($F$12:$F605),16))</f>
        <v>1.23982764000462</v>
      </c>
      <c r="H606" s="4">
        <f t="shared" ca="1" si="195"/>
        <v>1.23525796213742</v>
      </c>
      <c r="I606" s="4">
        <f t="shared" ca="1" si="188"/>
        <v>1.0036993700000001</v>
      </c>
      <c r="J606" s="14">
        <f t="shared" si="196"/>
        <v>1E-3</v>
      </c>
      <c r="K606" s="6">
        <f t="shared" si="197"/>
        <v>43398</v>
      </c>
      <c r="L606" s="2">
        <f t="shared" si="198"/>
        <v>15</v>
      </c>
      <c r="M606" s="23">
        <f t="shared" si="199"/>
        <v>15</v>
      </c>
      <c r="N606" s="12">
        <f t="shared" si="189"/>
        <v>1.000059496</v>
      </c>
      <c r="O606" s="12">
        <f t="shared" ca="1" si="190"/>
        <v>1.0037590860000001</v>
      </c>
      <c r="P606" s="23">
        <f t="shared" si="200"/>
        <v>0</v>
      </c>
      <c r="Q606" s="4">
        <f t="shared" ca="1" si="191"/>
        <v>3.7590859999999999</v>
      </c>
      <c r="R606" s="4">
        <f t="shared" si="192"/>
        <v>0</v>
      </c>
      <c r="S606" s="5" t="str">
        <f t="shared" si="201"/>
        <v>J=</v>
      </c>
      <c r="T606" s="6">
        <f t="shared" si="202"/>
        <v>43431</v>
      </c>
      <c r="U606" s="9">
        <f t="shared" si="193"/>
        <v>0</v>
      </c>
      <c r="V606" s="9"/>
      <c r="W606" s="9"/>
      <c r="X606" s="9"/>
      <c r="Y606" s="9"/>
      <c r="Z606" s="7"/>
      <c r="AA606" s="9"/>
      <c r="AB606" s="9"/>
      <c r="AC606" s="9"/>
      <c r="AD606" s="9"/>
      <c r="AE606" s="9"/>
      <c r="AF606" s="10"/>
      <c r="AG606" s="9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</row>
    <row r="607" spans="1:184" ht="12.75" x14ac:dyDescent="0.15">
      <c r="A607" s="124">
        <f t="shared" si="203"/>
        <v>43424</v>
      </c>
      <c r="B607" s="135">
        <f t="shared" ca="1" si="204"/>
        <v>1004.01019199</v>
      </c>
      <c r="C607" s="4">
        <f t="shared" si="194"/>
        <v>1000</v>
      </c>
      <c r="D607" s="134">
        <f t="shared" si="205"/>
        <v>43420</v>
      </c>
      <c r="E607" s="14">
        <f ca="1">IF(D607&lt;$B$1,VLOOKUP(D607,[1]DI!$A$4:$B$15000,2),0)</f>
        <v>6.4000000000000001E-2</v>
      </c>
      <c r="F607" s="4">
        <f t="shared" ca="1" si="187"/>
        <v>1.0002462000000001</v>
      </c>
      <c r="G607" s="4">
        <f ca="1">(TRUNC(PRODUCT($F$12:$F606),16))</f>
        <v>1.2401328855695899</v>
      </c>
      <c r="H607" s="4">
        <f t="shared" ca="1" si="195"/>
        <v>1.23525796213742</v>
      </c>
      <c r="I607" s="4">
        <f t="shared" ca="1" si="188"/>
        <v>1.00394648</v>
      </c>
      <c r="J607" s="14">
        <f t="shared" si="196"/>
        <v>1E-3</v>
      </c>
      <c r="K607" s="6">
        <f t="shared" si="197"/>
        <v>43398</v>
      </c>
      <c r="L607" s="2">
        <f t="shared" si="198"/>
        <v>16</v>
      </c>
      <c r="M607" s="23">
        <f t="shared" si="199"/>
        <v>16</v>
      </c>
      <c r="N607" s="12">
        <f t="shared" si="189"/>
        <v>1.000063462</v>
      </c>
      <c r="O607" s="12">
        <f t="shared" ca="1" si="190"/>
        <v>1.004010192</v>
      </c>
      <c r="P607" s="23">
        <f t="shared" si="200"/>
        <v>0</v>
      </c>
      <c r="Q607" s="4">
        <f t="shared" ca="1" si="191"/>
        <v>4.01019199</v>
      </c>
      <c r="R607" s="4">
        <f t="shared" si="192"/>
        <v>0</v>
      </c>
      <c r="S607" s="5" t="str">
        <f t="shared" si="201"/>
        <v>J=</v>
      </c>
      <c r="T607" s="6">
        <f t="shared" si="202"/>
        <v>43431</v>
      </c>
      <c r="U607" s="9">
        <f t="shared" si="193"/>
        <v>0</v>
      </c>
      <c r="V607" s="9"/>
      <c r="W607" s="9"/>
      <c r="X607" s="9"/>
      <c r="Y607" s="9"/>
      <c r="Z607" s="7"/>
      <c r="AA607" s="9"/>
      <c r="AB607" s="9"/>
      <c r="AC607" s="9"/>
      <c r="AD607" s="9"/>
      <c r="AE607" s="9"/>
      <c r="AF607" s="10"/>
      <c r="AG607" s="9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</row>
    <row r="608" spans="1:184" ht="12.75" x14ac:dyDescent="0.15">
      <c r="A608" s="124">
        <f t="shared" si="203"/>
        <v>43425</v>
      </c>
      <c r="B608" s="135">
        <f t="shared" ca="1" si="204"/>
        <v>1004.261362</v>
      </c>
      <c r="C608" s="4">
        <f t="shared" si="194"/>
        <v>1000</v>
      </c>
      <c r="D608" s="134">
        <f t="shared" si="205"/>
        <v>43423</v>
      </c>
      <c r="E608" s="14">
        <f ca="1">IF(D608&lt;$B$1,VLOOKUP(D608,[1]DI!$A$4:$B$15000,2),0)</f>
        <v>6.4000000000000001E-2</v>
      </c>
      <c r="F608" s="4">
        <f t="shared" ca="1" si="187"/>
        <v>1.0002462000000001</v>
      </c>
      <c r="G608" s="4">
        <f ca="1">(TRUNC(PRODUCT($F$12:$F607),16))</f>
        <v>1.24043820628602</v>
      </c>
      <c r="H608" s="4">
        <f t="shared" ca="1" si="195"/>
        <v>1.23525796213742</v>
      </c>
      <c r="I608" s="4">
        <f t="shared" ca="1" si="188"/>
        <v>1.0041936499999999</v>
      </c>
      <c r="J608" s="14">
        <f t="shared" si="196"/>
        <v>1E-3</v>
      </c>
      <c r="K608" s="6">
        <f t="shared" si="197"/>
        <v>43398</v>
      </c>
      <c r="L608" s="2">
        <f t="shared" si="198"/>
        <v>17</v>
      </c>
      <c r="M608" s="23">
        <f t="shared" si="199"/>
        <v>17</v>
      </c>
      <c r="N608" s="12">
        <f t="shared" si="189"/>
        <v>1.000067429</v>
      </c>
      <c r="O608" s="12">
        <f t="shared" ca="1" si="190"/>
        <v>1.004261362</v>
      </c>
      <c r="P608" s="23">
        <f t="shared" si="200"/>
        <v>0</v>
      </c>
      <c r="Q608" s="4">
        <f t="shared" ca="1" si="191"/>
        <v>4.2613620000000001</v>
      </c>
      <c r="R608" s="4">
        <f t="shared" si="192"/>
        <v>0</v>
      </c>
      <c r="S608" s="5" t="str">
        <f t="shared" si="201"/>
        <v>J=</v>
      </c>
      <c r="T608" s="6">
        <f t="shared" si="202"/>
        <v>43431</v>
      </c>
      <c r="U608" s="9">
        <f t="shared" si="193"/>
        <v>0</v>
      </c>
      <c r="V608" s="9"/>
      <c r="W608" s="9"/>
      <c r="X608" s="9"/>
      <c r="Y608" s="9"/>
      <c r="Z608" s="7"/>
      <c r="AA608" s="9"/>
      <c r="AB608" s="9"/>
      <c r="AC608" s="9"/>
      <c r="AD608" s="9"/>
      <c r="AE608" s="9"/>
      <c r="AF608" s="10"/>
      <c r="AG608" s="9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</row>
    <row r="609" spans="1:184" ht="12.75" x14ac:dyDescent="0.15">
      <c r="A609" s="124">
        <f t="shared" si="203"/>
        <v>43426</v>
      </c>
      <c r="B609" s="135">
        <f t="shared" ca="1" si="204"/>
        <v>1004.51260199</v>
      </c>
      <c r="C609" s="4">
        <f t="shared" si="194"/>
        <v>1000</v>
      </c>
      <c r="D609" s="134">
        <f t="shared" si="205"/>
        <v>43424</v>
      </c>
      <c r="E609" s="14">
        <f ca="1">IF(D609&lt;$B$1,VLOOKUP(D609,[1]DI!$A$4:$B$15000,2),0)</f>
        <v>6.4000000000000001E-2</v>
      </c>
      <c r="F609" s="4">
        <f t="shared" ca="1" si="187"/>
        <v>1.0002462000000001</v>
      </c>
      <c r="G609" s="4">
        <f ca="1">(TRUNC(PRODUCT($F$12:$F608),16))</f>
        <v>1.2407436021724001</v>
      </c>
      <c r="H609" s="4">
        <f t="shared" ca="1" si="195"/>
        <v>1.23525796213742</v>
      </c>
      <c r="I609" s="4">
        <f t="shared" ca="1" si="188"/>
        <v>1.0044408899999999</v>
      </c>
      <c r="J609" s="14">
        <f t="shared" si="196"/>
        <v>1E-3</v>
      </c>
      <c r="K609" s="6">
        <f t="shared" si="197"/>
        <v>43398</v>
      </c>
      <c r="L609" s="2">
        <f t="shared" si="198"/>
        <v>18</v>
      </c>
      <c r="M609" s="23">
        <f t="shared" si="199"/>
        <v>18</v>
      </c>
      <c r="N609" s="12">
        <f t="shared" si="189"/>
        <v>1.000071395</v>
      </c>
      <c r="O609" s="12">
        <f t="shared" ca="1" si="190"/>
        <v>1.0045126019999999</v>
      </c>
      <c r="P609" s="23">
        <f t="shared" si="200"/>
        <v>0</v>
      </c>
      <c r="Q609" s="4">
        <f t="shared" ca="1" si="191"/>
        <v>4.5126019900000003</v>
      </c>
      <c r="R609" s="4">
        <f t="shared" si="192"/>
        <v>0</v>
      </c>
      <c r="S609" s="5" t="str">
        <f t="shared" si="201"/>
        <v>J=</v>
      </c>
      <c r="T609" s="6">
        <f t="shared" si="202"/>
        <v>43431</v>
      </c>
      <c r="U609" s="9">
        <f t="shared" si="193"/>
        <v>0</v>
      </c>
      <c r="V609" s="9"/>
      <c r="W609" s="9"/>
      <c r="X609" s="9"/>
      <c r="Y609" s="9"/>
      <c r="Z609" s="7"/>
      <c r="AA609" s="9"/>
      <c r="AB609" s="9"/>
      <c r="AC609" s="9"/>
      <c r="AD609" s="9"/>
      <c r="AE609" s="9"/>
      <c r="AF609" s="10"/>
      <c r="AG609" s="9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</row>
    <row r="610" spans="1:184" ht="12.75" x14ac:dyDescent="0.15">
      <c r="A610" s="124">
        <f t="shared" si="203"/>
        <v>43427</v>
      </c>
      <c r="B610" s="135">
        <f t="shared" ca="1" si="204"/>
        <v>1004.76389499</v>
      </c>
      <c r="C610" s="4">
        <f t="shared" si="194"/>
        <v>1000</v>
      </c>
      <c r="D610" s="134">
        <f t="shared" si="205"/>
        <v>43425</v>
      </c>
      <c r="E610" s="14">
        <f ca="1">IF(D610&lt;$B$1,VLOOKUP(D610,[1]DI!$A$4:$B$15000,2),0)</f>
        <v>6.4000000000000001E-2</v>
      </c>
      <c r="F610" s="4">
        <f t="shared" ca="1" si="187"/>
        <v>1.0002462000000001</v>
      </c>
      <c r="G610" s="4">
        <f ca="1">(TRUNC(PRODUCT($F$12:$F609),16))</f>
        <v>1.2410490732472601</v>
      </c>
      <c r="H610" s="4">
        <f t="shared" ca="1" si="195"/>
        <v>1.23525796213742</v>
      </c>
      <c r="I610" s="4">
        <f t="shared" ca="1" si="188"/>
        <v>1.00468818</v>
      </c>
      <c r="J610" s="14">
        <f t="shared" si="196"/>
        <v>1E-3</v>
      </c>
      <c r="K610" s="6">
        <f t="shared" si="197"/>
        <v>43398</v>
      </c>
      <c r="L610" s="2">
        <f t="shared" si="198"/>
        <v>19</v>
      </c>
      <c r="M610" s="23">
        <f t="shared" si="199"/>
        <v>19</v>
      </c>
      <c r="N610" s="12">
        <f t="shared" si="189"/>
        <v>1.000075362</v>
      </c>
      <c r="O610" s="12">
        <f t="shared" ca="1" si="190"/>
        <v>1.004763895</v>
      </c>
      <c r="P610" s="23">
        <f t="shared" si="200"/>
        <v>0</v>
      </c>
      <c r="Q610" s="4">
        <f t="shared" ca="1" si="191"/>
        <v>4.7638949899999998</v>
      </c>
      <c r="R610" s="4">
        <f t="shared" si="192"/>
        <v>0</v>
      </c>
      <c r="S610" s="5" t="str">
        <f t="shared" si="201"/>
        <v>J=</v>
      </c>
      <c r="T610" s="6">
        <f t="shared" si="202"/>
        <v>43431</v>
      </c>
      <c r="U610" s="9">
        <f t="shared" si="193"/>
        <v>0</v>
      </c>
      <c r="V610" s="9"/>
      <c r="W610" s="9"/>
      <c r="X610" s="9"/>
      <c r="Y610" s="9"/>
      <c r="Z610" s="7"/>
      <c r="AA610" s="9"/>
      <c r="AB610" s="9"/>
      <c r="AC610" s="9"/>
      <c r="AD610" s="9"/>
      <c r="AE610" s="9"/>
      <c r="AF610" s="10"/>
      <c r="AG610" s="9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</row>
    <row r="611" spans="1:184" ht="12.75" x14ac:dyDescent="0.15">
      <c r="A611" s="124">
        <f t="shared" si="203"/>
        <v>43430</v>
      </c>
      <c r="B611" s="135">
        <f t="shared" ca="1" si="204"/>
        <v>1005.015251</v>
      </c>
      <c r="C611" s="4">
        <f t="shared" si="194"/>
        <v>1000</v>
      </c>
      <c r="D611" s="134">
        <f t="shared" si="205"/>
        <v>43426</v>
      </c>
      <c r="E611" s="14">
        <f ca="1">IF(D611&lt;$B$1,VLOOKUP(D611,[1]DI!$A$4:$B$15000,2),0)</f>
        <v>6.4000000000000001E-2</v>
      </c>
      <c r="F611" s="4">
        <f t="shared" ca="1" si="187"/>
        <v>1.0002462000000001</v>
      </c>
      <c r="G611" s="4">
        <f ca="1">(TRUNC(PRODUCT($F$12:$F610),16))</f>
        <v>1.2413546195290901</v>
      </c>
      <c r="H611" s="4">
        <f t="shared" ca="1" si="195"/>
        <v>1.23525796213742</v>
      </c>
      <c r="I611" s="4">
        <f t="shared" ca="1" si="188"/>
        <v>1.00493553</v>
      </c>
      <c r="J611" s="14">
        <f t="shared" si="196"/>
        <v>1E-3</v>
      </c>
      <c r="K611" s="6">
        <f t="shared" si="197"/>
        <v>43398</v>
      </c>
      <c r="L611" s="2">
        <f t="shared" si="198"/>
        <v>20</v>
      </c>
      <c r="M611" s="23">
        <f t="shared" si="199"/>
        <v>20</v>
      </c>
      <c r="N611" s="12">
        <f t="shared" si="189"/>
        <v>1.0000793290000001</v>
      </c>
      <c r="O611" s="12">
        <f t="shared" ca="1" si="190"/>
        <v>1.0050152510000001</v>
      </c>
      <c r="P611" s="23">
        <f t="shared" si="200"/>
        <v>0</v>
      </c>
      <c r="Q611" s="4">
        <f t="shared" ca="1" si="191"/>
        <v>5.0152510000000001</v>
      </c>
      <c r="R611" s="4">
        <f t="shared" si="192"/>
        <v>0</v>
      </c>
      <c r="S611" s="5" t="str">
        <f t="shared" si="201"/>
        <v>J=</v>
      </c>
      <c r="T611" s="6">
        <f t="shared" si="202"/>
        <v>43431</v>
      </c>
      <c r="U611" s="9">
        <f t="shared" si="193"/>
        <v>0</v>
      </c>
      <c r="V611" s="9"/>
      <c r="W611" s="9"/>
      <c r="X611" s="9"/>
      <c r="Y611" s="9"/>
      <c r="Z611" s="7"/>
      <c r="AA611" s="9"/>
      <c r="AB611" s="9"/>
      <c r="AC611" s="9"/>
      <c r="AD611" s="9"/>
      <c r="AE611" s="9"/>
      <c r="AF611" s="10"/>
      <c r="AG611" s="9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</row>
    <row r="612" spans="1:184" ht="12.75" x14ac:dyDescent="0.15">
      <c r="A612" s="124">
        <f t="shared" si="203"/>
        <v>43431</v>
      </c>
      <c r="B612" s="135">
        <f t="shared" ca="1" si="204"/>
        <v>1005.266677</v>
      </c>
      <c r="C612" s="4">
        <f t="shared" si="194"/>
        <v>1000</v>
      </c>
      <c r="D612" s="134">
        <f t="shared" si="205"/>
        <v>43427</v>
      </c>
      <c r="E612" s="14">
        <f ca="1">IF(D612&lt;$B$1,VLOOKUP(D612,[1]DI!$A$4:$B$15000,2),0)</f>
        <v>6.4000000000000001E-2</v>
      </c>
      <c r="F612" s="4">
        <f t="shared" ca="1" si="187"/>
        <v>1.0002462000000001</v>
      </c>
      <c r="G612" s="4">
        <f ca="1">(TRUNC(PRODUCT($F$12:$F611),16))</f>
        <v>1.2416602410364199</v>
      </c>
      <c r="H612" s="4">
        <f t="shared" ca="1" si="195"/>
        <v>1.23525796213742</v>
      </c>
      <c r="I612" s="4">
        <f t="shared" ca="1" si="188"/>
        <v>1.00518295</v>
      </c>
      <c r="J612" s="14">
        <f t="shared" si="196"/>
        <v>1E-3</v>
      </c>
      <c r="K612" s="6">
        <f t="shared" si="197"/>
        <v>43398</v>
      </c>
      <c r="L612" s="2">
        <f t="shared" si="198"/>
        <v>21</v>
      </c>
      <c r="M612" s="23">
        <f t="shared" si="199"/>
        <v>21</v>
      </c>
      <c r="N612" s="12">
        <f t="shared" si="189"/>
        <v>1.000083295</v>
      </c>
      <c r="O612" s="12">
        <f t="shared" ca="1" si="190"/>
        <v>1.0052666770000001</v>
      </c>
      <c r="P612" s="23">
        <f t="shared" si="200"/>
        <v>29</v>
      </c>
      <c r="Q612" s="4">
        <f t="shared" ca="1" si="191"/>
        <v>5.2666769999999996</v>
      </c>
      <c r="R612" s="4">
        <f t="shared" si="192"/>
        <v>0</v>
      </c>
      <c r="S612" s="5" t="str">
        <f t="shared" si="201"/>
        <v>J=</v>
      </c>
      <c r="T612" s="6">
        <f t="shared" si="202"/>
        <v>43431</v>
      </c>
      <c r="U612" s="9">
        <f t="shared" ca="1" si="193"/>
        <v>526667.69999999995</v>
      </c>
      <c r="V612" s="9"/>
      <c r="W612" s="9"/>
      <c r="X612" s="9"/>
      <c r="Y612" s="9"/>
      <c r="Z612" s="7"/>
      <c r="AA612" s="9"/>
      <c r="AB612" s="9"/>
      <c r="AC612" s="9"/>
      <c r="AD612" s="9"/>
      <c r="AE612" s="9"/>
      <c r="AF612" s="10"/>
      <c r="AG612" s="9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</row>
    <row r="613" spans="1:184" ht="12.75" x14ac:dyDescent="0.15">
      <c r="A613" s="124">
        <f t="shared" si="203"/>
        <v>43432</v>
      </c>
      <c r="B613" s="135">
        <f t="shared" ca="1" si="204"/>
        <v>1000.25016699</v>
      </c>
      <c r="C613" s="4">
        <f t="shared" si="194"/>
        <v>1000</v>
      </c>
      <c r="D613" s="134">
        <f t="shared" si="205"/>
        <v>43430</v>
      </c>
      <c r="E613" s="14">
        <f ca="1">IF(D613&lt;$B$1,VLOOKUP(D613,[1]DI!$A$4:$B$15000,2),0)</f>
        <v>6.4000000000000001E-2</v>
      </c>
      <c r="F613" s="4">
        <f t="shared" ca="1" si="187"/>
        <v>1.0002462000000001</v>
      </c>
      <c r="G613" s="4">
        <f ca="1">(TRUNC(PRODUCT($F$12:$F612),16))</f>
        <v>1.2419659377877601</v>
      </c>
      <c r="H613" s="4">
        <f t="shared" ca="1" si="195"/>
        <v>1.2416602410364199</v>
      </c>
      <c r="I613" s="4">
        <f t="shared" ca="1" si="188"/>
        <v>1.0002462000000001</v>
      </c>
      <c r="J613" s="14">
        <f t="shared" si="196"/>
        <v>1E-3</v>
      </c>
      <c r="K613" s="6">
        <f t="shared" si="197"/>
        <v>43431</v>
      </c>
      <c r="L613" s="2">
        <f t="shared" si="198"/>
        <v>1</v>
      </c>
      <c r="M613" s="23">
        <f t="shared" si="199"/>
        <v>1</v>
      </c>
      <c r="N613" s="12">
        <f t="shared" si="189"/>
        <v>1.000003966</v>
      </c>
      <c r="O613" s="12">
        <f t="shared" ca="1" si="190"/>
        <v>1.0002501669999999</v>
      </c>
      <c r="P613" s="23">
        <f t="shared" si="200"/>
        <v>0</v>
      </c>
      <c r="Q613" s="4">
        <f t="shared" ca="1" si="191"/>
        <v>0.25016698999999998</v>
      </c>
      <c r="R613" s="4">
        <f t="shared" si="192"/>
        <v>0</v>
      </c>
      <c r="S613" s="5" t="str">
        <f t="shared" si="201"/>
        <v>J=</v>
      </c>
      <c r="T613" s="6">
        <f t="shared" si="202"/>
        <v>43461</v>
      </c>
      <c r="U613" s="9">
        <f t="shared" si="193"/>
        <v>0</v>
      </c>
      <c r="V613" s="9"/>
      <c r="W613" s="9"/>
      <c r="X613" s="9"/>
      <c r="Y613" s="9"/>
      <c r="Z613" s="7"/>
      <c r="AA613" s="9"/>
      <c r="AB613" s="9"/>
      <c r="AC613" s="9"/>
      <c r="AD613" s="9"/>
      <c r="AE613" s="9"/>
      <c r="AF613" s="10"/>
      <c r="AG613" s="9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</row>
    <row r="614" spans="1:184" ht="12.75" x14ac:dyDescent="0.15">
      <c r="A614" s="124">
        <f t="shared" si="203"/>
        <v>43433</v>
      </c>
      <c r="B614" s="135">
        <f t="shared" ca="1" si="204"/>
        <v>1000.50039699</v>
      </c>
      <c r="C614" s="4">
        <f t="shared" si="194"/>
        <v>1000</v>
      </c>
      <c r="D614" s="134">
        <f t="shared" si="205"/>
        <v>43431</v>
      </c>
      <c r="E614" s="14">
        <f ca="1">IF(D614&lt;$B$1,VLOOKUP(D614,[1]DI!$A$4:$B$15000,2),0)</f>
        <v>6.4000000000000001E-2</v>
      </c>
      <c r="F614" s="4">
        <f t="shared" ca="1" si="187"/>
        <v>1.0002462000000001</v>
      </c>
      <c r="G614" s="4">
        <f ca="1">(TRUNC(PRODUCT($F$12:$F613),16))</f>
        <v>1.24227170980165</v>
      </c>
      <c r="H614" s="4">
        <f t="shared" ca="1" si="195"/>
        <v>1.2416602410364199</v>
      </c>
      <c r="I614" s="4">
        <f t="shared" ca="1" si="188"/>
        <v>1.00049246</v>
      </c>
      <c r="J614" s="14">
        <f t="shared" si="196"/>
        <v>1E-3</v>
      </c>
      <c r="K614" s="6">
        <f t="shared" si="197"/>
        <v>43431</v>
      </c>
      <c r="L614" s="2">
        <f t="shared" si="198"/>
        <v>2</v>
      </c>
      <c r="M614" s="23">
        <f t="shared" si="199"/>
        <v>2</v>
      </c>
      <c r="N614" s="12">
        <f t="shared" si="189"/>
        <v>1.000007933</v>
      </c>
      <c r="O614" s="12">
        <f t="shared" ca="1" si="190"/>
        <v>1.0005003969999999</v>
      </c>
      <c r="P614" s="23">
        <f t="shared" si="200"/>
        <v>0</v>
      </c>
      <c r="Q614" s="4">
        <f t="shared" ca="1" si="191"/>
        <v>0.50039699000000004</v>
      </c>
      <c r="R614" s="4">
        <f t="shared" si="192"/>
        <v>0</v>
      </c>
      <c r="S614" s="5" t="str">
        <f t="shared" si="201"/>
        <v>J=</v>
      </c>
      <c r="T614" s="6">
        <f t="shared" si="202"/>
        <v>43461</v>
      </c>
      <c r="U614" s="9">
        <f t="shared" si="193"/>
        <v>0</v>
      </c>
      <c r="V614" s="9"/>
      <c r="W614" s="9"/>
      <c r="X614" s="9"/>
      <c r="Y614" s="9"/>
      <c r="Z614" s="7"/>
      <c r="AA614" s="9"/>
      <c r="AB614" s="9"/>
      <c r="AC614" s="9"/>
      <c r="AD614" s="9"/>
      <c r="AE614" s="9"/>
      <c r="AF614" s="10"/>
      <c r="AG614" s="9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</row>
    <row r="615" spans="1:184" ht="12.75" x14ac:dyDescent="0.15">
      <c r="A615" s="124">
        <f t="shared" si="203"/>
        <v>43434</v>
      </c>
      <c r="B615" s="135">
        <f t="shared" ca="1" si="204"/>
        <v>1000.750688</v>
      </c>
      <c r="C615" s="4">
        <f t="shared" si="194"/>
        <v>1000</v>
      </c>
      <c r="D615" s="134">
        <f t="shared" si="205"/>
        <v>43432</v>
      </c>
      <c r="E615" s="14">
        <f ca="1">IF(D615&lt;$B$1,VLOOKUP(D615,[1]DI!$A$4:$B$15000,2),0)</f>
        <v>6.4000000000000001E-2</v>
      </c>
      <c r="F615" s="4">
        <f t="shared" ca="1" si="187"/>
        <v>1.0002462000000001</v>
      </c>
      <c r="G615" s="4">
        <f ca="1">(TRUNC(PRODUCT($F$12:$F614),16))</f>
        <v>1.2425775570966</v>
      </c>
      <c r="H615" s="4">
        <f t="shared" ca="1" si="195"/>
        <v>1.2416602410364199</v>
      </c>
      <c r="I615" s="4">
        <f t="shared" ca="1" si="188"/>
        <v>1.00073878</v>
      </c>
      <c r="J615" s="14">
        <f t="shared" si="196"/>
        <v>1E-3</v>
      </c>
      <c r="K615" s="6">
        <f t="shared" si="197"/>
        <v>43431</v>
      </c>
      <c r="L615" s="2">
        <f t="shared" si="198"/>
        <v>3</v>
      </c>
      <c r="M615" s="23">
        <f t="shared" si="199"/>
        <v>3</v>
      </c>
      <c r="N615" s="12">
        <f t="shared" si="189"/>
        <v>1.000011899</v>
      </c>
      <c r="O615" s="12">
        <f t="shared" ca="1" si="190"/>
        <v>1.0007506880000001</v>
      </c>
      <c r="P615" s="23">
        <f t="shared" si="200"/>
        <v>0</v>
      </c>
      <c r="Q615" s="4">
        <f t="shared" ca="1" si="191"/>
        <v>0.75068800000000002</v>
      </c>
      <c r="R615" s="4">
        <f t="shared" si="192"/>
        <v>0</v>
      </c>
      <c r="S615" s="5" t="str">
        <f t="shared" si="201"/>
        <v>J=</v>
      </c>
      <c r="T615" s="6">
        <f t="shared" si="202"/>
        <v>43461</v>
      </c>
      <c r="U615" s="9">
        <f t="shared" si="193"/>
        <v>0</v>
      </c>
      <c r="V615" s="9"/>
      <c r="W615" s="9"/>
      <c r="X615" s="9"/>
      <c r="Y615" s="9"/>
      <c r="Z615" s="7"/>
      <c r="AA615" s="9"/>
      <c r="AB615" s="9"/>
      <c r="AC615" s="9"/>
      <c r="AD615" s="9"/>
      <c r="AE615" s="9"/>
      <c r="AF615" s="10"/>
      <c r="AG615" s="9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</row>
    <row r="616" spans="1:184" ht="12.75" x14ac:dyDescent="0.15">
      <c r="A616" s="124">
        <f t="shared" si="203"/>
        <v>43437</v>
      </c>
      <c r="B616" s="135">
        <f t="shared" ca="1" si="204"/>
        <v>1001.001041</v>
      </c>
      <c r="C616" s="4">
        <f t="shared" si="194"/>
        <v>1000</v>
      </c>
      <c r="D616" s="134">
        <f t="shared" si="205"/>
        <v>43433</v>
      </c>
      <c r="E616" s="14">
        <f ca="1">IF(D616&lt;$B$1,VLOOKUP(D616,[1]DI!$A$4:$B$15000,2),0)</f>
        <v>6.4000000000000001E-2</v>
      </c>
      <c r="F616" s="4">
        <f t="shared" ca="1" si="187"/>
        <v>1.0002462000000001</v>
      </c>
      <c r="G616" s="4">
        <f ca="1">(TRUNC(PRODUCT($F$12:$F615),16))</f>
        <v>1.2428834796911601</v>
      </c>
      <c r="H616" s="4">
        <f t="shared" ca="1" si="195"/>
        <v>1.2416602410364199</v>
      </c>
      <c r="I616" s="4">
        <f t="shared" ca="1" si="188"/>
        <v>1.0009851599999999</v>
      </c>
      <c r="J616" s="14">
        <f t="shared" si="196"/>
        <v>1E-3</v>
      </c>
      <c r="K616" s="6">
        <f t="shared" si="197"/>
        <v>43431</v>
      </c>
      <c r="L616" s="2">
        <f t="shared" si="198"/>
        <v>4</v>
      </c>
      <c r="M616" s="23">
        <f t="shared" si="199"/>
        <v>4</v>
      </c>
      <c r="N616" s="12">
        <f t="shared" si="189"/>
        <v>1.0000158649999999</v>
      </c>
      <c r="O616" s="12">
        <f t="shared" ca="1" si="190"/>
        <v>1.0010010410000001</v>
      </c>
      <c r="P616" s="23">
        <f t="shared" si="200"/>
        <v>0</v>
      </c>
      <c r="Q616" s="4">
        <f t="shared" ca="1" si="191"/>
        <v>1.0010410000000001</v>
      </c>
      <c r="R616" s="4">
        <f t="shared" si="192"/>
        <v>0</v>
      </c>
      <c r="S616" s="5" t="str">
        <f t="shared" si="201"/>
        <v>J=</v>
      </c>
      <c r="T616" s="6">
        <f t="shared" si="202"/>
        <v>43461</v>
      </c>
      <c r="U616" s="9">
        <f t="shared" si="193"/>
        <v>0</v>
      </c>
      <c r="V616" s="9"/>
      <c r="W616" s="9"/>
      <c r="X616" s="9"/>
      <c r="Y616" s="9"/>
      <c r="Z616" s="7"/>
      <c r="AA616" s="9"/>
      <c r="AB616" s="9"/>
      <c r="AC616" s="9"/>
      <c r="AD616" s="9"/>
      <c r="AE616" s="9"/>
      <c r="AF616" s="10"/>
      <c r="AG616" s="9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</row>
    <row r="617" spans="1:184" ht="12.75" x14ac:dyDescent="0.15">
      <c r="A617" s="124">
        <f t="shared" si="203"/>
        <v>43438</v>
      </c>
      <c r="B617" s="135">
        <f t="shared" ca="1" si="204"/>
        <v>1001.2514660000001</v>
      </c>
      <c r="C617" s="4">
        <f t="shared" si="194"/>
        <v>1000</v>
      </c>
      <c r="D617" s="134">
        <f t="shared" si="205"/>
        <v>43434</v>
      </c>
      <c r="E617" s="14">
        <f ca="1">IF(D617&lt;$B$1,VLOOKUP(D617,[1]DI!$A$4:$B$15000,2),0)</f>
        <v>6.4000000000000001E-2</v>
      </c>
      <c r="F617" s="4">
        <f t="shared" ca="1" si="187"/>
        <v>1.0002462000000001</v>
      </c>
      <c r="G617" s="4">
        <f ca="1">(TRUNC(PRODUCT($F$12:$F616),16))</f>
        <v>1.2431894776038599</v>
      </c>
      <c r="H617" s="4">
        <f t="shared" ca="1" si="195"/>
        <v>1.2416602410364199</v>
      </c>
      <c r="I617" s="4">
        <f t="shared" ca="1" si="188"/>
        <v>1.00123161</v>
      </c>
      <c r="J617" s="14">
        <f t="shared" si="196"/>
        <v>1E-3</v>
      </c>
      <c r="K617" s="6">
        <f t="shared" si="197"/>
        <v>43431</v>
      </c>
      <c r="L617" s="2">
        <f t="shared" si="198"/>
        <v>5</v>
      </c>
      <c r="M617" s="23">
        <f t="shared" si="199"/>
        <v>5</v>
      </c>
      <c r="N617" s="12">
        <f t="shared" si="189"/>
        <v>1.000019832</v>
      </c>
      <c r="O617" s="12">
        <f t="shared" ca="1" si="190"/>
        <v>1.001251466</v>
      </c>
      <c r="P617" s="23">
        <f t="shared" si="200"/>
        <v>0</v>
      </c>
      <c r="Q617" s="4">
        <f t="shared" ca="1" si="191"/>
        <v>1.251466</v>
      </c>
      <c r="R617" s="4">
        <f t="shared" si="192"/>
        <v>0</v>
      </c>
      <c r="S617" s="5" t="str">
        <f t="shared" si="201"/>
        <v>J=</v>
      </c>
      <c r="T617" s="6">
        <f t="shared" si="202"/>
        <v>43461</v>
      </c>
      <c r="U617" s="9">
        <f t="shared" si="193"/>
        <v>0</v>
      </c>
      <c r="V617" s="9"/>
      <c r="W617" s="9"/>
      <c r="X617" s="9"/>
      <c r="Y617" s="9"/>
      <c r="Z617" s="7"/>
      <c r="AA617" s="9"/>
      <c r="AB617" s="9"/>
      <c r="AC617" s="9"/>
      <c r="AD617" s="9"/>
      <c r="AE617" s="9"/>
      <c r="AF617" s="10"/>
      <c r="AG617" s="9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</row>
    <row r="618" spans="1:184" ht="12.75" x14ac:dyDescent="0.15">
      <c r="A618" s="124">
        <f t="shared" si="203"/>
        <v>43439</v>
      </c>
      <c r="B618" s="135">
        <f t="shared" ca="1" si="204"/>
        <v>1001.501943</v>
      </c>
      <c r="C618" s="4">
        <f t="shared" si="194"/>
        <v>1000</v>
      </c>
      <c r="D618" s="134">
        <f t="shared" si="205"/>
        <v>43437</v>
      </c>
      <c r="E618" s="14">
        <f ca="1">IF(D618&lt;$B$1,VLOOKUP(D618,[1]DI!$A$4:$B$15000,2),0)</f>
        <v>6.4000000000000001E-2</v>
      </c>
      <c r="F618" s="4">
        <f t="shared" ca="1" si="187"/>
        <v>1.0002462000000001</v>
      </c>
      <c r="G618" s="4">
        <f ca="1">(TRUNC(PRODUCT($F$12:$F617),16))</f>
        <v>1.2434955508532399</v>
      </c>
      <c r="H618" s="4">
        <f t="shared" ca="1" si="195"/>
        <v>1.2416602410364199</v>
      </c>
      <c r="I618" s="4">
        <f t="shared" ca="1" si="188"/>
        <v>1.0014781100000001</v>
      </c>
      <c r="J618" s="14">
        <f t="shared" si="196"/>
        <v>1E-3</v>
      </c>
      <c r="K618" s="6">
        <f t="shared" si="197"/>
        <v>43431</v>
      </c>
      <c r="L618" s="2">
        <f t="shared" si="198"/>
        <v>6</v>
      </c>
      <c r="M618" s="23">
        <f t="shared" si="199"/>
        <v>6</v>
      </c>
      <c r="N618" s="12">
        <f t="shared" si="189"/>
        <v>1.000023798</v>
      </c>
      <c r="O618" s="12">
        <f t="shared" ca="1" si="190"/>
        <v>1.0015019430000001</v>
      </c>
      <c r="P618" s="23">
        <f t="shared" si="200"/>
        <v>0</v>
      </c>
      <c r="Q618" s="4">
        <f t="shared" ca="1" si="191"/>
        <v>1.501943</v>
      </c>
      <c r="R618" s="4">
        <f t="shared" si="192"/>
        <v>0</v>
      </c>
      <c r="S618" s="5" t="str">
        <f t="shared" si="201"/>
        <v>J=</v>
      </c>
      <c r="T618" s="6">
        <f t="shared" si="202"/>
        <v>43461</v>
      </c>
      <c r="U618" s="9">
        <f t="shared" si="193"/>
        <v>0</v>
      </c>
      <c r="V618" s="9"/>
      <c r="W618" s="9"/>
      <c r="X618" s="9"/>
      <c r="Y618" s="9"/>
      <c r="Z618" s="7"/>
      <c r="AA618" s="9"/>
      <c r="AB618" s="9"/>
      <c r="AC618" s="9"/>
      <c r="AD618" s="9"/>
      <c r="AE618" s="9"/>
      <c r="AF618" s="10"/>
      <c r="AG618" s="9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</row>
    <row r="619" spans="1:184" ht="12.75" x14ac:dyDescent="0.15">
      <c r="A619" s="124">
        <f t="shared" si="203"/>
        <v>43440</v>
      </c>
      <c r="B619" s="135">
        <f t="shared" ca="1" si="204"/>
        <v>1001.752482</v>
      </c>
      <c r="C619" s="4">
        <f t="shared" si="194"/>
        <v>1000</v>
      </c>
      <c r="D619" s="134">
        <f t="shared" si="205"/>
        <v>43438</v>
      </c>
      <c r="E619" s="14">
        <f ca="1">IF(D619&lt;$B$1,VLOOKUP(D619,[1]DI!$A$4:$B$15000,2),0)</f>
        <v>6.4000000000000001E-2</v>
      </c>
      <c r="F619" s="4">
        <f t="shared" ca="1" si="187"/>
        <v>1.0002462000000001</v>
      </c>
      <c r="G619" s="4">
        <f ca="1">(TRUNC(PRODUCT($F$12:$F618),16))</f>
        <v>1.24380169945786</v>
      </c>
      <c r="H619" s="4">
        <f t="shared" ca="1" si="195"/>
        <v>1.2416602410364199</v>
      </c>
      <c r="I619" s="4">
        <f t="shared" ca="1" si="188"/>
        <v>1.00172467</v>
      </c>
      <c r="J619" s="14">
        <f t="shared" si="196"/>
        <v>1E-3</v>
      </c>
      <c r="K619" s="6">
        <f t="shared" si="197"/>
        <v>43431</v>
      </c>
      <c r="L619" s="2">
        <f t="shared" si="198"/>
        <v>7</v>
      </c>
      <c r="M619" s="23">
        <f t="shared" si="199"/>
        <v>7</v>
      </c>
      <c r="N619" s="12">
        <f t="shared" si="189"/>
        <v>1.0000277639999999</v>
      </c>
      <c r="O619" s="12">
        <f t="shared" ca="1" si="190"/>
        <v>1.0017524820000001</v>
      </c>
      <c r="P619" s="23">
        <f t="shared" si="200"/>
        <v>0</v>
      </c>
      <c r="Q619" s="4">
        <f t="shared" ca="1" si="191"/>
        <v>1.7524820000000001</v>
      </c>
      <c r="R619" s="4">
        <f t="shared" si="192"/>
        <v>0</v>
      </c>
      <c r="S619" s="5" t="str">
        <f t="shared" si="201"/>
        <v>J=</v>
      </c>
      <c r="T619" s="6">
        <f t="shared" si="202"/>
        <v>43461</v>
      </c>
      <c r="U619" s="9">
        <f t="shared" si="193"/>
        <v>0</v>
      </c>
      <c r="V619" s="9"/>
      <c r="W619" s="9"/>
      <c r="X619" s="9"/>
      <c r="Y619" s="9"/>
      <c r="Z619" s="7"/>
      <c r="AA619" s="9"/>
      <c r="AB619" s="9"/>
      <c r="AC619" s="9"/>
      <c r="AD619" s="9"/>
      <c r="AE619" s="9"/>
      <c r="AF619" s="10"/>
      <c r="AG619" s="9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</row>
    <row r="620" spans="1:184" ht="12.75" x14ac:dyDescent="0.15">
      <c r="A620" s="124">
        <f t="shared" si="203"/>
        <v>43441</v>
      </c>
      <c r="B620" s="135">
        <f t="shared" ca="1" si="204"/>
        <v>1002.00309399</v>
      </c>
      <c r="C620" s="4">
        <f t="shared" si="194"/>
        <v>1000</v>
      </c>
      <c r="D620" s="134">
        <f t="shared" si="205"/>
        <v>43439</v>
      </c>
      <c r="E620" s="14">
        <f ca="1">IF(D620&lt;$B$1,VLOOKUP(D620,[1]DI!$A$4:$B$15000,2),0)</f>
        <v>6.4000000000000001E-2</v>
      </c>
      <c r="F620" s="4">
        <f t="shared" ca="1" si="187"/>
        <v>1.0002462000000001</v>
      </c>
      <c r="G620" s="4">
        <f ca="1">(TRUNC(PRODUCT($F$12:$F619),16))</f>
        <v>1.24410792343627</v>
      </c>
      <c r="H620" s="4">
        <f t="shared" ca="1" si="195"/>
        <v>1.2416602410364199</v>
      </c>
      <c r="I620" s="4">
        <f t="shared" ca="1" si="188"/>
        <v>1.0019712999999999</v>
      </c>
      <c r="J620" s="14">
        <f t="shared" si="196"/>
        <v>1E-3</v>
      </c>
      <c r="K620" s="6">
        <f t="shared" si="197"/>
        <v>43431</v>
      </c>
      <c r="L620" s="2">
        <f t="shared" si="198"/>
        <v>8</v>
      </c>
      <c r="M620" s="23">
        <f t="shared" si="199"/>
        <v>8</v>
      </c>
      <c r="N620" s="12">
        <f t="shared" si="189"/>
        <v>1.000031731</v>
      </c>
      <c r="O620" s="12">
        <f t="shared" ca="1" si="190"/>
        <v>1.002003094</v>
      </c>
      <c r="P620" s="23">
        <f t="shared" si="200"/>
        <v>0</v>
      </c>
      <c r="Q620" s="4">
        <f t="shared" ca="1" si="191"/>
        <v>2.00309399</v>
      </c>
      <c r="R620" s="4">
        <f t="shared" si="192"/>
        <v>0</v>
      </c>
      <c r="S620" s="5" t="str">
        <f t="shared" si="201"/>
        <v>J=</v>
      </c>
      <c r="T620" s="6">
        <f t="shared" si="202"/>
        <v>43461</v>
      </c>
      <c r="U620" s="9">
        <f t="shared" si="193"/>
        <v>0</v>
      </c>
      <c r="V620" s="9"/>
      <c r="W620" s="9"/>
      <c r="X620" s="9"/>
      <c r="Y620" s="9"/>
      <c r="Z620" s="7"/>
      <c r="AA620" s="9"/>
      <c r="AB620" s="9"/>
      <c r="AC620" s="9"/>
      <c r="AD620" s="9"/>
      <c r="AE620" s="9"/>
      <c r="AF620" s="10"/>
      <c r="AG620" s="9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</row>
    <row r="621" spans="1:184" ht="12.75" x14ac:dyDescent="0.15">
      <c r="A621" s="124">
        <f t="shared" si="203"/>
        <v>43444</v>
      </c>
      <c r="B621" s="135">
        <f t="shared" ca="1" si="204"/>
        <v>1002.253756</v>
      </c>
      <c r="C621" s="4">
        <f t="shared" si="194"/>
        <v>1000</v>
      </c>
      <c r="D621" s="134">
        <f t="shared" si="205"/>
        <v>43440</v>
      </c>
      <c r="E621" s="14">
        <f ca="1">IF(D621&lt;$B$1,VLOOKUP(D621,[1]DI!$A$4:$B$15000,2),0)</f>
        <v>6.4000000000000001E-2</v>
      </c>
      <c r="F621" s="4">
        <f t="shared" ca="1" si="187"/>
        <v>1.0002462000000001</v>
      </c>
      <c r="G621" s="4">
        <f ca="1">(TRUNC(PRODUCT($F$12:$F620),16))</f>
        <v>1.2444142228070201</v>
      </c>
      <c r="H621" s="4">
        <f t="shared" ca="1" si="195"/>
        <v>1.2416602410364199</v>
      </c>
      <c r="I621" s="4">
        <f t="shared" ca="1" si="188"/>
        <v>1.00221798</v>
      </c>
      <c r="J621" s="14">
        <f t="shared" si="196"/>
        <v>1E-3</v>
      </c>
      <c r="K621" s="6">
        <f t="shared" si="197"/>
        <v>43431</v>
      </c>
      <c r="L621" s="2">
        <f t="shared" si="198"/>
        <v>9</v>
      </c>
      <c r="M621" s="23">
        <f t="shared" si="199"/>
        <v>9</v>
      </c>
      <c r="N621" s="12">
        <f t="shared" si="189"/>
        <v>1.0000356969999999</v>
      </c>
      <c r="O621" s="12">
        <f t="shared" ca="1" si="190"/>
        <v>1.002253756</v>
      </c>
      <c r="P621" s="23">
        <f t="shared" si="200"/>
        <v>0</v>
      </c>
      <c r="Q621" s="4">
        <f t="shared" ca="1" si="191"/>
        <v>2.2537560000000001</v>
      </c>
      <c r="R621" s="4">
        <f t="shared" si="192"/>
        <v>0</v>
      </c>
      <c r="S621" s="5" t="str">
        <f t="shared" si="201"/>
        <v>J=</v>
      </c>
      <c r="T621" s="6">
        <f t="shared" si="202"/>
        <v>43461</v>
      </c>
      <c r="U621" s="9">
        <f t="shared" si="193"/>
        <v>0</v>
      </c>
      <c r="V621" s="9"/>
      <c r="W621" s="9"/>
      <c r="X621" s="9"/>
      <c r="Y621" s="9"/>
      <c r="Z621" s="7"/>
      <c r="AA621" s="9"/>
      <c r="AB621" s="9"/>
      <c r="AC621" s="9"/>
      <c r="AD621" s="9"/>
      <c r="AE621" s="9"/>
      <c r="AF621" s="10"/>
      <c r="AG621" s="9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</row>
    <row r="622" spans="1:184" ht="12.75" x14ac:dyDescent="0.15">
      <c r="A622" s="124">
        <f t="shared" si="203"/>
        <v>43445</v>
      </c>
      <c r="B622" s="135">
        <f t="shared" ca="1" si="204"/>
        <v>1002.504491</v>
      </c>
      <c r="C622" s="4">
        <f t="shared" si="194"/>
        <v>1000</v>
      </c>
      <c r="D622" s="134">
        <f t="shared" si="205"/>
        <v>43441</v>
      </c>
      <c r="E622" s="14">
        <f ca="1">IF(D622&lt;$B$1,VLOOKUP(D622,[1]DI!$A$4:$B$15000,2),0)</f>
        <v>6.4000000000000001E-2</v>
      </c>
      <c r="F622" s="4">
        <f t="shared" ca="1" si="187"/>
        <v>1.0002462000000001</v>
      </c>
      <c r="G622" s="4">
        <f ca="1">(TRUNC(PRODUCT($F$12:$F621),16))</f>
        <v>1.2447205975886799</v>
      </c>
      <c r="H622" s="4">
        <f t="shared" ca="1" si="195"/>
        <v>1.2416602410364199</v>
      </c>
      <c r="I622" s="4">
        <f t="shared" ca="1" si="188"/>
        <v>1.00246473</v>
      </c>
      <c r="J622" s="14">
        <f t="shared" si="196"/>
        <v>1E-3</v>
      </c>
      <c r="K622" s="6">
        <f t="shared" si="197"/>
        <v>43431</v>
      </c>
      <c r="L622" s="2">
        <f t="shared" si="198"/>
        <v>10</v>
      </c>
      <c r="M622" s="23">
        <f t="shared" si="199"/>
        <v>10</v>
      </c>
      <c r="N622" s="12">
        <f t="shared" si="189"/>
        <v>1.0000396629999999</v>
      </c>
      <c r="O622" s="12">
        <f t="shared" ca="1" si="190"/>
        <v>1.0025044910000001</v>
      </c>
      <c r="P622" s="23">
        <f t="shared" si="200"/>
        <v>0</v>
      </c>
      <c r="Q622" s="4">
        <f t="shared" ca="1" si="191"/>
        <v>2.5044909999999998</v>
      </c>
      <c r="R622" s="4">
        <f t="shared" si="192"/>
        <v>0</v>
      </c>
      <c r="S622" s="5" t="str">
        <f t="shared" si="201"/>
        <v>J=</v>
      </c>
      <c r="T622" s="6">
        <f t="shared" si="202"/>
        <v>43461</v>
      </c>
      <c r="U622" s="9">
        <f t="shared" si="193"/>
        <v>0</v>
      </c>
      <c r="V622" s="9"/>
      <c r="W622" s="9"/>
      <c r="X622" s="9"/>
      <c r="Y622" s="9"/>
      <c r="Z622" s="7"/>
      <c r="AA622" s="9"/>
      <c r="AB622" s="9"/>
      <c r="AC622" s="9"/>
      <c r="AD622" s="9"/>
      <c r="AE622" s="9"/>
      <c r="AF622" s="10"/>
      <c r="AG622" s="9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</row>
    <row r="623" spans="1:184" ht="12.75" x14ac:dyDescent="0.15">
      <c r="A623" s="124">
        <f t="shared" si="203"/>
        <v>43446</v>
      </c>
      <c r="B623" s="135">
        <f t="shared" ca="1" si="204"/>
        <v>1002.7552879900001</v>
      </c>
      <c r="C623" s="4">
        <f t="shared" si="194"/>
        <v>1000</v>
      </c>
      <c r="D623" s="134">
        <f t="shared" si="205"/>
        <v>43444</v>
      </c>
      <c r="E623" s="14">
        <f ca="1">IF(D623&lt;$B$1,VLOOKUP(D623,[1]DI!$A$4:$B$15000,2),0)</f>
        <v>6.4000000000000001E-2</v>
      </c>
      <c r="F623" s="4">
        <f t="shared" ca="1" si="187"/>
        <v>1.0002462000000001</v>
      </c>
      <c r="G623" s="4">
        <f ca="1">(TRUNC(PRODUCT($F$12:$F622),16))</f>
        <v>1.2450270477998</v>
      </c>
      <c r="H623" s="4">
        <f t="shared" ca="1" si="195"/>
        <v>1.2416602410364199</v>
      </c>
      <c r="I623" s="4">
        <f t="shared" ca="1" si="188"/>
        <v>1.00271154</v>
      </c>
      <c r="J623" s="14">
        <f t="shared" si="196"/>
        <v>1E-3</v>
      </c>
      <c r="K623" s="6">
        <f t="shared" si="197"/>
        <v>43431</v>
      </c>
      <c r="L623" s="2">
        <f t="shared" si="198"/>
        <v>11</v>
      </c>
      <c r="M623" s="23">
        <f t="shared" si="199"/>
        <v>11</v>
      </c>
      <c r="N623" s="12">
        <f t="shared" si="189"/>
        <v>1.00004363</v>
      </c>
      <c r="O623" s="12">
        <f t="shared" ca="1" si="190"/>
        <v>1.0027552879999999</v>
      </c>
      <c r="P623" s="23">
        <f t="shared" si="200"/>
        <v>0</v>
      </c>
      <c r="Q623" s="4">
        <f t="shared" ca="1" si="191"/>
        <v>2.7552879899999998</v>
      </c>
      <c r="R623" s="4">
        <f t="shared" si="192"/>
        <v>0</v>
      </c>
      <c r="S623" s="5" t="str">
        <f t="shared" si="201"/>
        <v>J=</v>
      </c>
      <c r="T623" s="6">
        <f t="shared" si="202"/>
        <v>43461</v>
      </c>
      <c r="U623" s="9">
        <f t="shared" si="193"/>
        <v>0</v>
      </c>
      <c r="V623" s="9"/>
      <c r="W623" s="9"/>
      <c r="X623" s="9"/>
      <c r="Y623" s="9"/>
      <c r="Z623" s="7"/>
      <c r="AA623" s="9"/>
      <c r="AB623" s="9"/>
      <c r="AC623" s="9"/>
      <c r="AD623" s="9"/>
      <c r="AE623" s="9"/>
      <c r="AF623" s="10"/>
      <c r="AG623" s="9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</row>
    <row r="624" spans="1:184" ht="12.75" x14ac:dyDescent="0.15">
      <c r="A624" s="124">
        <f t="shared" si="203"/>
        <v>43447</v>
      </c>
      <c r="B624" s="135">
        <f t="shared" ca="1" si="204"/>
        <v>1003.006137</v>
      </c>
      <c r="C624" s="4">
        <f t="shared" si="194"/>
        <v>1000</v>
      </c>
      <c r="D624" s="134">
        <f t="shared" si="205"/>
        <v>43445</v>
      </c>
      <c r="E624" s="14">
        <f ca="1">IF(D624&lt;$B$1,VLOOKUP(D624,[1]DI!$A$4:$B$15000,2),0)</f>
        <v>6.4000000000000001E-2</v>
      </c>
      <c r="F624" s="4">
        <f t="shared" ca="1" si="187"/>
        <v>1.0002462000000001</v>
      </c>
      <c r="G624" s="4">
        <f ca="1">(TRUNC(PRODUCT($F$12:$F623),16))</f>
        <v>1.2453335734589699</v>
      </c>
      <c r="H624" s="4">
        <f t="shared" ca="1" si="195"/>
        <v>1.2416602410364199</v>
      </c>
      <c r="I624" s="4">
        <f t="shared" ca="1" si="188"/>
        <v>1.0029584</v>
      </c>
      <c r="J624" s="14">
        <f t="shared" si="196"/>
        <v>1E-3</v>
      </c>
      <c r="K624" s="6">
        <f t="shared" si="197"/>
        <v>43431</v>
      </c>
      <c r="L624" s="2">
        <f t="shared" si="198"/>
        <v>12</v>
      </c>
      <c r="M624" s="23">
        <f t="shared" si="199"/>
        <v>12</v>
      </c>
      <c r="N624" s="12">
        <f t="shared" si="189"/>
        <v>1.0000475959999999</v>
      </c>
      <c r="O624" s="12">
        <f t="shared" ca="1" si="190"/>
        <v>1.0030061370000001</v>
      </c>
      <c r="P624" s="23">
        <f t="shared" si="200"/>
        <v>0</v>
      </c>
      <c r="Q624" s="4">
        <f t="shared" ca="1" si="191"/>
        <v>3.0061369999999998</v>
      </c>
      <c r="R624" s="4">
        <f t="shared" si="192"/>
        <v>0</v>
      </c>
      <c r="S624" s="5" t="str">
        <f t="shared" si="201"/>
        <v>J=</v>
      </c>
      <c r="T624" s="6">
        <f t="shared" si="202"/>
        <v>43461</v>
      </c>
      <c r="U624" s="9">
        <f t="shared" si="193"/>
        <v>0</v>
      </c>
      <c r="V624" s="9"/>
      <c r="W624" s="9"/>
      <c r="X624" s="9"/>
      <c r="Y624" s="9"/>
      <c r="Z624" s="7"/>
      <c r="AA624" s="9"/>
      <c r="AB624" s="9"/>
      <c r="AC624" s="9"/>
      <c r="AD624" s="9"/>
      <c r="AE624" s="9"/>
      <c r="AF624" s="10"/>
      <c r="AG624" s="9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</row>
    <row r="625" spans="1:184" ht="12.75" x14ac:dyDescent="0.15">
      <c r="A625" s="124">
        <f t="shared" si="203"/>
        <v>43448</v>
      </c>
      <c r="B625" s="135">
        <f t="shared" ca="1" si="204"/>
        <v>1003.25705799</v>
      </c>
      <c r="C625" s="4">
        <f t="shared" si="194"/>
        <v>1000</v>
      </c>
      <c r="D625" s="134">
        <f t="shared" si="205"/>
        <v>43446</v>
      </c>
      <c r="E625" s="14">
        <f ca="1">IF(D625&lt;$B$1,VLOOKUP(D625,[1]DI!$A$4:$B$15000,2),0)</f>
        <v>6.4000000000000001E-2</v>
      </c>
      <c r="F625" s="4">
        <f t="shared" ca="1" si="187"/>
        <v>1.0002462000000001</v>
      </c>
      <c r="G625" s="4">
        <f ca="1">(TRUNC(PRODUCT($F$12:$F624),16))</f>
        <v>1.2456401745847601</v>
      </c>
      <c r="H625" s="4">
        <f t="shared" ca="1" si="195"/>
        <v>1.2416602410364199</v>
      </c>
      <c r="I625" s="4">
        <f t="shared" ca="1" si="188"/>
        <v>1.0032053299999999</v>
      </c>
      <c r="J625" s="14">
        <f t="shared" si="196"/>
        <v>1E-3</v>
      </c>
      <c r="K625" s="6">
        <f t="shared" si="197"/>
        <v>43431</v>
      </c>
      <c r="L625" s="2">
        <f t="shared" si="198"/>
        <v>13</v>
      </c>
      <c r="M625" s="23">
        <f t="shared" si="199"/>
        <v>13</v>
      </c>
      <c r="N625" s="12">
        <f t="shared" si="189"/>
        <v>1.000051563</v>
      </c>
      <c r="O625" s="12">
        <f t="shared" ca="1" si="190"/>
        <v>1.003257058</v>
      </c>
      <c r="P625" s="23">
        <f t="shared" si="200"/>
        <v>0</v>
      </c>
      <c r="Q625" s="4">
        <f t="shared" ca="1" si="191"/>
        <v>3.2570579899999998</v>
      </c>
      <c r="R625" s="4">
        <f t="shared" si="192"/>
        <v>0</v>
      </c>
      <c r="S625" s="5" t="str">
        <f t="shared" si="201"/>
        <v>J=</v>
      </c>
      <c r="T625" s="6">
        <f t="shared" si="202"/>
        <v>43461</v>
      </c>
      <c r="U625" s="9">
        <f t="shared" si="193"/>
        <v>0</v>
      </c>
      <c r="V625" s="9"/>
      <c r="W625" s="9"/>
      <c r="X625" s="9"/>
      <c r="Y625" s="9"/>
      <c r="Z625" s="7"/>
      <c r="AA625" s="9"/>
      <c r="AB625" s="9"/>
      <c r="AC625" s="9"/>
      <c r="AD625" s="9"/>
      <c r="AE625" s="9"/>
      <c r="AF625" s="10"/>
      <c r="AG625" s="9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</row>
    <row r="626" spans="1:184" ht="12.75" x14ac:dyDescent="0.15">
      <c r="A626" s="124">
        <f t="shared" si="203"/>
        <v>43451</v>
      </c>
      <c r="B626" s="135">
        <f t="shared" ca="1" si="204"/>
        <v>1003.50804099</v>
      </c>
      <c r="C626" s="4">
        <f t="shared" si="194"/>
        <v>1000</v>
      </c>
      <c r="D626" s="134">
        <f t="shared" si="205"/>
        <v>43447</v>
      </c>
      <c r="E626" s="14">
        <f ca="1">IF(D626&lt;$B$1,VLOOKUP(D626,[1]DI!$A$4:$B$15000,2),0)</f>
        <v>6.4000000000000001E-2</v>
      </c>
      <c r="F626" s="4">
        <f t="shared" ca="1" si="187"/>
        <v>1.0002462000000001</v>
      </c>
      <c r="G626" s="4">
        <f ca="1">(TRUNC(PRODUCT($F$12:$F625),16))</f>
        <v>1.2459468511957399</v>
      </c>
      <c r="H626" s="4">
        <f t="shared" ca="1" si="195"/>
        <v>1.2416602410364199</v>
      </c>
      <c r="I626" s="4">
        <f t="shared" ca="1" si="188"/>
        <v>1.0034523200000001</v>
      </c>
      <c r="J626" s="14">
        <f t="shared" si="196"/>
        <v>1E-3</v>
      </c>
      <c r="K626" s="6">
        <f t="shared" si="197"/>
        <v>43431</v>
      </c>
      <c r="L626" s="2">
        <f t="shared" si="198"/>
        <v>14</v>
      </c>
      <c r="M626" s="23">
        <f t="shared" si="199"/>
        <v>14</v>
      </c>
      <c r="N626" s="12">
        <f t="shared" si="189"/>
        <v>1.0000555289999999</v>
      </c>
      <c r="O626" s="12">
        <f t="shared" ca="1" si="190"/>
        <v>1.0035080409999999</v>
      </c>
      <c r="P626" s="23">
        <f t="shared" si="200"/>
        <v>0</v>
      </c>
      <c r="Q626" s="4">
        <f t="shared" ca="1" si="191"/>
        <v>3.50804099</v>
      </c>
      <c r="R626" s="4">
        <f t="shared" si="192"/>
        <v>0</v>
      </c>
      <c r="S626" s="5" t="str">
        <f t="shared" si="201"/>
        <v>J=</v>
      </c>
      <c r="T626" s="6">
        <f t="shared" si="202"/>
        <v>43461</v>
      </c>
      <c r="U626" s="9">
        <f t="shared" si="193"/>
        <v>0</v>
      </c>
      <c r="V626" s="9"/>
      <c r="W626" s="9"/>
      <c r="X626" s="9"/>
      <c r="Y626" s="9"/>
      <c r="Z626" s="7"/>
      <c r="AA626" s="9"/>
      <c r="AB626" s="9"/>
      <c r="AC626" s="9"/>
      <c r="AD626" s="9"/>
      <c r="AE626" s="9"/>
      <c r="AF626" s="10"/>
      <c r="AG626" s="9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</row>
    <row r="627" spans="1:184" ht="12.75" x14ac:dyDescent="0.15">
      <c r="A627" s="124">
        <f t="shared" si="203"/>
        <v>43452</v>
      </c>
      <c r="B627" s="135">
        <f t="shared" ca="1" si="204"/>
        <v>1003.759086</v>
      </c>
      <c r="C627" s="4">
        <f t="shared" si="194"/>
        <v>1000</v>
      </c>
      <c r="D627" s="134">
        <f t="shared" si="205"/>
        <v>43448</v>
      </c>
      <c r="E627" s="14">
        <f ca="1">IF(D627&lt;$B$1,VLOOKUP(D627,[1]DI!$A$4:$B$15000,2),0)</f>
        <v>6.4000000000000001E-2</v>
      </c>
      <c r="F627" s="4">
        <f t="shared" ca="1" si="187"/>
        <v>1.0002462000000001</v>
      </c>
      <c r="G627" s="4">
        <f ca="1">(TRUNC(PRODUCT($F$12:$F626),16))</f>
        <v>1.2462536033105001</v>
      </c>
      <c r="H627" s="4">
        <f t="shared" ca="1" si="195"/>
        <v>1.2416602410364199</v>
      </c>
      <c r="I627" s="4">
        <f t="shared" ca="1" si="188"/>
        <v>1.0036993700000001</v>
      </c>
      <c r="J627" s="14">
        <f t="shared" si="196"/>
        <v>1E-3</v>
      </c>
      <c r="K627" s="6">
        <f t="shared" si="197"/>
        <v>43431</v>
      </c>
      <c r="L627" s="2">
        <f t="shared" si="198"/>
        <v>15</v>
      </c>
      <c r="M627" s="23">
        <f t="shared" si="199"/>
        <v>15</v>
      </c>
      <c r="N627" s="12">
        <f t="shared" si="189"/>
        <v>1.000059496</v>
      </c>
      <c r="O627" s="12">
        <f t="shared" ca="1" si="190"/>
        <v>1.0037590860000001</v>
      </c>
      <c r="P627" s="23">
        <f t="shared" si="200"/>
        <v>0</v>
      </c>
      <c r="Q627" s="4">
        <f t="shared" ca="1" si="191"/>
        <v>3.7590859999999999</v>
      </c>
      <c r="R627" s="4">
        <f t="shared" si="192"/>
        <v>0</v>
      </c>
      <c r="S627" s="5" t="str">
        <f t="shared" si="201"/>
        <v>J=</v>
      </c>
      <c r="T627" s="6">
        <f t="shared" si="202"/>
        <v>43461</v>
      </c>
      <c r="U627" s="9">
        <f t="shared" si="193"/>
        <v>0</v>
      </c>
      <c r="V627" s="9"/>
      <c r="W627" s="9"/>
      <c r="X627" s="9"/>
      <c r="Y627" s="9"/>
      <c r="Z627" s="7"/>
      <c r="AA627" s="9"/>
      <c r="AB627" s="9"/>
      <c r="AC627" s="9"/>
      <c r="AD627" s="9"/>
      <c r="AE627" s="9"/>
      <c r="AF627" s="10"/>
      <c r="AG627" s="9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</row>
    <row r="628" spans="1:184" ht="12.75" x14ac:dyDescent="0.15">
      <c r="A628" s="124">
        <f t="shared" si="203"/>
        <v>43453</v>
      </c>
      <c r="B628" s="135">
        <f t="shared" ca="1" si="204"/>
        <v>1004.01019199</v>
      </c>
      <c r="C628" s="4">
        <f t="shared" si="194"/>
        <v>1000</v>
      </c>
      <c r="D628" s="134">
        <f t="shared" si="205"/>
        <v>43451</v>
      </c>
      <c r="E628" s="14">
        <f ca="1">IF(D628&lt;$B$1,VLOOKUP(D628,[1]DI!$A$4:$B$15000,2),0)</f>
        <v>6.4000000000000001E-2</v>
      </c>
      <c r="F628" s="4">
        <f t="shared" ca="1" si="187"/>
        <v>1.0002462000000001</v>
      </c>
      <c r="G628" s="4">
        <f ca="1">(TRUNC(PRODUCT($F$12:$F627),16))</f>
        <v>1.2465604309476399</v>
      </c>
      <c r="H628" s="4">
        <f t="shared" ca="1" si="195"/>
        <v>1.2416602410364199</v>
      </c>
      <c r="I628" s="4">
        <f t="shared" ca="1" si="188"/>
        <v>1.00394648</v>
      </c>
      <c r="J628" s="14">
        <f t="shared" si="196"/>
        <v>1E-3</v>
      </c>
      <c r="K628" s="6">
        <f t="shared" si="197"/>
        <v>43431</v>
      </c>
      <c r="L628" s="2">
        <f t="shared" si="198"/>
        <v>16</v>
      </c>
      <c r="M628" s="23">
        <f t="shared" si="199"/>
        <v>16</v>
      </c>
      <c r="N628" s="12">
        <f t="shared" si="189"/>
        <v>1.000063462</v>
      </c>
      <c r="O628" s="12">
        <f t="shared" ca="1" si="190"/>
        <v>1.004010192</v>
      </c>
      <c r="P628" s="23">
        <f t="shared" si="200"/>
        <v>0</v>
      </c>
      <c r="Q628" s="4">
        <f t="shared" ca="1" si="191"/>
        <v>4.01019199</v>
      </c>
      <c r="R628" s="4">
        <f t="shared" si="192"/>
        <v>0</v>
      </c>
      <c r="S628" s="5" t="str">
        <f t="shared" si="201"/>
        <v>J=</v>
      </c>
      <c r="T628" s="6">
        <f t="shared" si="202"/>
        <v>43461</v>
      </c>
      <c r="U628" s="9">
        <f t="shared" si="193"/>
        <v>0</v>
      </c>
      <c r="V628" s="9"/>
      <c r="W628" s="9"/>
      <c r="X628" s="9"/>
      <c r="Y628" s="9"/>
      <c r="Z628" s="7"/>
      <c r="AA628" s="9"/>
      <c r="AB628" s="9"/>
      <c r="AC628" s="9"/>
      <c r="AD628" s="9"/>
      <c r="AE628" s="9"/>
      <c r="AF628" s="10"/>
      <c r="AG628" s="9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</row>
    <row r="629" spans="1:184" ht="12.75" x14ac:dyDescent="0.15">
      <c r="A629" s="124">
        <f t="shared" si="203"/>
        <v>43454</v>
      </c>
      <c r="B629" s="135">
        <f t="shared" ca="1" si="204"/>
        <v>1004.261362</v>
      </c>
      <c r="C629" s="4">
        <f t="shared" si="194"/>
        <v>1000</v>
      </c>
      <c r="D629" s="134">
        <f t="shared" si="205"/>
        <v>43452</v>
      </c>
      <c r="E629" s="14">
        <f ca="1">IF(D629&lt;$B$1,VLOOKUP(D629,[1]DI!$A$4:$B$15000,2),0)</f>
        <v>6.4000000000000001E-2</v>
      </c>
      <c r="F629" s="4">
        <f t="shared" ca="1" si="187"/>
        <v>1.0002462000000001</v>
      </c>
      <c r="G629" s="4">
        <f ca="1">(TRUNC(PRODUCT($F$12:$F628),16))</f>
        <v>1.2468673341257399</v>
      </c>
      <c r="H629" s="4">
        <f t="shared" ca="1" si="195"/>
        <v>1.2416602410364199</v>
      </c>
      <c r="I629" s="4">
        <f t="shared" ca="1" si="188"/>
        <v>1.0041936499999999</v>
      </c>
      <c r="J629" s="14">
        <f t="shared" si="196"/>
        <v>1E-3</v>
      </c>
      <c r="K629" s="6">
        <f t="shared" si="197"/>
        <v>43431</v>
      </c>
      <c r="L629" s="2">
        <f t="shared" si="198"/>
        <v>17</v>
      </c>
      <c r="M629" s="23">
        <f t="shared" si="199"/>
        <v>17</v>
      </c>
      <c r="N629" s="12">
        <f t="shared" si="189"/>
        <v>1.000067429</v>
      </c>
      <c r="O629" s="12">
        <f t="shared" ca="1" si="190"/>
        <v>1.004261362</v>
      </c>
      <c r="P629" s="23">
        <f t="shared" si="200"/>
        <v>0</v>
      </c>
      <c r="Q629" s="4">
        <f t="shared" ca="1" si="191"/>
        <v>4.2613620000000001</v>
      </c>
      <c r="R629" s="4">
        <f t="shared" si="192"/>
        <v>0</v>
      </c>
      <c r="S629" s="5" t="str">
        <f t="shared" si="201"/>
        <v>J=</v>
      </c>
      <c r="T629" s="6">
        <f t="shared" si="202"/>
        <v>43461</v>
      </c>
      <c r="U629" s="9">
        <f t="shared" si="193"/>
        <v>0</v>
      </c>
      <c r="V629" s="9"/>
      <c r="W629" s="9"/>
      <c r="X629" s="9"/>
      <c r="Y629" s="9"/>
      <c r="Z629" s="7"/>
      <c r="AA629" s="9"/>
      <c r="AB629" s="9"/>
      <c r="AC629" s="9"/>
      <c r="AD629" s="9"/>
      <c r="AE629" s="9"/>
      <c r="AF629" s="10"/>
      <c r="AG629" s="9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</row>
    <row r="630" spans="1:184" ht="12.75" x14ac:dyDescent="0.15">
      <c r="A630" s="124">
        <f t="shared" si="203"/>
        <v>43455</v>
      </c>
      <c r="B630" s="135">
        <f t="shared" ca="1" si="204"/>
        <v>1004.51260199</v>
      </c>
      <c r="C630" s="4">
        <f t="shared" si="194"/>
        <v>1000</v>
      </c>
      <c r="D630" s="134">
        <f t="shared" si="205"/>
        <v>43453</v>
      </c>
      <c r="E630" s="14">
        <f ca="1">IF(D630&lt;$B$1,VLOOKUP(D630,[1]DI!$A$4:$B$15000,2),0)</f>
        <v>6.4000000000000001E-2</v>
      </c>
      <c r="F630" s="4">
        <f t="shared" ca="1" si="187"/>
        <v>1.0002462000000001</v>
      </c>
      <c r="G630" s="4">
        <f ca="1">(TRUNC(PRODUCT($F$12:$F629),16))</f>
        <v>1.2471743128634001</v>
      </c>
      <c r="H630" s="4">
        <f t="shared" ca="1" si="195"/>
        <v>1.2416602410364199</v>
      </c>
      <c r="I630" s="4">
        <f t="shared" ca="1" si="188"/>
        <v>1.0044408899999999</v>
      </c>
      <c r="J630" s="14">
        <f t="shared" si="196"/>
        <v>1E-3</v>
      </c>
      <c r="K630" s="6">
        <f t="shared" si="197"/>
        <v>43431</v>
      </c>
      <c r="L630" s="2">
        <f t="shared" si="198"/>
        <v>18</v>
      </c>
      <c r="M630" s="23">
        <f t="shared" si="199"/>
        <v>18</v>
      </c>
      <c r="N630" s="12">
        <f t="shared" si="189"/>
        <v>1.000071395</v>
      </c>
      <c r="O630" s="12">
        <f t="shared" ca="1" si="190"/>
        <v>1.0045126019999999</v>
      </c>
      <c r="P630" s="23">
        <f t="shared" si="200"/>
        <v>0</v>
      </c>
      <c r="Q630" s="4">
        <f t="shared" ca="1" si="191"/>
        <v>4.5126019900000003</v>
      </c>
      <c r="R630" s="4">
        <f t="shared" si="192"/>
        <v>0</v>
      </c>
      <c r="S630" s="5" t="str">
        <f t="shared" si="201"/>
        <v>J=</v>
      </c>
      <c r="T630" s="6">
        <f t="shared" si="202"/>
        <v>43461</v>
      </c>
      <c r="U630" s="9">
        <f t="shared" si="193"/>
        <v>0</v>
      </c>
      <c r="V630" s="9"/>
      <c r="W630" s="9"/>
      <c r="X630" s="9"/>
      <c r="Y630" s="9"/>
      <c r="Z630" s="7"/>
      <c r="AA630" s="9"/>
      <c r="AB630" s="9"/>
      <c r="AC630" s="9"/>
      <c r="AD630" s="9"/>
      <c r="AE630" s="9"/>
      <c r="AF630" s="10"/>
      <c r="AG630" s="9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</row>
    <row r="631" spans="1:184" ht="12.75" x14ac:dyDescent="0.15">
      <c r="A631" s="124">
        <f t="shared" si="203"/>
        <v>43458</v>
      </c>
      <c r="B631" s="135">
        <f t="shared" ca="1" si="204"/>
        <v>1004.76389499</v>
      </c>
      <c r="C631" s="4">
        <f t="shared" si="194"/>
        <v>1000</v>
      </c>
      <c r="D631" s="134">
        <f t="shared" si="205"/>
        <v>43454</v>
      </c>
      <c r="E631" s="14">
        <f ca="1">IF(D631&lt;$B$1,VLOOKUP(D631,[1]DI!$A$4:$B$15000,2),0)</f>
        <v>6.4000000000000001E-2</v>
      </c>
      <c r="F631" s="4">
        <f t="shared" ca="1" si="187"/>
        <v>1.0002462000000001</v>
      </c>
      <c r="G631" s="4">
        <f ca="1">(TRUNC(PRODUCT($F$12:$F630),16))</f>
        <v>1.24748136717923</v>
      </c>
      <c r="H631" s="4">
        <f t="shared" ca="1" si="195"/>
        <v>1.2416602410364199</v>
      </c>
      <c r="I631" s="4">
        <f t="shared" ca="1" si="188"/>
        <v>1.00468818</v>
      </c>
      <c r="J631" s="14">
        <f t="shared" si="196"/>
        <v>1E-3</v>
      </c>
      <c r="K631" s="6">
        <f t="shared" si="197"/>
        <v>43431</v>
      </c>
      <c r="L631" s="2">
        <f t="shared" si="198"/>
        <v>19</v>
      </c>
      <c r="M631" s="23">
        <f t="shared" si="199"/>
        <v>19</v>
      </c>
      <c r="N631" s="12">
        <f t="shared" si="189"/>
        <v>1.000075362</v>
      </c>
      <c r="O631" s="12">
        <f t="shared" ca="1" si="190"/>
        <v>1.004763895</v>
      </c>
      <c r="P631" s="23">
        <f t="shared" si="200"/>
        <v>0</v>
      </c>
      <c r="Q631" s="4">
        <f t="shared" ca="1" si="191"/>
        <v>4.7638949899999998</v>
      </c>
      <c r="R631" s="4">
        <f t="shared" si="192"/>
        <v>0</v>
      </c>
      <c r="S631" s="5" t="str">
        <f t="shared" si="201"/>
        <v>J=</v>
      </c>
      <c r="T631" s="6">
        <f t="shared" si="202"/>
        <v>43461</v>
      </c>
      <c r="U631" s="9">
        <f t="shared" si="193"/>
        <v>0</v>
      </c>
      <c r="V631" s="9"/>
      <c r="W631" s="9"/>
      <c r="X631" s="9"/>
      <c r="Y631" s="9"/>
      <c r="Z631" s="7"/>
      <c r="AA631" s="9"/>
      <c r="AB631" s="9"/>
      <c r="AC631" s="9"/>
      <c r="AD631" s="9"/>
      <c r="AE631" s="9"/>
      <c r="AF631" s="10"/>
      <c r="AG631" s="9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</row>
    <row r="632" spans="1:184" ht="12.75" x14ac:dyDescent="0.15">
      <c r="A632" s="124">
        <f t="shared" si="203"/>
        <v>43460</v>
      </c>
      <c r="B632" s="135">
        <f t="shared" ca="1" si="204"/>
        <v>1005.015251</v>
      </c>
      <c r="C632" s="4">
        <f t="shared" si="194"/>
        <v>1000</v>
      </c>
      <c r="D632" s="134">
        <f t="shared" si="205"/>
        <v>43455</v>
      </c>
      <c r="E632" s="14">
        <f ca="1">IF(D632&lt;$B$1,VLOOKUP(D632,[1]DI!$A$4:$B$15000,2),0)</f>
        <v>6.4000000000000001E-2</v>
      </c>
      <c r="F632" s="4">
        <f t="shared" ca="1" si="187"/>
        <v>1.0002462000000001</v>
      </c>
      <c r="G632" s="4">
        <f ca="1">(TRUNC(PRODUCT($F$12:$F631),16))</f>
        <v>1.24778849709183</v>
      </c>
      <c r="H632" s="4">
        <f t="shared" ca="1" si="195"/>
        <v>1.2416602410364199</v>
      </c>
      <c r="I632" s="4">
        <f t="shared" ca="1" si="188"/>
        <v>1.00493553</v>
      </c>
      <c r="J632" s="14">
        <f t="shared" si="196"/>
        <v>1E-3</v>
      </c>
      <c r="K632" s="6">
        <f t="shared" si="197"/>
        <v>43431</v>
      </c>
      <c r="L632" s="2">
        <f t="shared" si="198"/>
        <v>20</v>
      </c>
      <c r="M632" s="23">
        <f t="shared" si="199"/>
        <v>20</v>
      </c>
      <c r="N632" s="12">
        <f t="shared" si="189"/>
        <v>1.0000793290000001</v>
      </c>
      <c r="O632" s="12">
        <f t="shared" ca="1" si="190"/>
        <v>1.0050152510000001</v>
      </c>
      <c r="P632" s="23">
        <f t="shared" si="200"/>
        <v>0</v>
      </c>
      <c r="Q632" s="4">
        <f t="shared" ca="1" si="191"/>
        <v>5.0152510000000001</v>
      </c>
      <c r="R632" s="4">
        <f t="shared" si="192"/>
        <v>0</v>
      </c>
      <c r="S632" s="5" t="str">
        <f t="shared" si="201"/>
        <v>J=</v>
      </c>
      <c r="T632" s="6">
        <f t="shared" si="202"/>
        <v>43461</v>
      </c>
      <c r="U632" s="9">
        <f t="shared" si="193"/>
        <v>0</v>
      </c>
      <c r="V632" s="9"/>
      <c r="W632" s="9"/>
      <c r="X632" s="9"/>
      <c r="Y632" s="9"/>
      <c r="Z632" s="7"/>
      <c r="AA632" s="9"/>
      <c r="AB632" s="9"/>
      <c r="AC632" s="9"/>
      <c r="AD632" s="9"/>
      <c r="AE632" s="9"/>
      <c r="AF632" s="10"/>
      <c r="AG632" s="9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</row>
    <row r="633" spans="1:184" ht="12.75" x14ac:dyDescent="0.15">
      <c r="A633" s="124">
        <f t="shared" si="203"/>
        <v>43461</v>
      </c>
      <c r="B633" s="135">
        <f t="shared" ca="1" si="204"/>
        <v>1005.266677</v>
      </c>
      <c r="C633" s="4">
        <f t="shared" si="194"/>
        <v>1000</v>
      </c>
      <c r="D633" s="134">
        <f t="shared" si="205"/>
        <v>43458</v>
      </c>
      <c r="E633" s="14">
        <f ca="1">IF(D633&lt;$B$1,VLOOKUP(D633,[1]DI!$A$4:$B$15000,2),0)</f>
        <v>6.4000000000000001E-2</v>
      </c>
      <c r="F633" s="4">
        <f t="shared" ca="1" si="187"/>
        <v>1.0002462000000001</v>
      </c>
      <c r="G633" s="4">
        <f ca="1">(TRUNC(PRODUCT($F$12:$F632),16))</f>
        <v>1.2480957026198101</v>
      </c>
      <c r="H633" s="4">
        <f t="shared" ca="1" si="195"/>
        <v>1.2416602410364199</v>
      </c>
      <c r="I633" s="4">
        <f t="shared" ca="1" si="188"/>
        <v>1.00518295</v>
      </c>
      <c r="J633" s="14">
        <f t="shared" si="196"/>
        <v>1E-3</v>
      </c>
      <c r="K633" s="6">
        <f t="shared" si="197"/>
        <v>43431</v>
      </c>
      <c r="L633" s="2">
        <f t="shared" si="198"/>
        <v>21</v>
      </c>
      <c r="M633" s="23">
        <f t="shared" si="199"/>
        <v>21</v>
      </c>
      <c r="N633" s="12">
        <f t="shared" si="189"/>
        <v>1.000083295</v>
      </c>
      <c r="O633" s="12">
        <f t="shared" ca="1" si="190"/>
        <v>1.0052666770000001</v>
      </c>
      <c r="P633" s="23">
        <f t="shared" si="200"/>
        <v>30</v>
      </c>
      <c r="Q633" s="4">
        <f t="shared" ca="1" si="191"/>
        <v>5.2666769999999996</v>
      </c>
      <c r="R633" s="4">
        <f t="shared" si="192"/>
        <v>0</v>
      </c>
      <c r="S633" s="5" t="str">
        <f t="shared" si="201"/>
        <v>J=</v>
      </c>
      <c r="T633" s="6">
        <f t="shared" si="202"/>
        <v>43461</v>
      </c>
      <c r="U633" s="9">
        <f t="shared" ca="1" si="193"/>
        <v>526667.69999999995</v>
      </c>
      <c r="V633" s="9"/>
      <c r="W633" s="9"/>
      <c r="X633" s="9"/>
      <c r="Y633" s="9"/>
      <c r="Z633" s="7"/>
      <c r="AA633" s="9"/>
      <c r="AB633" s="9"/>
      <c r="AC633" s="9"/>
      <c r="AD633" s="9"/>
      <c r="AE633" s="9"/>
      <c r="AF633" s="10"/>
      <c r="AG633" s="9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</row>
    <row r="634" spans="1:184" ht="12.75" x14ac:dyDescent="0.15">
      <c r="A634" s="124">
        <f t="shared" si="203"/>
        <v>43462</v>
      </c>
      <c r="B634" s="135">
        <f t="shared" ca="1" si="204"/>
        <v>1000.25016699</v>
      </c>
      <c r="C634" s="4">
        <f t="shared" si="194"/>
        <v>1000</v>
      </c>
      <c r="D634" s="134">
        <f t="shared" si="205"/>
        <v>43460</v>
      </c>
      <c r="E634" s="14">
        <f ca="1">IF(D634&lt;$B$1,VLOOKUP(D634,[1]DI!$A$4:$B$15000,2),0)</f>
        <v>6.4000000000000001E-2</v>
      </c>
      <c r="F634" s="4">
        <f t="shared" ca="1" si="187"/>
        <v>1.0002462000000001</v>
      </c>
      <c r="G634" s="4">
        <f ca="1">(TRUNC(PRODUCT($F$12:$F633),16))</f>
        <v>1.2484029837818</v>
      </c>
      <c r="H634" s="4">
        <f t="shared" ca="1" si="195"/>
        <v>1.2480957026198101</v>
      </c>
      <c r="I634" s="4">
        <f t="shared" ca="1" si="188"/>
        <v>1.0002462000000001</v>
      </c>
      <c r="J634" s="14">
        <f t="shared" si="196"/>
        <v>1E-3</v>
      </c>
      <c r="K634" s="6">
        <f t="shared" si="197"/>
        <v>43461</v>
      </c>
      <c r="L634" s="2">
        <f t="shared" si="198"/>
        <v>1</v>
      </c>
      <c r="M634" s="23">
        <f t="shared" si="199"/>
        <v>1</v>
      </c>
      <c r="N634" s="12">
        <f t="shared" si="189"/>
        <v>1.000003966</v>
      </c>
      <c r="O634" s="12">
        <f t="shared" ca="1" si="190"/>
        <v>1.0002501669999999</v>
      </c>
      <c r="P634" s="23">
        <f t="shared" si="200"/>
        <v>0</v>
      </c>
      <c r="Q634" s="4">
        <f t="shared" ca="1" si="191"/>
        <v>0.25016698999999998</v>
      </c>
      <c r="R634" s="4">
        <f t="shared" si="192"/>
        <v>0</v>
      </c>
      <c r="S634" s="5" t="str">
        <f t="shared" si="201"/>
        <v>J=</v>
      </c>
      <c r="T634" s="6">
        <f t="shared" si="202"/>
        <v>43490</v>
      </c>
      <c r="U634" s="9">
        <f t="shared" si="193"/>
        <v>0</v>
      </c>
      <c r="V634" s="9"/>
      <c r="W634" s="9"/>
      <c r="X634" s="9"/>
      <c r="Y634" s="9"/>
      <c r="Z634" s="7"/>
      <c r="AA634" s="9"/>
      <c r="AB634" s="9"/>
      <c r="AC634" s="9"/>
      <c r="AD634" s="9"/>
      <c r="AE634" s="9"/>
      <c r="AF634" s="10"/>
      <c r="AG634" s="9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</row>
    <row r="635" spans="1:184" ht="12.75" x14ac:dyDescent="0.15">
      <c r="A635" s="124">
        <f t="shared" si="203"/>
        <v>43465</v>
      </c>
      <c r="B635" s="135">
        <f t="shared" ca="1" si="204"/>
        <v>1000.50039699</v>
      </c>
      <c r="C635" s="4">
        <f t="shared" si="194"/>
        <v>1000</v>
      </c>
      <c r="D635" s="134">
        <f t="shared" si="205"/>
        <v>43461</v>
      </c>
      <c r="E635" s="14">
        <f ca="1">IF(D635&lt;$B$1,VLOOKUP(D635,[1]DI!$A$4:$B$15000,2),0)</f>
        <v>6.4000000000000001E-2</v>
      </c>
      <c r="F635" s="4">
        <f t="shared" ca="1" si="187"/>
        <v>1.0002462000000001</v>
      </c>
      <c r="G635" s="4">
        <f ca="1">(TRUNC(PRODUCT($F$12:$F634),16))</f>
        <v>1.2487103405964</v>
      </c>
      <c r="H635" s="4">
        <f t="shared" ca="1" si="195"/>
        <v>1.2480957026198101</v>
      </c>
      <c r="I635" s="4">
        <f t="shared" ca="1" si="188"/>
        <v>1.00049246</v>
      </c>
      <c r="J635" s="14">
        <f t="shared" si="196"/>
        <v>1E-3</v>
      </c>
      <c r="K635" s="6">
        <f t="shared" si="197"/>
        <v>43461</v>
      </c>
      <c r="L635" s="2">
        <f t="shared" si="198"/>
        <v>2</v>
      </c>
      <c r="M635" s="23">
        <f t="shared" si="199"/>
        <v>2</v>
      </c>
      <c r="N635" s="12">
        <f t="shared" si="189"/>
        <v>1.000007933</v>
      </c>
      <c r="O635" s="12">
        <f t="shared" ca="1" si="190"/>
        <v>1.0005003969999999</v>
      </c>
      <c r="P635" s="23">
        <f t="shared" si="200"/>
        <v>0</v>
      </c>
      <c r="Q635" s="4">
        <f t="shared" ca="1" si="191"/>
        <v>0.50039699000000004</v>
      </c>
      <c r="R635" s="4">
        <f t="shared" si="192"/>
        <v>0</v>
      </c>
      <c r="S635" s="5" t="str">
        <f t="shared" si="201"/>
        <v>J=</v>
      </c>
      <c r="T635" s="6">
        <f t="shared" si="202"/>
        <v>43490</v>
      </c>
      <c r="U635" s="9">
        <f t="shared" si="193"/>
        <v>0</v>
      </c>
      <c r="V635" s="9"/>
      <c r="W635" s="9"/>
      <c r="X635" s="9"/>
      <c r="Y635" s="9"/>
      <c r="Z635" s="7"/>
      <c r="AA635" s="9"/>
      <c r="AB635" s="9"/>
      <c r="AC635" s="9"/>
      <c r="AD635" s="9"/>
      <c r="AE635" s="9"/>
      <c r="AF635" s="10"/>
      <c r="AG635" s="9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</row>
    <row r="636" spans="1:184" ht="12.75" x14ac:dyDescent="0.15">
      <c r="A636" s="124">
        <f t="shared" si="203"/>
        <v>43467</v>
      </c>
      <c r="B636" s="135">
        <f t="shared" ca="1" si="204"/>
        <v>1000.750688</v>
      </c>
      <c r="C636" s="4">
        <f t="shared" si="194"/>
        <v>1000</v>
      </c>
      <c r="D636" s="134">
        <f t="shared" si="205"/>
        <v>43462</v>
      </c>
      <c r="E636" s="14">
        <f ca="1">IF(D636&lt;$B$1,VLOOKUP(D636,[1]DI!$A$4:$B$15000,2),0)</f>
        <v>6.4000000000000001E-2</v>
      </c>
      <c r="F636" s="4">
        <f t="shared" ca="1" si="187"/>
        <v>1.0002462000000001</v>
      </c>
      <c r="G636" s="4">
        <f ca="1">(TRUNC(PRODUCT($F$12:$F635),16))</f>
        <v>1.24901777308226</v>
      </c>
      <c r="H636" s="4">
        <f t="shared" ca="1" si="195"/>
        <v>1.2480957026198101</v>
      </c>
      <c r="I636" s="4">
        <f t="shared" ca="1" si="188"/>
        <v>1.00073878</v>
      </c>
      <c r="J636" s="14">
        <f t="shared" si="196"/>
        <v>1E-3</v>
      </c>
      <c r="K636" s="6">
        <f t="shared" si="197"/>
        <v>43461</v>
      </c>
      <c r="L636" s="2">
        <f t="shared" si="198"/>
        <v>3</v>
      </c>
      <c r="M636" s="23">
        <f t="shared" si="199"/>
        <v>3</v>
      </c>
      <c r="N636" s="12">
        <f t="shared" si="189"/>
        <v>1.000011899</v>
      </c>
      <c r="O636" s="12">
        <f t="shared" ca="1" si="190"/>
        <v>1.0007506880000001</v>
      </c>
      <c r="P636" s="23">
        <f t="shared" si="200"/>
        <v>0</v>
      </c>
      <c r="Q636" s="4">
        <f t="shared" ca="1" si="191"/>
        <v>0.75068800000000002</v>
      </c>
      <c r="R636" s="4">
        <f t="shared" si="192"/>
        <v>0</v>
      </c>
      <c r="S636" s="5" t="str">
        <f t="shared" si="201"/>
        <v>J=</v>
      </c>
      <c r="T636" s="6">
        <f t="shared" si="202"/>
        <v>43490</v>
      </c>
      <c r="U636" s="9">
        <f t="shared" si="193"/>
        <v>0</v>
      </c>
      <c r="V636" s="9"/>
      <c r="W636" s="9"/>
      <c r="X636" s="9"/>
      <c r="Y636" s="9"/>
      <c r="Z636" s="7"/>
      <c r="AA636" s="9"/>
      <c r="AB636" s="9"/>
      <c r="AC636" s="9"/>
      <c r="AD636" s="9"/>
      <c r="AE636" s="9"/>
      <c r="AF636" s="10"/>
      <c r="AG636" s="9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</row>
    <row r="637" spans="1:184" ht="12.75" x14ac:dyDescent="0.15">
      <c r="A637" s="124">
        <f t="shared" si="203"/>
        <v>43468</v>
      </c>
      <c r="B637" s="135">
        <f t="shared" ca="1" si="204"/>
        <v>1001.001041</v>
      </c>
      <c r="C637" s="4">
        <f t="shared" si="194"/>
        <v>1000</v>
      </c>
      <c r="D637" s="134">
        <f t="shared" si="205"/>
        <v>43465</v>
      </c>
      <c r="E637" s="14">
        <f ca="1">IF(D637&lt;$B$1,VLOOKUP(D637,[1]DI!$A$4:$B$15000,2),0)</f>
        <v>6.4000000000000001E-2</v>
      </c>
      <c r="F637" s="4">
        <f t="shared" ca="1" si="187"/>
        <v>1.0002462000000001</v>
      </c>
      <c r="G637" s="4">
        <f ca="1">(TRUNC(PRODUCT($F$12:$F636),16))</f>
        <v>1.24932528125799</v>
      </c>
      <c r="H637" s="4">
        <f t="shared" ca="1" si="195"/>
        <v>1.2480957026198101</v>
      </c>
      <c r="I637" s="4">
        <f t="shared" ca="1" si="188"/>
        <v>1.0009851599999999</v>
      </c>
      <c r="J637" s="14">
        <f t="shared" si="196"/>
        <v>1E-3</v>
      </c>
      <c r="K637" s="6">
        <f t="shared" si="197"/>
        <v>43461</v>
      </c>
      <c r="L637" s="2">
        <f t="shared" si="198"/>
        <v>4</v>
      </c>
      <c r="M637" s="23">
        <f t="shared" si="199"/>
        <v>4</v>
      </c>
      <c r="N637" s="12">
        <f t="shared" si="189"/>
        <v>1.0000158649999999</v>
      </c>
      <c r="O637" s="12">
        <f t="shared" ca="1" si="190"/>
        <v>1.0010010410000001</v>
      </c>
      <c r="P637" s="23">
        <f t="shared" si="200"/>
        <v>0</v>
      </c>
      <c r="Q637" s="4">
        <f t="shared" ca="1" si="191"/>
        <v>1.0010410000000001</v>
      </c>
      <c r="R637" s="4">
        <f t="shared" si="192"/>
        <v>0</v>
      </c>
      <c r="S637" s="5" t="str">
        <f t="shared" si="201"/>
        <v>J=</v>
      </c>
      <c r="T637" s="6">
        <f t="shared" si="202"/>
        <v>43490</v>
      </c>
      <c r="U637" s="9">
        <f t="shared" si="193"/>
        <v>0</v>
      </c>
      <c r="V637" s="9"/>
      <c r="W637" s="9"/>
      <c r="X637" s="9"/>
      <c r="Y637" s="9"/>
      <c r="Z637" s="7"/>
      <c r="AA637" s="9"/>
      <c r="AB637" s="9"/>
      <c r="AC637" s="9"/>
      <c r="AD637" s="9"/>
      <c r="AE637" s="9"/>
      <c r="AF637" s="10"/>
      <c r="AG637" s="9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</row>
    <row r="638" spans="1:184" ht="12.75" x14ac:dyDescent="0.15">
      <c r="A638" s="124">
        <f t="shared" si="203"/>
        <v>43469</v>
      </c>
      <c r="B638" s="135">
        <f t="shared" ca="1" si="204"/>
        <v>1001.2514660000001</v>
      </c>
      <c r="C638" s="4">
        <f t="shared" si="194"/>
        <v>1000</v>
      </c>
      <c r="D638" s="134">
        <f t="shared" si="205"/>
        <v>43467</v>
      </c>
      <c r="E638" s="14">
        <f ca="1">IF(D638&lt;$B$1,VLOOKUP(D638,[1]DI!$A$4:$B$15000,2),0)</f>
        <v>6.4000000000000001E-2</v>
      </c>
      <c r="F638" s="4">
        <f t="shared" ca="1" si="187"/>
        <v>1.0002462000000001</v>
      </c>
      <c r="G638" s="4">
        <f ca="1">(TRUNC(PRODUCT($F$12:$F637),16))</f>
        <v>1.2496328651422399</v>
      </c>
      <c r="H638" s="4">
        <f t="shared" ca="1" si="195"/>
        <v>1.2480957026198101</v>
      </c>
      <c r="I638" s="4">
        <f t="shared" ca="1" si="188"/>
        <v>1.00123161</v>
      </c>
      <c r="J638" s="14">
        <f t="shared" si="196"/>
        <v>1E-3</v>
      </c>
      <c r="K638" s="6">
        <f t="shared" si="197"/>
        <v>43461</v>
      </c>
      <c r="L638" s="2">
        <f t="shared" si="198"/>
        <v>5</v>
      </c>
      <c r="M638" s="23">
        <f t="shared" si="199"/>
        <v>5</v>
      </c>
      <c r="N638" s="12">
        <f t="shared" si="189"/>
        <v>1.000019832</v>
      </c>
      <c r="O638" s="12">
        <f t="shared" ca="1" si="190"/>
        <v>1.001251466</v>
      </c>
      <c r="P638" s="23">
        <f t="shared" si="200"/>
        <v>0</v>
      </c>
      <c r="Q638" s="4">
        <f t="shared" ca="1" si="191"/>
        <v>1.251466</v>
      </c>
      <c r="R638" s="4">
        <f t="shared" si="192"/>
        <v>0</v>
      </c>
      <c r="S638" s="5" t="str">
        <f t="shared" si="201"/>
        <v>J=</v>
      </c>
      <c r="T638" s="6">
        <f t="shared" si="202"/>
        <v>43490</v>
      </c>
      <c r="U638" s="9">
        <f t="shared" si="193"/>
        <v>0</v>
      </c>
      <c r="V638" s="9"/>
      <c r="W638" s="9"/>
      <c r="X638" s="9"/>
      <c r="Y638" s="9"/>
      <c r="Z638" s="7"/>
      <c r="AA638" s="9"/>
      <c r="AB638" s="9"/>
      <c r="AC638" s="9"/>
      <c r="AD638" s="9"/>
      <c r="AE638" s="9"/>
      <c r="AF638" s="10"/>
      <c r="AG638" s="9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</row>
    <row r="639" spans="1:184" ht="12.75" x14ac:dyDescent="0.15">
      <c r="A639" s="124">
        <f t="shared" si="203"/>
        <v>43472</v>
      </c>
      <c r="B639" s="135">
        <f t="shared" ca="1" si="204"/>
        <v>1001.501943</v>
      </c>
      <c r="C639" s="4">
        <f t="shared" si="194"/>
        <v>1000</v>
      </c>
      <c r="D639" s="134">
        <f t="shared" si="205"/>
        <v>43468</v>
      </c>
      <c r="E639" s="14">
        <f ca="1">IF(D639&lt;$B$1,VLOOKUP(D639,[1]DI!$A$4:$B$15000,2),0)</f>
        <v>6.4000000000000001E-2</v>
      </c>
      <c r="F639" s="4">
        <f t="shared" ca="1" si="187"/>
        <v>1.0002462000000001</v>
      </c>
      <c r="G639" s="4">
        <f ca="1">(TRUNC(PRODUCT($F$12:$F638),16))</f>
        <v>1.2499405247536399</v>
      </c>
      <c r="H639" s="4">
        <f t="shared" ca="1" si="195"/>
        <v>1.2480957026198101</v>
      </c>
      <c r="I639" s="4">
        <f t="shared" ca="1" si="188"/>
        <v>1.0014781100000001</v>
      </c>
      <c r="J639" s="14">
        <f t="shared" si="196"/>
        <v>1E-3</v>
      </c>
      <c r="K639" s="6">
        <f t="shared" si="197"/>
        <v>43461</v>
      </c>
      <c r="L639" s="2">
        <f t="shared" si="198"/>
        <v>6</v>
      </c>
      <c r="M639" s="23">
        <f t="shared" si="199"/>
        <v>6</v>
      </c>
      <c r="N639" s="12">
        <f t="shared" si="189"/>
        <v>1.000023798</v>
      </c>
      <c r="O639" s="12">
        <f t="shared" ca="1" si="190"/>
        <v>1.0015019430000001</v>
      </c>
      <c r="P639" s="23">
        <f t="shared" si="200"/>
        <v>0</v>
      </c>
      <c r="Q639" s="4">
        <f t="shared" ca="1" si="191"/>
        <v>1.501943</v>
      </c>
      <c r="R639" s="4">
        <f t="shared" si="192"/>
        <v>0</v>
      </c>
      <c r="S639" s="5" t="str">
        <f t="shared" si="201"/>
        <v>J=</v>
      </c>
      <c r="T639" s="6">
        <f t="shared" si="202"/>
        <v>43490</v>
      </c>
      <c r="U639" s="9">
        <f t="shared" si="193"/>
        <v>0</v>
      </c>
      <c r="V639" s="9"/>
      <c r="W639" s="9"/>
      <c r="X639" s="9"/>
      <c r="Y639" s="9"/>
      <c r="Z639" s="7"/>
      <c r="AA639" s="9"/>
      <c r="AB639" s="9"/>
      <c r="AC639" s="9"/>
      <c r="AD639" s="9"/>
      <c r="AE639" s="9"/>
      <c r="AF639" s="10"/>
      <c r="AG639" s="9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</row>
    <row r="640" spans="1:184" ht="12.75" x14ac:dyDescent="0.15">
      <c r="A640" s="124">
        <f t="shared" si="203"/>
        <v>43473</v>
      </c>
      <c r="B640" s="135">
        <f t="shared" ca="1" si="204"/>
        <v>1001.752482</v>
      </c>
      <c r="C640" s="4">
        <f t="shared" si="194"/>
        <v>1000</v>
      </c>
      <c r="D640" s="134">
        <f t="shared" si="205"/>
        <v>43469</v>
      </c>
      <c r="E640" s="14">
        <f ca="1">IF(D640&lt;$B$1,VLOOKUP(D640,[1]DI!$A$4:$B$15000,2),0)</f>
        <v>6.4000000000000001E-2</v>
      </c>
      <c r="F640" s="4">
        <f t="shared" ca="1" si="187"/>
        <v>1.0002462000000001</v>
      </c>
      <c r="G640" s="4">
        <f ca="1">(TRUNC(PRODUCT($F$12:$F639),16))</f>
        <v>1.25024826011083</v>
      </c>
      <c r="H640" s="4">
        <f t="shared" ca="1" si="195"/>
        <v>1.2480957026198101</v>
      </c>
      <c r="I640" s="4">
        <f t="shared" ca="1" si="188"/>
        <v>1.00172467</v>
      </c>
      <c r="J640" s="14">
        <f t="shared" si="196"/>
        <v>1E-3</v>
      </c>
      <c r="K640" s="6">
        <f t="shared" si="197"/>
        <v>43461</v>
      </c>
      <c r="L640" s="2">
        <f t="shared" si="198"/>
        <v>7</v>
      </c>
      <c r="M640" s="23">
        <f t="shared" si="199"/>
        <v>7</v>
      </c>
      <c r="N640" s="12">
        <f t="shared" si="189"/>
        <v>1.0000277639999999</v>
      </c>
      <c r="O640" s="12">
        <f t="shared" ca="1" si="190"/>
        <v>1.0017524820000001</v>
      </c>
      <c r="P640" s="23">
        <f t="shared" si="200"/>
        <v>0</v>
      </c>
      <c r="Q640" s="4">
        <f t="shared" ca="1" si="191"/>
        <v>1.7524820000000001</v>
      </c>
      <c r="R640" s="4">
        <f t="shared" si="192"/>
        <v>0</v>
      </c>
      <c r="S640" s="5" t="str">
        <f t="shared" si="201"/>
        <v>J=</v>
      </c>
      <c r="T640" s="6">
        <f t="shared" si="202"/>
        <v>43490</v>
      </c>
      <c r="U640" s="9">
        <f t="shared" si="193"/>
        <v>0</v>
      </c>
      <c r="V640" s="9"/>
      <c r="W640" s="9"/>
      <c r="X640" s="9"/>
      <c r="Y640" s="9"/>
      <c r="Z640" s="7"/>
      <c r="AA640" s="9"/>
      <c r="AB640" s="9"/>
      <c r="AC640" s="9"/>
      <c r="AD640" s="9"/>
      <c r="AE640" s="9"/>
      <c r="AF640" s="10"/>
      <c r="AG640" s="9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</row>
    <row r="641" spans="1:184" ht="12.75" x14ac:dyDescent="0.15">
      <c r="A641" s="124">
        <f t="shared" si="203"/>
        <v>43474</v>
      </c>
      <c r="B641" s="135">
        <f t="shared" ca="1" si="204"/>
        <v>1002.00309399</v>
      </c>
      <c r="C641" s="4">
        <f t="shared" si="194"/>
        <v>1000</v>
      </c>
      <c r="D641" s="134">
        <f t="shared" si="205"/>
        <v>43472</v>
      </c>
      <c r="E641" s="14">
        <f ca="1">IF(D641&lt;$B$1,VLOOKUP(D641,[1]DI!$A$4:$B$15000,2),0)</f>
        <v>6.4000000000000001E-2</v>
      </c>
      <c r="F641" s="4">
        <f t="shared" ca="1" si="187"/>
        <v>1.0002462000000001</v>
      </c>
      <c r="G641" s="4">
        <f ca="1">(TRUNC(PRODUCT($F$12:$F640),16))</f>
        <v>1.2505560712324699</v>
      </c>
      <c r="H641" s="4">
        <f t="shared" ca="1" si="195"/>
        <v>1.2480957026198101</v>
      </c>
      <c r="I641" s="4">
        <f t="shared" ca="1" si="188"/>
        <v>1.0019712999999999</v>
      </c>
      <c r="J641" s="14">
        <f t="shared" si="196"/>
        <v>1E-3</v>
      </c>
      <c r="K641" s="6">
        <f t="shared" si="197"/>
        <v>43461</v>
      </c>
      <c r="L641" s="2">
        <f t="shared" si="198"/>
        <v>8</v>
      </c>
      <c r="M641" s="23">
        <f t="shared" si="199"/>
        <v>8</v>
      </c>
      <c r="N641" s="12">
        <f t="shared" si="189"/>
        <v>1.000031731</v>
      </c>
      <c r="O641" s="12">
        <f t="shared" ca="1" si="190"/>
        <v>1.002003094</v>
      </c>
      <c r="P641" s="23">
        <f t="shared" si="200"/>
        <v>0</v>
      </c>
      <c r="Q641" s="4">
        <f t="shared" ca="1" si="191"/>
        <v>2.00309399</v>
      </c>
      <c r="R641" s="4">
        <f t="shared" si="192"/>
        <v>0</v>
      </c>
      <c r="S641" s="5" t="str">
        <f t="shared" si="201"/>
        <v>J=</v>
      </c>
      <c r="T641" s="6">
        <f t="shared" si="202"/>
        <v>43490</v>
      </c>
      <c r="U641" s="9">
        <f t="shared" si="193"/>
        <v>0</v>
      </c>
      <c r="V641" s="9"/>
      <c r="W641" s="9"/>
      <c r="X641" s="9"/>
      <c r="Y641" s="9"/>
      <c r="Z641" s="7"/>
      <c r="AA641" s="9"/>
      <c r="AB641" s="9"/>
      <c r="AC641" s="9"/>
      <c r="AD641" s="9"/>
      <c r="AE641" s="9"/>
      <c r="AF641" s="10"/>
      <c r="AG641" s="9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</row>
    <row r="642" spans="1:184" ht="12.75" x14ac:dyDescent="0.15">
      <c r="A642" s="124">
        <f t="shared" si="203"/>
        <v>43475</v>
      </c>
      <c r="B642" s="135">
        <f t="shared" ca="1" si="204"/>
        <v>1002.253756</v>
      </c>
      <c r="C642" s="4">
        <f t="shared" si="194"/>
        <v>1000</v>
      </c>
      <c r="D642" s="134">
        <f t="shared" si="205"/>
        <v>43473</v>
      </c>
      <c r="E642" s="14">
        <f ca="1">IF(D642&lt;$B$1,VLOOKUP(D642,[1]DI!$A$4:$B$15000,2),0)</f>
        <v>6.4000000000000001E-2</v>
      </c>
      <c r="F642" s="4">
        <f t="shared" ca="1" si="187"/>
        <v>1.0002462000000001</v>
      </c>
      <c r="G642" s="4">
        <f ca="1">(TRUNC(PRODUCT($F$12:$F641),16))</f>
        <v>1.2508639581372101</v>
      </c>
      <c r="H642" s="4">
        <f t="shared" ca="1" si="195"/>
        <v>1.2480957026198101</v>
      </c>
      <c r="I642" s="4">
        <f t="shared" ca="1" si="188"/>
        <v>1.00221798</v>
      </c>
      <c r="J642" s="14">
        <f t="shared" si="196"/>
        <v>1E-3</v>
      </c>
      <c r="K642" s="6">
        <f t="shared" si="197"/>
        <v>43461</v>
      </c>
      <c r="L642" s="2">
        <f t="shared" si="198"/>
        <v>9</v>
      </c>
      <c r="M642" s="23">
        <f t="shared" si="199"/>
        <v>9</v>
      </c>
      <c r="N642" s="12">
        <f t="shared" si="189"/>
        <v>1.0000356969999999</v>
      </c>
      <c r="O642" s="12">
        <f t="shared" ca="1" si="190"/>
        <v>1.002253756</v>
      </c>
      <c r="P642" s="23">
        <f t="shared" si="200"/>
        <v>0</v>
      </c>
      <c r="Q642" s="4">
        <f t="shared" ca="1" si="191"/>
        <v>2.2537560000000001</v>
      </c>
      <c r="R642" s="4">
        <f t="shared" si="192"/>
        <v>0</v>
      </c>
      <c r="S642" s="5" t="str">
        <f t="shared" si="201"/>
        <v>J=</v>
      </c>
      <c r="T642" s="6">
        <f t="shared" si="202"/>
        <v>43490</v>
      </c>
      <c r="U642" s="9">
        <f t="shared" si="193"/>
        <v>0</v>
      </c>
      <c r="V642" s="9"/>
      <c r="W642" s="9"/>
      <c r="X642" s="9"/>
      <c r="Y642" s="9"/>
      <c r="Z642" s="7"/>
      <c r="AA642" s="9"/>
      <c r="AB642" s="9"/>
      <c r="AC642" s="9"/>
      <c r="AD642" s="9"/>
      <c r="AE642" s="9"/>
      <c r="AF642" s="10"/>
      <c r="AG642" s="9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</row>
    <row r="643" spans="1:184" ht="12.75" x14ac:dyDescent="0.15">
      <c r="A643" s="124">
        <f t="shared" si="203"/>
        <v>43476</v>
      </c>
      <c r="B643" s="135">
        <f t="shared" ca="1" si="204"/>
        <v>1002.504491</v>
      </c>
      <c r="C643" s="4">
        <f t="shared" si="194"/>
        <v>1000</v>
      </c>
      <c r="D643" s="134">
        <f t="shared" si="205"/>
        <v>43474</v>
      </c>
      <c r="E643" s="14">
        <f ca="1">IF(D643&lt;$B$1,VLOOKUP(D643,[1]DI!$A$4:$B$15000,2),0)</f>
        <v>6.4000000000000001E-2</v>
      </c>
      <c r="F643" s="4">
        <f t="shared" ca="1" si="187"/>
        <v>1.0002462000000001</v>
      </c>
      <c r="G643" s="4">
        <f ca="1">(TRUNC(PRODUCT($F$12:$F642),16))</f>
        <v>1.2511719208437</v>
      </c>
      <c r="H643" s="4">
        <f t="shared" ca="1" si="195"/>
        <v>1.2480957026198101</v>
      </c>
      <c r="I643" s="4">
        <f t="shared" ca="1" si="188"/>
        <v>1.00246473</v>
      </c>
      <c r="J643" s="14">
        <f t="shared" si="196"/>
        <v>1E-3</v>
      </c>
      <c r="K643" s="6">
        <f t="shared" si="197"/>
        <v>43461</v>
      </c>
      <c r="L643" s="2">
        <f t="shared" si="198"/>
        <v>10</v>
      </c>
      <c r="M643" s="23">
        <f t="shared" si="199"/>
        <v>10</v>
      </c>
      <c r="N643" s="12">
        <f t="shared" si="189"/>
        <v>1.0000396629999999</v>
      </c>
      <c r="O643" s="12">
        <f t="shared" ca="1" si="190"/>
        <v>1.0025044910000001</v>
      </c>
      <c r="P643" s="23">
        <f t="shared" si="200"/>
        <v>0</v>
      </c>
      <c r="Q643" s="4">
        <f t="shared" ca="1" si="191"/>
        <v>2.5044909999999998</v>
      </c>
      <c r="R643" s="4">
        <f t="shared" si="192"/>
        <v>0</v>
      </c>
      <c r="S643" s="5" t="str">
        <f t="shared" si="201"/>
        <v>J=</v>
      </c>
      <c r="T643" s="6">
        <f t="shared" si="202"/>
        <v>43490</v>
      </c>
      <c r="U643" s="9">
        <f t="shared" si="193"/>
        <v>0</v>
      </c>
      <c r="V643" s="9"/>
      <c r="W643" s="9"/>
      <c r="X643" s="9"/>
      <c r="Y643" s="9"/>
      <c r="Z643" s="7"/>
      <c r="AA643" s="9"/>
      <c r="AB643" s="9"/>
      <c r="AC643" s="9"/>
      <c r="AD643" s="9"/>
      <c r="AE643" s="9"/>
      <c r="AF643" s="10"/>
      <c r="AG643" s="9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</row>
    <row r="644" spans="1:184" ht="12.75" x14ac:dyDescent="0.15">
      <c r="A644" s="124">
        <f t="shared" si="203"/>
        <v>43479</v>
      </c>
      <c r="B644" s="135">
        <f t="shared" ca="1" si="204"/>
        <v>1002.7552879900001</v>
      </c>
      <c r="C644" s="4">
        <f t="shared" si="194"/>
        <v>1000</v>
      </c>
      <c r="D644" s="134">
        <f t="shared" si="205"/>
        <v>43475</v>
      </c>
      <c r="E644" s="14">
        <f ca="1">IF(D644&lt;$B$1,VLOOKUP(D644,[1]DI!$A$4:$B$15000,2),0)</f>
        <v>6.4000000000000001E-2</v>
      </c>
      <c r="F644" s="4">
        <f t="shared" ca="1" si="187"/>
        <v>1.0002462000000001</v>
      </c>
      <c r="G644" s="4">
        <f ca="1">(TRUNC(PRODUCT($F$12:$F643),16))</f>
        <v>1.2514799593706101</v>
      </c>
      <c r="H644" s="4">
        <f t="shared" ca="1" si="195"/>
        <v>1.2480957026198101</v>
      </c>
      <c r="I644" s="4">
        <f t="shared" ca="1" si="188"/>
        <v>1.00271154</v>
      </c>
      <c r="J644" s="14">
        <f t="shared" si="196"/>
        <v>1E-3</v>
      </c>
      <c r="K644" s="6">
        <f t="shared" si="197"/>
        <v>43461</v>
      </c>
      <c r="L644" s="2">
        <f t="shared" si="198"/>
        <v>11</v>
      </c>
      <c r="M644" s="23">
        <f t="shared" si="199"/>
        <v>11</v>
      </c>
      <c r="N644" s="12">
        <f t="shared" si="189"/>
        <v>1.00004363</v>
      </c>
      <c r="O644" s="12">
        <f t="shared" ca="1" si="190"/>
        <v>1.0027552879999999</v>
      </c>
      <c r="P644" s="23">
        <f t="shared" si="200"/>
        <v>0</v>
      </c>
      <c r="Q644" s="4">
        <f t="shared" ca="1" si="191"/>
        <v>2.7552879899999998</v>
      </c>
      <c r="R644" s="4">
        <f t="shared" si="192"/>
        <v>0</v>
      </c>
      <c r="S644" s="5" t="str">
        <f t="shared" si="201"/>
        <v>J=</v>
      </c>
      <c r="T644" s="6">
        <f t="shared" si="202"/>
        <v>43490</v>
      </c>
      <c r="U644" s="9">
        <f t="shared" si="193"/>
        <v>0</v>
      </c>
      <c r="V644" s="9"/>
      <c r="W644" s="9"/>
      <c r="X644" s="9"/>
      <c r="Y644" s="9"/>
      <c r="Z644" s="7"/>
      <c r="AA644" s="9"/>
      <c r="AB644" s="9"/>
      <c r="AC644" s="9"/>
      <c r="AD644" s="9"/>
      <c r="AE644" s="9"/>
      <c r="AF644" s="10"/>
      <c r="AG644" s="9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</row>
    <row r="645" spans="1:184" ht="12.75" x14ac:dyDescent="0.15">
      <c r="A645" s="124">
        <f t="shared" si="203"/>
        <v>43480</v>
      </c>
      <c r="B645" s="135">
        <f t="shared" ca="1" si="204"/>
        <v>1003.006137</v>
      </c>
      <c r="C645" s="4">
        <f t="shared" si="194"/>
        <v>1000</v>
      </c>
      <c r="D645" s="134">
        <f t="shared" si="205"/>
        <v>43476</v>
      </c>
      <c r="E645" s="14">
        <f ca="1">IF(D645&lt;$B$1,VLOOKUP(D645,[1]DI!$A$4:$B$15000,2),0)</f>
        <v>6.4000000000000001E-2</v>
      </c>
      <c r="F645" s="4">
        <f t="shared" ca="1" si="187"/>
        <v>1.0002462000000001</v>
      </c>
      <c r="G645" s="4">
        <f ca="1">(TRUNC(PRODUCT($F$12:$F644),16))</f>
        <v>1.2517880737366101</v>
      </c>
      <c r="H645" s="4">
        <f t="shared" ca="1" si="195"/>
        <v>1.2480957026198101</v>
      </c>
      <c r="I645" s="4">
        <f t="shared" ca="1" si="188"/>
        <v>1.0029584</v>
      </c>
      <c r="J645" s="14">
        <f t="shared" si="196"/>
        <v>1E-3</v>
      </c>
      <c r="K645" s="6">
        <f t="shared" si="197"/>
        <v>43461</v>
      </c>
      <c r="L645" s="2">
        <f t="shared" si="198"/>
        <v>12</v>
      </c>
      <c r="M645" s="23">
        <f t="shared" si="199"/>
        <v>12</v>
      </c>
      <c r="N645" s="12">
        <f t="shared" si="189"/>
        <v>1.0000475959999999</v>
      </c>
      <c r="O645" s="12">
        <f t="shared" ca="1" si="190"/>
        <v>1.0030061370000001</v>
      </c>
      <c r="P645" s="23">
        <f t="shared" si="200"/>
        <v>0</v>
      </c>
      <c r="Q645" s="4">
        <f t="shared" ca="1" si="191"/>
        <v>3.0061369999999998</v>
      </c>
      <c r="R645" s="4">
        <f t="shared" si="192"/>
        <v>0</v>
      </c>
      <c r="S645" s="5" t="str">
        <f t="shared" si="201"/>
        <v>J=</v>
      </c>
      <c r="T645" s="6">
        <f t="shared" si="202"/>
        <v>43490</v>
      </c>
      <c r="U645" s="9">
        <f t="shared" si="193"/>
        <v>0</v>
      </c>
      <c r="V645" s="9"/>
      <c r="W645" s="9"/>
      <c r="X645" s="9"/>
      <c r="Y645" s="9"/>
      <c r="Z645" s="7"/>
      <c r="AA645" s="9"/>
      <c r="AB645" s="9"/>
      <c r="AC645" s="9"/>
      <c r="AD645" s="9"/>
      <c r="AE645" s="9"/>
      <c r="AF645" s="10"/>
      <c r="AG645" s="9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</row>
    <row r="646" spans="1:184" ht="12.75" x14ac:dyDescent="0.15">
      <c r="A646" s="124">
        <f t="shared" si="203"/>
        <v>43481</v>
      </c>
      <c r="B646" s="135">
        <f t="shared" ca="1" si="204"/>
        <v>1003.25705799</v>
      </c>
      <c r="C646" s="4">
        <f t="shared" si="194"/>
        <v>1000</v>
      </c>
      <c r="D646" s="134">
        <f t="shared" si="205"/>
        <v>43479</v>
      </c>
      <c r="E646" s="14">
        <f ca="1">IF(D646&lt;$B$1,VLOOKUP(D646,[1]DI!$A$4:$B$15000,2),0)</f>
        <v>6.4000000000000001E-2</v>
      </c>
      <c r="F646" s="4">
        <f t="shared" ca="1" si="187"/>
        <v>1.0002462000000001</v>
      </c>
      <c r="G646" s="4">
        <f ca="1">(TRUNC(PRODUCT($F$12:$F645),16))</f>
        <v>1.2520962639603599</v>
      </c>
      <c r="H646" s="4">
        <f t="shared" ca="1" si="195"/>
        <v>1.2480957026198101</v>
      </c>
      <c r="I646" s="4">
        <f t="shared" ca="1" si="188"/>
        <v>1.0032053299999999</v>
      </c>
      <c r="J646" s="14">
        <f t="shared" si="196"/>
        <v>1E-3</v>
      </c>
      <c r="K646" s="6">
        <f t="shared" si="197"/>
        <v>43461</v>
      </c>
      <c r="L646" s="2">
        <f t="shared" si="198"/>
        <v>13</v>
      </c>
      <c r="M646" s="23">
        <f t="shared" si="199"/>
        <v>13</v>
      </c>
      <c r="N646" s="12">
        <f t="shared" si="189"/>
        <v>1.000051563</v>
      </c>
      <c r="O646" s="12">
        <f t="shared" ca="1" si="190"/>
        <v>1.003257058</v>
      </c>
      <c r="P646" s="23">
        <f t="shared" si="200"/>
        <v>0</v>
      </c>
      <c r="Q646" s="4">
        <f t="shared" ca="1" si="191"/>
        <v>3.2570579899999998</v>
      </c>
      <c r="R646" s="4">
        <f t="shared" si="192"/>
        <v>0</v>
      </c>
      <c r="S646" s="5" t="str">
        <f t="shared" si="201"/>
        <v>J=</v>
      </c>
      <c r="T646" s="6">
        <f t="shared" si="202"/>
        <v>43490</v>
      </c>
      <c r="U646" s="9">
        <f t="shared" si="193"/>
        <v>0</v>
      </c>
      <c r="V646" s="9"/>
      <c r="W646" s="9"/>
      <c r="X646" s="9"/>
      <c r="Y646" s="9"/>
      <c r="Z646" s="7"/>
      <c r="AA646" s="9"/>
      <c r="AB646" s="9"/>
      <c r="AC646" s="9"/>
      <c r="AD646" s="9"/>
      <c r="AE646" s="9"/>
      <c r="AF646" s="10"/>
      <c r="AG646" s="9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</row>
    <row r="647" spans="1:184" ht="12.75" x14ac:dyDescent="0.15">
      <c r="A647" s="124">
        <f t="shared" si="203"/>
        <v>43482</v>
      </c>
      <c r="B647" s="135">
        <f t="shared" ca="1" si="204"/>
        <v>1003.50804099</v>
      </c>
      <c r="C647" s="4">
        <f t="shared" si="194"/>
        <v>1000</v>
      </c>
      <c r="D647" s="134">
        <f t="shared" si="205"/>
        <v>43480</v>
      </c>
      <c r="E647" s="14">
        <f ca="1">IF(D647&lt;$B$1,VLOOKUP(D647,[1]DI!$A$4:$B$15000,2),0)</f>
        <v>6.4000000000000001E-2</v>
      </c>
      <c r="F647" s="4">
        <f t="shared" ca="1" si="187"/>
        <v>1.0002462000000001</v>
      </c>
      <c r="G647" s="4">
        <f ca="1">(TRUNC(PRODUCT($F$12:$F646),16))</f>
        <v>1.25240453006055</v>
      </c>
      <c r="H647" s="4">
        <f t="shared" ca="1" si="195"/>
        <v>1.2480957026198101</v>
      </c>
      <c r="I647" s="4">
        <f t="shared" ca="1" si="188"/>
        <v>1.0034523200000001</v>
      </c>
      <c r="J647" s="14">
        <f t="shared" si="196"/>
        <v>1E-3</v>
      </c>
      <c r="K647" s="6">
        <f t="shared" si="197"/>
        <v>43461</v>
      </c>
      <c r="L647" s="2">
        <f t="shared" si="198"/>
        <v>14</v>
      </c>
      <c r="M647" s="23">
        <f t="shared" si="199"/>
        <v>14</v>
      </c>
      <c r="N647" s="12">
        <f t="shared" si="189"/>
        <v>1.0000555289999999</v>
      </c>
      <c r="O647" s="12">
        <f t="shared" ca="1" si="190"/>
        <v>1.0035080409999999</v>
      </c>
      <c r="P647" s="23">
        <f t="shared" si="200"/>
        <v>0</v>
      </c>
      <c r="Q647" s="4">
        <f t="shared" ca="1" si="191"/>
        <v>3.50804099</v>
      </c>
      <c r="R647" s="4">
        <f t="shared" si="192"/>
        <v>0</v>
      </c>
      <c r="S647" s="5" t="str">
        <f t="shared" si="201"/>
        <v>J=</v>
      </c>
      <c r="T647" s="6">
        <f t="shared" si="202"/>
        <v>43490</v>
      </c>
      <c r="U647" s="9">
        <f t="shared" si="193"/>
        <v>0</v>
      </c>
      <c r="V647" s="9"/>
      <c r="W647" s="9"/>
      <c r="X647" s="9"/>
      <c r="Y647" s="9"/>
      <c r="Z647" s="7"/>
      <c r="AA647" s="9"/>
      <c r="AB647" s="9"/>
      <c r="AC647" s="9"/>
      <c r="AD647" s="9"/>
      <c r="AE647" s="9"/>
      <c r="AF647" s="10"/>
      <c r="AG647" s="9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</row>
    <row r="648" spans="1:184" ht="12.75" x14ac:dyDescent="0.15">
      <c r="A648" s="124">
        <f t="shared" si="203"/>
        <v>43483</v>
      </c>
      <c r="B648" s="135">
        <f t="shared" ca="1" si="204"/>
        <v>1003.759086</v>
      </c>
      <c r="C648" s="4">
        <f t="shared" si="194"/>
        <v>1000</v>
      </c>
      <c r="D648" s="134">
        <f t="shared" si="205"/>
        <v>43481</v>
      </c>
      <c r="E648" s="14">
        <f ca="1">IF(D648&lt;$B$1,VLOOKUP(D648,[1]DI!$A$4:$B$15000,2),0)</f>
        <v>6.4000000000000001E-2</v>
      </c>
      <c r="F648" s="4">
        <f t="shared" ca="1" si="187"/>
        <v>1.0002462000000001</v>
      </c>
      <c r="G648" s="4">
        <f ca="1">(TRUNC(PRODUCT($F$12:$F647),16))</f>
        <v>1.25271287205585</v>
      </c>
      <c r="H648" s="4">
        <f t="shared" ca="1" si="195"/>
        <v>1.2480957026198101</v>
      </c>
      <c r="I648" s="4">
        <f t="shared" ca="1" si="188"/>
        <v>1.0036993700000001</v>
      </c>
      <c r="J648" s="14">
        <f t="shared" si="196"/>
        <v>1E-3</v>
      </c>
      <c r="K648" s="6">
        <f t="shared" si="197"/>
        <v>43461</v>
      </c>
      <c r="L648" s="2">
        <f t="shared" si="198"/>
        <v>15</v>
      </c>
      <c r="M648" s="23">
        <f t="shared" si="199"/>
        <v>15</v>
      </c>
      <c r="N648" s="12">
        <f t="shared" si="189"/>
        <v>1.000059496</v>
      </c>
      <c r="O648" s="12">
        <f t="shared" ca="1" si="190"/>
        <v>1.0037590860000001</v>
      </c>
      <c r="P648" s="23">
        <f t="shared" si="200"/>
        <v>0</v>
      </c>
      <c r="Q648" s="4">
        <f t="shared" ca="1" si="191"/>
        <v>3.7590859999999999</v>
      </c>
      <c r="R648" s="4">
        <f t="shared" si="192"/>
        <v>0</v>
      </c>
      <c r="S648" s="5" t="str">
        <f t="shared" si="201"/>
        <v>J=</v>
      </c>
      <c r="T648" s="6">
        <f t="shared" si="202"/>
        <v>43490</v>
      </c>
      <c r="U648" s="9">
        <f t="shared" si="193"/>
        <v>0</v>
      </c>
      <c r="V648" s="9"/>
      <c r="W648" s="9"/>
      <c r="X648" s="9"/>
      <c r="Y648" s="9"/>
      <c r="Z648" s="7"/>
      <c r="AA648" s="9"/>
      <c r="AB648" s="9"/>
      <c r="AC648" s="9"/>
      <c r="AD648" s="9"/>
      <c r="AE648" s="9"/>
      <c r="AF648" s="10"/>
      <c r="AG648" s="9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</row>
    <row r="649" spans="1:184" ht="12.75" x14ac:dyDescent="0.15">
      <c r="A649" s="124">
        <f t="shared" si="203"/>
        <v>43486</v>
      </c>
      <c r="B649" s="135">
        <f t="shared" ca="1" si="204"/>
        <v>1004.01019199</v>
      </c>
      <c r="C649" s="4">
        <f t="shared" si="194"/>
        <v>1000</v>
      </c>
      <c r="D649" s="134">
        <f t="shared" si="205"/>
        <v>43482</v>
      </c>
      <c r="E649" s="14">
        <f ca="1">IF(D649&lt;$B$1,VLOOKUP(D649,[1]DI!$A$4:$B$15000,2),0)</f>
        <v>6.4000000000000001E-2</v>
      </c>
      <c r="F649" s="4">
        <f t="shared" ca="1" si="187"/>
        <v>1.0002462000000001</v>
      </c>
      <c r="G649" s="4">
        <f ca="1">(TRUNC(PRODUCT($F$12:$F648),16))</f>
        <v>1.25302128996495</v>
      </c>
      <c r="H649" s="4">
        <f t="shared" ca="1" si="195"/>
        <v>1.2480957026198101</v>
      </c>
      <c r="I649" s="4">
        <f t="shared" ca="1" si="188"/>
        <v>1.00394648</v>
      </c>
      <c r="J649" s="14">
        <f t="shared" si="196"/>
        <v>1E-3</v>
      </c>
      <c r="K649" s="6">
        <f t="shared" si="197"/>
        <v>43461</v>
      </c>
      <c r="L649" s="2">
        <f t="shared" si="198"/>
        <v>16</v>
      </c>
      <c r="M649" s="23">
        <f t="shared" si="199"/>
        <v>16</v>
      </c>
      <c r="N649" s="12">
        <f t="shared" si="189"/>
        <v>1.000063462</v>
      </c>
      <c r="O649" s="12">
        <f t="shared" ca="1" si="190"/>
        <v>1.004010192</v>
      </c>
      <c r="P649" s="23">
        <f t="shared" si="200"/>
        <v>0</v>
      </c>
      <c r="Q649" s="4">
        <f t="shared" ca="1" si="191"/>
        <v>4.01019199</v>
      </c>
      <c r="R649" s="4">
        <f t="shared" si="192"/>
        <v>0</v>
      </c>
      <c r="S649" s="5" t="str">
        <f t="shared" si="201"/>
        <v>J=</v>
      </c>
      <c r="T649" s="6">
        <f t="shared" si="202"/>
        <v>43490</v>
      </c>
      <c r="U649" s="9">
        <f t="shared" si="193"/>
        <v>0</v>
      </c>
      <c r="V649" s="9"/>
      <c r="W649" s="9"/>
      <c r="X649" s="9"/>
      <c r="Y649" s="9"/>
      <c r="Z649" s="7"/>
      <c r="AA649" s="9"/>
      <c r="AB649" s="9"/>
      <c r="AC649" s="9"/>
      <c r="AD649" s="9"/>
      <c r="AE649" s="9"/>
      <c r="AF649" s="10"/>
      <c r="AG649" s="9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</row>
    <row r="650" spans="1:184" ht="12.75" x14ac:dyDescent="0.15">
      <c r="A650" s="124">
        <f t="shared" si="203"/>
        <v>43487</v>
      </c>
      <c r="B650" s="135">
        <f t="shared" ca="1" si="204"/>
        <v>1004.261362</v>
      </c>
      <c r="C650" s="4">
        <f t="shared" si="194"/>
        <v>1000</v>
      </c>
      <c r="D650" s="134">
        <f t="shared" si="205"/>
        <v>43483</v>
      </c>
      <c r="E650" s="14">
        <f ca="1">IF(D650&lt;$B$1,VLOOKUP(D650,[1]DI!$A$4:$B$15000,2),0)</f>
        <v>6.4000000000000001E-2</v>
      </c>
      <c r="F650" s="4">
        <f t="shared" ca="1" si="187"/>
        <v>1.0002462000000001</v>
      </c>
      <c r="G650" s="4">
        <f ca="1">(TRUNC(PRODUCT($F$12:$F649),16))</f>
        <v>1.25332978380654</v>
      </c>
      <c r="H650" s="4">
        <f t="shared" ca="1" si="195"/>
        <v>1.2480957026198101</v>
      </c>
      <c r="I650" s="4">
        <f t="shared" ca="1" si="188"/>
        <v>1.0041936499999999</v>
      </c>
      <c r="J650" s="14">
        <f t="shared" si="196"/>
        <v>1E-3</v>
      </c>
      <c r="K650" s="6">
        <f t="shared" si="197"/>
        <v>43461</v>
      </c>
      <c r="L650" s="2">
        <f t="shared" si="198"/>
        <v>17</v>
      </c>
      <c r="M650" s="23">
        <f t="shared" si="199"/>
        <v>17</v>
      </c>
      <c r="N650" s="12">
        <f t="shared" si="189"/>
        <v>1.000067429</v>
      </c>
      <c r="O650" s="12">
        <f t="shared" ca="1" si="190"/>
        <v>1.004261362</v>
      </c>
      <c r="P650" s="23">
        <f t="shared" si="200"/>
        <v>0</v>
      </c>
      <c r="Q650" s="4">
        <f t="shared" ca="1" si="191"/>
        <v>4.2613620000000001</v>
      </c>
      <c r="R650" s="4">
        <f t="shared" si="192"/>
        <v>0</v>
      </c>
      <c r="S650" s="5" t="str">
        <f t="shared" si="201"/>
        <v>J=</v>
      </c>
      <c r="T650" s="6">
        <f t="shared" si="202"/>
        <v>43490</v>
      </c>
      <c r="U650" s="9">
        <f t="shared" si="193"/>
        <v>0</v>
      </c>
      <c r="V650" s="9"/>
      <c r="W650" s="9"/>
      <c r="X650" s="9"/>
      <c r="Y650" s="9"/>
      <c r="Z650" s="7"/>
      <c r="AA650" s="9"/>
      <c r="AB650" s="9"/>
      <c r="AC650" s="9"/>
      <c r="AD650" s="9"/>
      <c r="AE650" s="9"/>
      <c r="AF650" s="10"/>
      <c r="AG650" s="9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</row>
    <row r="651" spans="1:184" ht="12.75" x14ac:dyDescent="0.15">
      <c r="A651" s="124">
        <f t="shared" si="203"/>
        <v>43488</v>
      </c>
      <c r="B651" s="135">
        <f t="shared" ca="1" si="204"/>
        <v>1004.51260199</v>
      </c>
      <c r="C651" s="4">
        <f t="shared" si="194"/>
        <v>1000</v>
      </c>
      <c r="D651" s="134">
        <f t="shared" si="205"/>
        <v>43486</v>
      </c>
      <c r="E651" s="14">
        <f ca="1">IF(D651&lt;$B$1,VLOOKUP(D651,[1]DI!$A$4:$B$15000,2),0)</f>
        <v>6.4000000000000001E-2</v>
      </c>
      <c r="F651" s="4">
        <f t="shared" ca="1" si="187"/>
        <v>1.0002462000000001</v>
      </c>
      <c r="G651" s="4">
        <f ca="1">(TRUNC(PRODUCT($F$12:$F650),16))</f>
        <v>1.2536383535993101</v>
      </c>
      <c r="H651" s="4">
        <f t="shared" ca="1" si="195"/>
        <v>1.2480957026198101</v>
      </c>
      <c r="I651" s="4">
        <f t="shared" ca="1" si="188"/>
        <v>1.0044408899999999</v>
      </c>
      <c r="J651" s="14">
        <f t="shared" si="196"/>
        <v>1E-3</v>
      </c>
      <c r="K651" s="6">
        <f t="shared" si="197"/>
        <v>43461</v>
      </c>
      <c r="L651" s="2">
        <f t="shared" si="198"/>
        <v>18</v>
      </c>
      <c r="M651" s="23">
        <f t="shared" si="199"/>
        <v>18</v>
      </c>
      <c r="N651" s="12">
        <f t="shared" si="189"/>
        <v>1.000071395</v>
      </c>
      <c r="O651" s="12">
        <f t="shared" ca="1" si="190"/>
        <v>1.0045126019999999</v>
      </c>
      <c r="P651" s="23">
        <f t="shared" si="200"/>
        <v>0</v>
      </c>
      <c r="Q651" s="4">
        <f t="shared" ca="1" si="191"/>
        <v>4.5126019900000003</v>
      </c>
      <c r="R651" s="4">
        <f t="shared" si="192"/>
        <v>0</v>
      </c>
      <c r="S651" s="5" t="str">
        <f t="shared" si="201"/>
        <v>J=</v>
      </c>
      <c r="T651" s="6">
        <f t="shared" si="202"/>
        <v>43490</v>
      </c>
      <c r="U651" s="9">
        <f t="shared" si="193"/>
        <v>0</v>
      </c>
      <c r="V651" s="9"/>
      <c r="W651" s="9"/>
      <c r="X651" s="9"/>
      <c r="Y651" s="9"/>
      <c r="Z651" s="7"/>
      <c r="AA651" s="9"/>
      <c r="AB651" s="9"/>
      <c r="AC651" s="9"/>
      <c r="AD651" s="9"/>
      <c r="AE651" s="9"/>
      <c r="AF651" s="10"/>
      <c r="AG651" s="9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</row>
    <row r="652" spans="1:184" ht="12.75" x14ac:dyDescent="0.15">
      <c r="A652" s="124">
        <f t="shared" si="203"/>
        <v>43489</v>
      </c>
      <c r="B652" s="135">
        <f t="shared" ca="1" si="204"/>
        <v>1004.76389499</v>
      </c>
      <c r="C652" s="4">
        <f t="shared" si="194"/>
        <v>1000</v>
      </c>
      <c r="D652" s="134">
        <f t="shared" si="205"/>
        <v>43487</v>
      </c>
      <c r="E652" s="14">
        <f ca="1">IF(D652&lt;$B$1,VLOOKUP(D652,[1]DI!$A$4:$B$15000,2),0)</f>
        <v>6.4000000000000001E-2</v>
      </c>
      <c r="F652" s="4">
        <f t="shared" ref="F652:F715" ca="1" si="206">IF(A652&lt;A$10,1,ROUND(((1+E652)^(1/252)),8))</f>
        <v>1.0002462000000001</v>
      </c>
      <c r="G652" s="4">
        <f ca="1">(TRUNC(PRODUCT($F$12:$F651),16))</f>
        <v>1.2539469993619701</v>
      </c>
      <c r="H652" s="4">
        <f t="shared" ca="1" si="195"/>
        <v>1.2480957026198101</v>
      </c>
      <c r="I652" s="4">
        <f t="shared" ref="I652:I715" ca="1" si="207">ROUND(G652/H652,8)</f>
        <v>1.00468818</v>
      </c>
      <c r="J652" s="14">
        <f t="shared" si="196"/>
        <v>1E-3</v>
      </c>
      <c r="K652" s="6">
        <f t="shared" si="197"/>
        <v>43461</v>
      </c>
      <c r="L652" s="2">
        <f t="shared" si="198"/>
        <v>19</v>
      </c>
      <c r="M652" s="23">
        <f t="shared" si="199"/>
        <v>19</v>
      </c>
      <c r="N652" s="12">
        <f t="shared" ref="N652:N715" si="208">ROUND((J652+1)^(M652/252),9)</f>
        <v>1.000075362</v>
      </c>
      <c r="O652" s="12">
        <f t="shared" ref="O652:O715" ca="1" si="209">ROUND(I652*N652,9)</f>
        <v>1.004763895</v>
      </c>
      <c r="P652" s="23">
        <f t="shared" si="200"/>
        <v>0</v>
      </c>
      <c r="Q652" s="4">
        <f t="shared" ref="Q652:Q715" ca="1" si="210">TRUNC(((O652-1)*C652),8)</f>
        <v>4.7638949899999998</v>
      </c>
      <c r="R652" s="4">
        <f t="shared" ref="R652:R715" si="211">IF(P652&gt;0,VLOOKUP(P652,$W$12:$AB$192,6),0)</f>
        <v>0</v>
      </c>
      <c r="S652" s="5" t="str">
        <f t="shared" si="201"/>
        <v>J=</v>
      </c>
      <c r="T652" s="6">
        <f t="shared" si="202"/>
        <v>43490</v>
      </c>
      <c r="U652" s="9">
        <f t="shared" ref="U652:U715" si="212">IF(P652&gt;0,(Q652+R652)*U$10,0)</f>
        <v>0</v>
      </c>
      <c r="V652" s="9"/>
      <c r="W652" s="9"/>
      <c r="X652" s="9"/>
      <c r="Y652" s="9"/>
      <c r="Z652" s="7"/>
      <c r="AA652" s="9"/>
      <c r="AB652" s="9"/>
      <c r="AC652" s="9"/>
      <c r="AD652" s="9"/>
      <c r="AE652" s="9"/>
      <c r="AF652" s="10"/>
      <c r="AG652" s="9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</row>
    <row r="653" spans="1:184" ht="12.75" x14ac:dyDescent="0.15">
      <c r="A653" s="124">
        <f t="shared" si="203"/>
        <v>43490</v>
      </c>
      <c r="B653" s="135">
        <f t="shared" ca="1" si="204"/>
        <v>1005.015251</v>
      </c>
      <c r="C653" s="4">
        <f t="shared" ref="C653:C716" si="213">(C652-R652)</f>
        <v>1000</v>
      </c>
      <c r="D653" s="134">
        <f t="shared" si="205"/>
        <v>43488</v>
      </c>
      <c r="E653" s="14">
        <f ca="1">IF(D653&lt;$B$1,VLOOKUP(D653,[1]DI!$A$4:$B$15000,2),0)</f>
        <v>6.4000000000000001E-2</v>
      </c>
      <c r="F653" s="4">
        <f t="shared" ca="1" si="206"/>
        <v>1.0002462000000001</v>
      </c>
      <c r="G653" s="4">
        <f ca="1">(TRUNC(PRODUCT($F$12:$F652),16))</f>
        <v>1.2542557211132099</v>
      </c>
      <c r="H653" s="4">
        <f t="shared" ref="H653:H716" ca="1" si="214">IF(P652&gt;0,G652,H652)</f>
        <v>1.2480957026198101</v>
      </c>
      <c r="I653" s="4">
        <f t="shared" ca="1" si="207"/>
        <v>1.00493553</v>
      </c>
      <c r="J653" s="14">
        <f t="shared" ref="J653:J716" si="215">J652</f>
        <v>1E-3</v>
      </c>
      <c r="K653" s="6">
        <f t="shared" ref="K653:K716" si="216">IF(P652&gt;0,VLOOKUP(P652,W$12:AG$192,2),K652)</f>
        <v>43461</v>
      </c>
      <c r="L653" s="2">
        <f t="shared" ref="L653:L716" si="217">IF(A653&gt;K653,IF(NETWORKDAYS(K653,A653,$W$201:$W$585)-1=0,1,NETWORKDAYS(K653,A653,$W$201:$W$585)-1),0)</f>
        <v>20</v>
      </c>
      <c r="M653" s="23">
        <f t="shared" ref="M653:M716" si="218">IF(AND(L653=1,L652=1),1,IF(L653&gt;0,IF(L653=L652,L653+1,L653),0))</f>
        <v>20</v>
      </c>
      <c r="N653" s="12">
        <f t="shared" si="208"/>
        <v>1.0000793290000001</v>
      </c>
      <c r="O653" s="12">
        <f t="shared" ca="1" si="209"/>
        <v>1.0050152510000001</v>
      </c>
      <c r="P653" s="23">
        <f t="shared" ref="P653:P716" si="219">IF(VLOOKUP(A653,X$12:AE$192,8)=VLOOKUP(A652,X$12:AE$192,8),0,VLOOKUP(A653,X$12:AE$192,8))</f>
        <v>31</v>
      </c>
      <c r="Q653" s="4">
        <f t="shared" ca="1" si="210"/>
        <v>5.0152510000000001</v>
      </c>
      <c r="R653" s="4">
        <f t="shared" si="211"/>
        <v>0</v>
      </c>
      <c r="S653" s="5" t="str">
        <f t="shared" ref="S653:S716" si="220">IF(P652&gt;0,VLOOKUP(P652,W$12:AG$192,10),S652)</f>
        <v>J=</v>
      </c>
      <c r="T653" s="6">
        <f t="shared" ref="T653:T716" si="221">IF(P652&gt;0,VLOOKUP(P652,W$12:AG$192,11),T652)</f>
        <v>43490</v>
      </c>
      <c r="U653" s="9">
        <f t="shared" ca="1" si="212"/>
        <v>501525.10000000003</v>
      </c>
      <c r="V653" s="9"/>
      <c r="W653" s="9"/>
      <c r="X653" s="9"/>
      <c r="Y653" s="9"/>
      <c r="Z653" s="7"/>
      <c r="AA653" s="9"/>
      <c r="AB653" s="9"/>
      <c r="AC653" s="9"/>
      <c r="AD653" s="9"/>
      <c r="AE653" s="9"/>
      <c r="AF653" s="10"/>
      <c r="AG653" s="9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</row>
    <row r="654" spans="1:184" ht="12.75" x14ac:dyDescent="0.15">
      <c r="A654" s="124">
        <f t="shared" ref="A654:A717" si="222">WORKDAY($A653,1,$W$201:$W$585)</f>
        <v>43493</v>
      </c>
      <c r="B654" s="135">
        <f t="shared" ca="1" si="204"/>
        <v>1000.25016699</v>
      </c>
      <c r="C654" s="4">
        <f t="shared" si="213"/>
        <v>1000</v>
      </c>
      <c r="D654" s="134">
        <f t="shared" si="205"/>
        <v>43489</v>
      </c>
      <c r="E654" s="14">
        <f ca="1">IF(D654&lt;$B$1,VLOOKUP(D654,[1]DI!$A$4:$B$15000,2),0)</f>
        <v>6.4000000000000001E-2</v>
      </c>
      <c r="F654" s="4">
        <f t="shared" ca="1" si="206"/>
        <v>1.0002462000000001</v>
      </c>
      <c r="G654" s="4">
        <f ca="1">(TRUNC(PRODUCT($F$12:$F653),16))</f>
        <v>1.25456451887175</v>
      </c>
      <c r="H654" s="4">
        <f t="shared" ca="1" si="214"/>
        <v>1.2542557211132099</v>
      </c>
      <c r="I654" s="4">
        <f t="shared" ca="1" si="207"/>
        <v>1.0002462000000001</v>
      </c>
      <c r="J654" s="14">
        <f t="shared" si="215"/>
        <v>1E-3</v>
      </c>
      <c r="K654" s="6">
        <f t="shared" si="216"/>
        <v>43490</v>
      </c>
      <c r="L654" s="2">
        <f t="shared" si="217"/>
        <v>1</v>
      </c>
      <c r="M654" s="23">
        <f t="shared" si="218"/>
        <v>1</v>
      </c>
      <c r="N654" s="12">
        <f t="shared" si="208"/>
        <v>1.000003966</v>
      </c>
      <c r="O654" s="12">
        <f t="shared" ca="1" si="209"/>
        <v>1.0002501669999999</v>
      </c>
      <c r="P654" s="23">
        <f t="shared" si="219"/>
        <v>0</v>
      </c>
      <c r="Q654" s="4">
        <f t="shared" ca="1" si="210"/>
        <v>0.25016698999999998</v>
      </c>
      <c r="R654" s="4">
        <f t="shared" si="211"/>
        <v>0</v>
      </c>
      <c r="S654" s="5" t="str">
        <f t="shared" si="220"/>
        <v>J=</v>
      </c>
      <c r="T654" s="6">
        <f t="shared" si="221"/>
        <v>43523</v>
      </c>
      <c r="U654" s="9">
        <f t="shared" si="212"/>
        <v>0</v>
      </c>
      <c r="V654" s="9"/>
      <c r="W654" s="9"/>
      <c r="X654" s="9"/>
      <c r="Y654" s="9"/>
      <c r="Z654" s="7"/>
      <c r="AA654" s="9"/>
      <c r="AB654" s="9"/>
      <c r="AC654" s="9"/>
      <c r="AD654" s="9"/>
      <c r="AE654" s="9"/>
      <c r="AF654" s="10"/>
      <c r="AG654" s="9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</row>
    <row r="655" spans="1:184" ht="12.75" x14ac:dyDescent="0.15">
      <c r="A655" s="124">
        <f t="shared" si="222"/>
        <v>43494</v>
      </c>
      <c r="B655" s="135">
        <f t="shared" ref="B655:B718" ca="1" si="223">IF(A655&lt;=TODAY(),C655+Q655,IF(AND(A655&gt;TODAY(),A655&lt;=$B$1),IF(VLOOKUP(TODAY(),$A$10:$D$10000,4,FALSE)=0,"n.d",C655+Q655),"n.d"))</f>
        <v>1000.50039699</v>
      </c>
      <c r="C655" s="4">
        <f t="shared" si="213"/>
        <v>1000</v>
      </c>
      <c r="D655" s="134">
        <f t="shared" ref="D655:D718" si="224">WORKDAY($A655,-2,$W$201:$W$585)</f>
        <v>43490</v>
      </c>
      <c r="E655" s="14">
        <f ca="1">IF(D655&lt;$B$1,VLOOKUP(D655,[1]DI!$A$4:$B$15000,2),0)</f>
        <v>6.4000000000000001E-2</v>
      </c>
      <c r="F655" s="4">
        <f t="shared" ca="1" si="206"/>
        <v>1.0002462000000001</v>
      </c>
      <c r="G655" s="4">
        <f ca="1">(TRUNC(PRODUCT($F$12:$F654),16))</f>
        <v>1.2548733926563</v>
      </c>
      <c r="H655" s="4">
        <f t="shared" ca="1" si="214"/>
        <v>1.2542557211132099</v>
      </c>
      <c r="I655" s="4">
        <f t="shared" ca="1" si="207"/>
        <v>1.00049246</v>
      </c>
      <c r="J655" s="14">
        <f t="shared" si="215"/>
        <v>1E-3</v>
      </c>
      <c r="K655" s="6">
        <f t="shared" si="216"/>
        <v>43490</v>
      </c>
      <c r="L655" s="2">
        <f t="shared" si="217"/>
        <v>2</v>
      </c>
      <c r="M655" s="23">
        <f t="shared" si="218"/>
        <v>2</v>
      </c>
      <c r="N655" s="12">
        <f t="shared" si="208"/>
        <v>1.000007933</v>
      </c>
      <c r="O655" s="12">
        <f t="shared" ca="1" si="209"/>
        <v>1.0005003969999999</v>
      </c>
      <c r="P655" s="23">
        <f t="shared" si="219"/>
        <v>0</v>
      </c>
      <c r="Q655" s="4">
        <f t="shared" ca="1" si="210"/>
        <v>0.50039699000000004</v>
      </c>
      <c r="R655" s="4">
        <f t="shared" si="211"/>
        <v>0</v>
      </c>
      <c r="S655" s="5" t="str">
        <f t="shared" si="220"/>
        <v>J=</v>
      </c>
      <c r="T655" s="6">
        <f t="shared" si="221"/>
        <v>43523</v>
      </c>
      <c r="U655" s="9">
        <f t="shared" si="212"/>
        <v>0</v>
      </c>
      <c r="V655" s="9"/>
      <c r="W655" s="9"/>
      <c r="X655" s="9"/>
      <c r="Y655" s="9"/>
      <c r="Z655" s="7"/>
      <c r="AA655" s="9"/>
      <c r="AB655" s="9"/>
      <c r="AC655" s="9"/>
      <c r="AD655" s="9"/>
      <c r="AE655" s="9"/>
      <c r="AF655" s="10"/>
      <c r="AG655" s="9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</row>
    <row r="656" spans="1:184" ht="12.75" x14ac:dyDescent="0.15">
      <c r="A656" s="124">
        <f t="shared" si="222"/>
        <v>43495</v>
      </c>
      <c r="B656" s="135">
        <f t="shared" ca="1" si="223"/>
        <v>1000.750688</v>
      </c>
      <c r="C656" s="4">
        <f t="shared" si="213"/>
        <v>1000</v>
      </c>
      <c r="D656" s="134">
        <f t="shared" si="224"/>
        <v>43493</v>
      </c>
      <c r="E656" s="14">
        <f ca="1">IF(D656&lt;$B$1,VLOOKUP(D656,[1]DI!$A$4:$B$15000,2),0)</f>
        <v>6.4000000000000001E-2</v>
      </c>
      <c r="F656" s="4">
        <f t="shared" ca="1" si="206"/>
        <v>1.0002462000000001</v>
      </c>
      <c r="G656" s="4">
        <f ca="1">(TRUNC(PRODUCT($F$12:$F655),16))</f>
        <v>1.2551823424855699</v>
      </c>
      <c r="H656" s="4">
        <f t="shared" ca="1" si="214"/>
        <v>1.2542557211132099</v>
      </c>
      <c r="I656" s="4">
        <f t="shared" ca="1" si="207"/>
        <v>1.00073878</v>
      </c>
      <c r="J656" s="14">
        <f t="shared" si="215"/>
        <v>1E-3</v>
      </c>
      <c r="K656" s="6">
        <f t="shared" si="216"/>
        <v>43490</v>
      </c>
      <c r="L656" s="2">
        <f t="shared" si="217"/>
        <v>3</v>
      </c>
      <c r="M656" s="23">
        <f t="shared" si="218"/>
        <v>3</v>
      </c>
      <c r="N656" s="12">
        <f t="shared" si="208"/>
        <v>1.000011899</v>
      </c>
      <c r="O656" s="12">
        <f t="shared" ca="1" si="209"/>
        <v>1.0007506880000001</v>
      </c>
      <c r="P656" s="23">
        <f t="shared" si="219"/>
        <v>0</v>
      </c>
      <c r="Q656" s="4">
        <f t="shared" ca="1" si="210"/>
        <v>0.75068800000000002</v>
      </c>
      <c r="R656" s="4">
        <f t="shared" si="211"/>
        <v>0</v>
      </c>
      <c r="S656" s="5" t="str">
        <f t="shared" si="220"/>
        <v>J=</v>
      </c>
      <c r="T656" s="6">
        <f t="shared" si="221"/>
        <v>43523</v>
      </c>
      <c r="U656" s="9">
        <f t="shared" si="212"/>
        <v>0</v>
      </c>
      <c r="V656" s="9"/>
      <c r="W656" s="9"/>
      <c r="X656" s="9"/>
      <c r="Y656" s="9"/>
      <c r="Z656" s="7"/>
      <c r="AA656" s="9"/>
      <c r="AB656" s="9"/>
      <c r="AC656" s="9"/>
      <c r="AD656" s="9"/>
      <c r="AE656" s="9"/>
      <c r="AF656" s="10"/>
      <c r="AG656" s="9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</row>
    <row r="657" spans="1:184" ht="12.75" x14ac:dyDescent="0.15">
      <c r="A657" s="124">
        <f t="shared" si="222"/>
        <v>43496</v>
      </c>
      <c r="B657" s="135">
        <f t="shared" ca="1" si="223"/>
        <v>1001.001041</v>
      </c>
      <c r="C657" s="4">
        <f t="shared" si="213"/>
        <v>1000</v>
      </c>
      <c r="D657" s="134">
        <f t="shared" si="224"/>
        <v>43494</v>
      </c>
      <c r="E657" s="14">
        <f ca="1">IF(D657&lt;$B$1,VLOOKUP(D657,[1]DI!$A$4:$B$15000,2),0)</f>
        <v>6.4000000000000001E-2</v>
      </c>
      <c r="F657" s="4">
        <f t="shared" ca="1" si="206"/>
        <v>1.0002462000000001</v>
      </c>
      <c r="G657" s="4">
        <f ca="1">(TRUNC(PRODUCT($F$12:$F656),16))</f>
        <v>1.25549136837829</v>
      </c>
      <c r="H657" s="4">
        <f t="shared" ca="1" si="214"/>
        <v>1.2542557211132099</v>
      </c>
      <c r="I657" s="4">
        <f t="shared" ca="1" si="207"/>
        <v>1.0009851599999999</v>
      </c>
      <c r="J657" s="14">
        <f t="shared" si="215"/>
        <v>1E-3</v>
      </c>
      <c r="K657" s="6">
        <f t="shared" si="216"/>
        <v>43490</v>
      </c>
      <c r="L657" s="2">
        <f t="shared" si="217"/>
        <v>4</v>
      </c>
      <c r="M657" s="23">
        <f t="shared" si="218"/>
        <v>4</v>
      </c>
      <c r="N657" s="12">
        <f t="shared" si="208"/>
        <v>1.0000158649999999</v>
      </c>
      <c r="O657" s="12">
        <f t="shared" ca="1" si="209"/>
        <v>1.0010010410000001</v>
      </c>
      <c r="P657" s="23">
        <f t="shared" si="219"/>
        <v>0</v>
      </c>
      <c r="Q657" s="4">
        <f t="shared" ca="1" si="210"/>
        <v>1.0010410000000001</v>
      </c>
      <c r="R657" s="4">
        <f t="shared" si="211"/>
        <v>0</v>
      </c>
      <c r="S657" s="5" t="str">
        <f t="shared" si="220"/>
        <v>J=</v>
      </c>
      <c r="T657" s="6">
        <f t="shared" si="221"/>
        <v>43523</v>
      </c>
      <c r="U657" s="9">
        <f t="shared" si="212"/>
        <v>0</v>
      </c>
      <c r="V657" s="9"/>
      <c r="W657" s="9"/>
      <c r="X657" s="9"/>
      <c r="Y657" s="9"/>
      <c r="Z657" s="7"/>
      <c r="AA657" s="9"/>
      <c r="AB657" s="9"/>
      <c r="AC657" s="9"/>
      <c r="AD657" s="9"/>
      <c r="AE657" s="9"/>
      <c r="AF657" s="10"/>
      <c r="AG657" s="9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</row>
    <row r="658" spans="1:184" ht="12.75" x14ac:dyDescent="0.15">
      <c r="A658" s="124">
        <f t="shared" si="222"/>
        <v>43497</v>
      </c>
      <c r="B658" s="135">
        <f t="shared" ca="1" si="223"/>
        <v>1001.2514660000001</v>
      </c>
      <c r="C658" s="4">
        <f t="shared" si="213"/>
        <v>1000</v>
      </c>
      <c r="D658" s="134">
        <f t="shared" si="224"/>
        <v>43495</v>
      </c>
      <c r="E658" s="14">
        <f ca="1">IF(D658&lt;$B$1,VLOOKUP(D658,[1]DI!$A$4:$B$15000,2),0)</f>
        <v>6.4000000000000001E-2</v>
      </c>
      <c r="F658" s="4">
        <f t="shared" ca="1" si="206"/>
        <v>1.0002462000000001</v>
      </c>
      <c r="G658" s="4">
        <f ca="1">(TRUNC(PRODUCT($F$12:$F657),16))</f>
        <v>1.25580047035319</v>
      </c>
      <c r="H658" s="4">
        <f t="shared" ca="1" si="214"/>
        <v>1.2542557211132099</v>
      </c>
      <c r="I658" s="4">
        <f t="shared" ca="1" si="207"/>
        <v>1.00123161</v>
      </c>
      <c r="J658" s="14">
        <f t="shared" si="215"/>
        <v>1E-3</v>
      </c>
      <c r="K658" s="6">
        <f t="shared" si="216"/>
        <v>43490</v>
      </c>
      <c r="L658" s="2">
        <f t="shared" si="217"/>
        <v>5</v>
      </c>
      <c r="M658" s="23">
        <f t="shared" si="218"/>
        <v>5</v>
      </c>
      <c r="N658" s="12">
        <f t="shared" si="208"/>
        <v>1.000019832</v>
      </c>
      <c r="O658" s="12">
        <f t="shared" ca="1" si="209"/>
        <v>1.001251466</v>
      </c>
      <c r="P658" s="23">
        <f t="shared" si="219"/>
        <v>0</v>
      </c>
      <c r="Q658" s="4">
        <f t="shared" ca="1" si="210"/>
        <v>1.251466</v>
      </c>
      <c r="R658" s="4">
        <f t="shared" si="211"/>
        <v>0</v>
      </c>
      <c r="S658" s="5" t="str">
        <f t="shared" si="220"/>
        <v>J=</v>
      </c>
      <c r="T658" s="6">
        <f t="shared" si="221"/>
        <v>43523</v>
      </c>
      <c r="U658" s="9">
        <f t="shared" si="212"/>
        <v>0</v>
      </c>
      <c r="V658" s="9"/>
      <c r="W658" s="9"/>
      <c r="X658" s="9"/>
      <c r="Y658" s="9"/>
      <c r="Z658" s="7"/>
      <c r="AA658" s="9"/>
      <c r="AB658" s="9"/>
      <c r="AC658" s="9"/>
      <c r="AD658" s="9"/>
      <c r="AE658" s="9"/>
      <c r="AF658" s="10"/>
      <c r="AG658" s="9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</row>
    <row r="659" spans="1:184" ht="12.75" x14ac:dyDescent="0.15">
      <c r="A659" s="124">
        <f t="shared" si="222"/>
        <v>43500</v>
      </c>
      <c r="B659" s="135">
        <f t="shared" ca="1" si="223"/>
        <v>1001.501943</v>
      </c>
      <c r="C659" s="4">
        <f t="shared" si="213"/>
        <v>1000</v>
      </c>
      <c r="D659" s="134">
        <f t="shared" si="224"/>
        <v>43496</v>
      </c>
      <c r="E659" s="14">
        <f ca="1">IF(D659&lt;$B$1,VLOOKUP(D659,[1]DI!$A$4:$B$15000,2),0)</f>
        <v>6.4000000000000001E-2</v>
      </c>
      <c r="F659" s="4">
        <f t="shared" ca="1" si="206"/>
        <v>1.0002462000000001</v>
      </c>
      <c r="G659" s="4">
        <f ca="1">(TRUNC(PRODUCT($F$12:$F658),16))</f>
        <v>1.25610964842899</v>
      </c>
      <c r="H659" s="4">
        <f t="shared" ca="1" si="214"/>
        <v>1.2542557211132099</v>
      </c>
      <c r="I659" s="4">
        <f t="shared" ca="1" si="207"/>
        <v>1.0014781100000001</v>
      </c>
      <c r="J659" s="14">
        <f t="shared" si="215"/>
        <v>1E-3</v>
      </c>
      <c r="K659" s="6">
        <f t="shared" si="216"/>
        <v>43490</v>
      </c>
      <c r="L659" s="2">
        <f t="shared" si="217"/>
        <v>6</v>
      </c>
      <c r="M659" s="23">
        <f t="shared" si="218"/>
        <v>6</v>
      </c>
      <c r="N659" s="12">
        <f t="shared" si="208"/>
        <v>1.000023798</v>
      </c>
      <c r="O659" s="12">
        <f t="shared" ca="1" si="209"/>
        <v>1.0015019430000001</v>
      </c>
      <c r="P659" s="23">
        <f t="shared" si="219"/>
        <v>0</v>
      </c>
      <c r="Q659" s="4">
        <f t="shared" ca="1" si="210"/>
        <v>1.501943</v>
      </c>
      <c r="R659" s="4">
        <f t="shared" si="211"/>
        <v>0</v>
      </c>
      <c r="S659" s="5" t="str">
        <f t="shared" si="220"/>
        <v>J=</v>
      </c>
      <c r="T659" s="6">
        <f t="shared" si="221"/>
        <v>43523</v>
      </c>
      <c r="U659" s="9">
        <f t="shared" si="212"/>
        <v>0</v>
      </c>
      <c r="V659" s="9"/>
      <c r="W659" s="9"/>
      <c r="X659" s="9"/>
      <c r="Y659" s="9"/>
      <c r="Z659" s="7"/>
      <c r="AA659" s="9"/>
      <c r="AB659" s="9"/>
      <c r="AC659" s="9"/>
      <c r="AD659" s="9"/>
      <c r="AE659" s="9"/>
      <c r="AF659" s="10"/>
      <c r="AG659" s="9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</row>
    <row r="660" spans="1:184" ht="12.75" x14ac:dyDescent="0.15">
      <c r="A660" s="124">
        <f t="shared" si="222"/>
        <v>43501</v>
      </c>
      <c r="B660" s="135">
        <f t="shared" ca="1" si="223"/>
        <v>1001.752482</v>
      </c>
      <c r="C660" s="4">
        <f t="shared" si="213"/>
        <v>1000</v>
      </c>
      <c r="D660" s="134">
        <f t="shared" si="224"/>
        <v>43497</v>
      </c>
      <c r="E660" s="14">
        <f ca="1">IF(D660&lt;$B$1,VLOOKUP(D660,[1]DI!$A$4:$B$15000,2),0)</f>
        <v>6.4000000000000001E-2</v>
      </c>
      <c r="F660" s="4">
        <f t="shared" ca="1" si="206"/>
        <v>1.0002462000000001</v>
      </c>
      <c r="G660" s="4">
        <f ca="1">(TRUNC(PRODUCT($F$12:$F659),16))</f>
        <v>1.2564189026244299</v>
      </c>
      <c r="H660" s="4">
        <f t="shared" ca="1" si="214"/>
        <v>1.2542557211132099</v>
      </c>
      <c r="I660" s="4">
        <f t="shared" ca="1" si="207"/>
        <v>1.00172467</v>
      </c>
      <c r="J660" s="14">
        <f t="shared" si="215"/>
        <v>1E-3</v>
      </c>
      <c r="K660" s="6">
        <f t="shared" si="216"/>
        <v>43490</v>
      </c>
      <c r="L660" s="2">
        <f t="shared" si="217"/>
        <v>7</v>
      </c>
      <c r="M660" s="23">
        <f t="shared" si="218"/>
        <v>7</v>
      </c>
      <c r="N660" s="12">
        <f t="shared" si="208"/>
        <v>1.0000277639999999</v>
      </c>
      <c r="O660" s="12">
        <f t="shared" ca="1" si="209"/>
        <v>1.0017524820000001</v>
      </c>
      <c r="P660" s="23">
        <f t="shared" si="219"/>
        <v>0</v>
      </c>
      <c r="Q660" s="4">
        <f t="shared" ca="1" si="210"/>
        <v>1.7524820000000001</v>
      </c>
      <c r="R660" s="4">
        <f t="shared" si="211"/>
        <v>0</v>
      </c>
      <c r="S660" s="5" t="str">
        <f t="shared" si="220"/>
        <v>J=</v>
      </c>
      <c r="T660" s="6">
        <f t="shared" si="221"/>
        <v>43523</v>
      </c>
      <c r="U660" s="9">
        <f t="shared" si="212"/>
        <v>0</v>
      </c>
      <c r="V660" s="9"/>
      <c r="W660" s="9"/>
      <c r="X660" s="9"/>
      <c r="Y660" s="9"/>
      <c r="Z660" s="7"/>
      <c r="AA660" s="9"/>
      <c r="AB660" s="9"/>
      <c r="AC660" s="9"/>
      <c r="AD660" s="9"/>
      <c r="AE660" s="9"/>
      <c r="AF660" s="10"/>
      <c r="AG660" s="9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</row>
    <row r="661" spans="1:184" ht="12.75" x14ac:dyDescent="0.15">
      <c r="A661" s="124">
        <f t="shared" si="222"/>
        <v>43502</v>
      </c>
      <c r="B661" s="135">
        <f t="shared" ca="1" si="223"/>
        <v>1002.00309399</v>
      </c>
      <c r="C661" s="4">
        <f t="shared" si="213"/>
        <v>1000</v>
      </c>
      <c r="D661" s="134">
        <f t="shared" si="224"/>
        <v>43500</v>
      </c>
      <c r="E661" s="14">
        <f ca="1">IF(D661&lt;$B$1,VLOOKUP(D661,[1]DI!$A$4:$B$15000,2),0)</f>
        <v>6.4000000000000001E-2</v>
      </c>
      <c r="F661" s="4">
        <f t="shared" ca="1" si="206"/>
        <v>1.0002462000000001</v>
      </c>
      <c r="G661" s="4">
        <f ca="1">(TRUNC(PRODUCT($F$12:$F660),16))</f>
        <v>1.2567282329582601</v>
      </c>
      <c r="H661" s="4">
        <f t="shared" ca="1" si="214"/>
        <v>1.2542557211132099</v>
      </c>
      <c r="I661" s="4">
        <f t="shared" ca="1" si="207"/>
        <v>1.0019712999999999</v>
      </c>
      <c r="J661" s="14">
        <f t="shared" si="215"/>
        <v>1E-3</v>
      </c>
      <c r="K661" s="6">
        <f t="shared" si="216"/>
        <v>43490</v>
      </c>
      <c r="L661" s="2">
        <f t="shared" si="217"/>
        <v>8</v>
      </c>
      <c r="M661" s="23">
        <f t="shared" si="218"/>
        <v>8</v>
      </c>
      <c r="N661" s="12">
        <f t="shared" si="208"/>
        <v>1.000031731</v>
      </c>
      <c r="O661" s="12">
        <f t="shared" ca="1" si="209"/>
        <v>1.002003094</v>
      </c>
      <c r="P661" s="23">
        <f t="shared" si="219"/>
        <v>0</v>
      </c>
      <c r="Q661" s="4">
        <f t="shared" ca="1" si="210"/>
        <v>2.00309399</v>
      </c>
      <c r="R661" s="4">
        <f t="shared" si="211"/>
        <v>0</v>
      </c>
      <c r="S661" s="5" t="str">
        <f t="shared" si="220"/>
        <v>J=</v>
      </c>
      <c r="T661" s="6">
        <f t="shared" si="221"/>
        <v>43523</v>
      </c>
      <c r="U661" s="9">
        <f t="shared" si="212"/>
        <v>0</v>
      </c>
      <c r="V661" s="9"/>
      <c r="W661" s="9"/>
      <c r="X661" s="9"/>
      <c r="Y661" s="9"/>
      <c r="Z661" s="7"/>
      <c r="AA661" s="9"/>
      <c r="AB661" s="9"/>
      <c r="AC661" s="9"/>
      <c r="AD661" s="9"/>
      <c r="AE661" s="9"/>
      <c r="AF661" s="10"/>
      <c r="AG661" s="9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</row>
    <row r="662" spans="1:184" ht="12.75" x14ac:dyDescent="0.15">
      <c r="A662" s="124">
        <f t="shared" si="222"/>
        <v>43503</v>
      </c>
      <c r="B662" s="135">
        <f t="shared" ca="1" si="223"/>
        <v>1002.253756</v>
      </c>
      <c r="C662" s="4">
        <f t="shared" si="213"/>
        <v>1000</v>
      </c>
      <c r="D662" s="134">
        <f t="shared" si="224"/>
        <v>43501</v>
      </c>
      <c r="E662" s="14">
        <f ca="1">IF(D662&lt;$B$1,VLOOKUP(D662,[1]DI!$A$4:$B$15000,2),0)</f>
        <v>6.4000000000000001E-2</v>
      </c>
      <c r="F662" s="4">
        <f t="shared" ca="1" si="206"/>
        <v>1.0002462000000001</v>
      </c>
      <c r="G662" s="4">
        <f ca="1">(TRUNC(PRODUCT($F$12:$F661),16))</f>
        <v>1.25703763944921</v>
      </c>
      <c r="H662" s="4">
        <f t="shared" ca="1" si="214"/>
        <v>1.2542557211132099</v>
      </c>
      <c r="I662" s="4">
        <f t="shared" ca="1" si="207"/>
        <v>1.00221798</v>
      </c>
      <c r="J662" s="14">
        <f t="shared" si="215"/>
        <v>1E-3</v>
      </c>
      <c r="K662" s="6">
        <f t="shared" si="216"/>
        <v>43490</v>
      </c>
      <c r="L662" s="2">
        <f t="shared" si="217"/>
        <v>9</v>
      </c>
      <c r="M662" s="23">
        <f t="shared" si="218"/>
        <v>9</v>
      </c>
      <c r="N662" s="12">
        <f t="shared" si="208"/>
        <v>1.0000356969999999</v>
      </c>
      <c r="O662" s="12">
        <f t="shared" ca="1" si="209"/>
        <v>1.002253756</v>
      </c>
      <c r="P662" s="23">
        <f t="shared" si="219"/>
        <v>0</v>
      </c>
      <c r="Q662" s="4">
        <f t="shared" ca="1" si="210"/>
        <v>2.2537560000000001</v>
      </c>
      <c r="R662" s="4">
        <f t="shared" si="211"/>
        <v>0</v>
      </c>
      <c r="S662" s="5" t="str">
        <f t="shared" si="220"/>
        <v>J=</v>
      </c>
      <c r="T662" s="6">
        <f t="shared" si="221"/>
        <v>43523</v>
      </c>
      <c r="U662" s="9">
        <f t="shared" si="212"/>
        <v>0</v>
      </c>
      <c r="V662" s="9"/>
      <c r="W662" s="9"/>
      <c r="X662" s="9"/>
      <c r="Y662" s="9"/>
      <c r="Z662" s="7"/>
      <c r="AA662" s="9"/>
      <c r="AB662" s="9"/>
      <c r="AC662" s="9"/>
      <c r="AD662" s="9"/>
      <c r="AE662" s="9"/>
      <c r="AF662" s="10"/>
      <c r="AG662" s="9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</row>
    <row r="663" spans="1:184" ht="12.75" x14ac:dyDescent="0.15">
      <c r="A663" s="124">
        <f t="shared" si="222"/>
        <v>43504</v>
      </c>
      <c r="B663" s="135">
        <f t="shared" ca="1" si="223"/>
        <v>1002.504491</v>
      </c>
      <c r="C663" s="4">
        <f t="shared" si="213"/>
        <v>1000</v>
      </c>
      <c r="D663" s="134">
        <f t="shared" si="224"/>
        <v>43502</v>
      </c>
      <c r="E663" s="14">
        <f ca="1">IF(D663&lt;$B$1,VLOOKUP(D663,[1]DI!$A$4:$B$15000,2),0)</f>
        <v>6.4000000000000001E-2</v>
      </c>
      <c r="F663" s="4">
        <f t="shared" ca="1" si="206"/>
        <v>1.0002462000000001</v>
      </c>
      <c r="G663" s="4">
        <f ca="1">(TRUNC(PRODUCT($F$12:$F662),16))</f>
        <v>1.2573471221160399</v>
      </c>
      <c r="H663" s="4">
        <f t="shared" ca="1" si="214"/>
        <v>1.2542557211132099</v>
      </c>
      <c r="I663" s="4">
        <f t="shared" ca="1" si="207"/>
        <v>1.00246473</v>
      </c>
      <c r="J663" s="14">
        <f t="shared" si="215"/>
        <v>1E-3</v>
      </c>
      <c r="K663" s="6">
        <f t="shared" si="216"/>
        <v>43490</v>
      </c>
      <c r="L663" s="2">
        <f t="shared" si="217"/>
        <v>10</v>
      </c>
      <c r="M663" s="23">
        <f t="shared" si="218"/>
        <v>10</v>
      </c>
      <c r="N663" s="12">
        <f t="shared" si="208"/>
        <v>1.0000396629999999</v>
      </c>
      <c r="O663" s="12">
        <f t="shared" ca="1" si="209"/>
        <v>1.0025044910000001</v>
      </c>
      <c r="P663" s="23">
        <f t="shared" si="219"/>
        <v>0</v>
      </c>
      <c r="Q663" s="4">
        <f t="shared" ca="1" si="210"/>
        <v>2.5044909999999998</v>
      </c>
      <c r="R663" s="4">
        <f t="shared" si="211"/>
        <v>0</v>
      </c>
      <c r="S663" s="5" t="str">
        <f t="shared" si="220"/>
        <v>J=</v>
      </c>
      <c r="T663" s="6">
        <f t="shared" si="221"/>
        <v>43523</v>
      </c>
      <c r="U663" s="9">
        <f t="shared" si="212"/>
        <v>0</v>
      </c>
      <c r="V663" s="9"/>
      <c r="W663" s="9"/>
      <c r="X663" s="9"/>
      <c r="Y663" s="9"/>
      <c r="Z663" s="7"/>
      <c r="AA663" s="9"/>
      <c r="AB663" s="9"/>
      <c r="AC663" s="9"/>
      <c r="AD663" s="9"/>
      <c r="AE663" s="9"/>
      <c r="AF663" s="10"/>
      <c r="AG663" s="9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</row>
    <row r="664" spans="1:184" ht="12.75" x14ac:dyDescent="0.15">
      <c r="A664" s="124">
        <f t="shared" si="222"/>
        <v>43507</v>
      </c>
      <c r="B664" s="135">
        <f t="shared" ca="1" si="223"/>
        <v>1002.7552879900001</v>
      </c>
      <c r="C664" s="4">
        <f t="shared" si="213"/>
        <v>1000</v>
      </c>
      <c r="D664" s="134">
        <f t="shared" si="224"/>
        <v>43503</v>
      </c>
      <c r="E664" s="14">
        <f ca="1">IF(D664&lt;$B$1,VLOOKUP(D664,[1]DI!$A$4:$B$15000,2),0)</f>
        <v>6.4000000000000001E-2</v>
      </c>
      <c r="F664" s="4">
        <f t="shared" ca="1" si="206"/>
        <v>1.0002462000000001</v>
      </c>
      <c r="G664" s="4">
        <f ca="1">(TRUNC(PRODUCT($F$12:$F663),16))</f>
        <v>1.25765668097751</v>
      </c>
      <c r="H664" s="4">
        <f t="shared" ca="1" si="214"/>
        <v>1.2542557211132099</v>
      </c>
      <c r="I664" s="4">
        <f t="shared" ca="1" si="207"/>
        <v>1.00271154</v>
      </c>
      <c r="J664" s="14">
        <f t="shared" si="215"/>
        <v>1E-3</v>
      </c>
      <c r="K664" s="6">
        <f t="shared" si="216"/>
        <v>43490</v>
      </c>
      <c r="L664" s="2">
        <f t="shared" si="217"/>
        <v>11</v>
      </c>
      <c r="M664" s="23">
        <f t="shared" si="218"/>
        <v>11</v>
      </c>
      <c r="N664" s="12">
        <f t="shared" si="208"/>
        <v>1.00004363</v>
      </c>
      <c r="O664" s="12">
        <f t="shared" ca="1" si="209"/>
        <v>1.0027552879999999</v>
      </c>
      <c r="P664" s="23">
        <f t="shared" si="219"/>
        <v>0</v>
      </c>
      <c r="Q664" s="4">
        <f t="shared" ca="1" si="210"/>
        <v>2.7552879899999998</v>
      </c>
      <c r="R664" s="4">
        <f t="shared" si="211"/>
        <v>0</v>
      </c>
      <c r="S664" s="5" t="str">
        <f t="shared" si="220"/>
        <v>J=</v>
      </c>
      <c r="T664" s="6">
        <f t="shared" si="221"/>
        <v>43523</v>
      </c>
      <c r="U664" s="9">
        <f t="shared" si="212"/>
        <v>0</v>
      </c>
      <c r="V664" s="9"/>
      <c r="W664" s="9"/>
      <c r="X664" s="9"/>
      <c r="Y664" s="9"/>
      <c r="Z664" s="7"/>
      <c r="AA664" s="9"/>
      <c r="AB664" s="9"/>
      <c r="AC664" s="9"/>
      <c r="AD664" s="9"/>
      <c r="AE664" s="9"/>
      <c r="AF664" s="10"/>
      <c r="AG664" s="9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</row>
    <row r="665" spans="1:184" ht="12.75" x14ac:dyDescent="0.15">
      <c r="A665" s="124">
        <f t="shared" si="222"/>
        <v>43508</v>
      </c>
      <c r="B665" s="135">
        <f t="shared" ca="1" si="223"/>
        <v>1003.006137</v>
      </c>
      <c r="C665" s="4">
        <f t="shared" si="213"/>
        <v>1000</v>
      </c>
      <c r="D665" s="134">
        <f t="shared" si="224"/>
        <v>43504</v>
      </c>
      <c r="E665" s="14">
        <f ca="1">IF(D665&lt;$B$1,VLOOKUP(D665,[1]DI!$A$4:$B$15000,2),0)</f>
        <v>6.4000000000000001E-2</v>
      </c>
      <c r="F665" s="4">
        <f t="shared" ca="1" si="206"/>
        <v>1.0002462000000001</v>
      </c>
      <c r="G665" s="4">
        <f ca="1">(TRUNC(PRODUCT($F$12:$F664),16))</f>
        <v>1.25796631605236</v>
      </c>
      <c r="H665" s="4">
        <f t="shared" ca="1" si="214"/>
        <v>1.2542557211132099</v>
      </c>
      <c r="I665" s="4">
        <f t="shared" ca="1" si="207"/>
        <v>1.0029584</v>
      </c>
      <c r="J665" s="14">
        <f t="shared" si="215"/>
        <v>1E-3</v>
      </c>
      <c r="K665" s="6">
        <f t="shared" si="216"/>
        <v>43490</v>
      </c>
      <c r="L665" s="2">
        <f t="shared" si="217"/>
        <v>12</v>
      </c>
      <c r="M665" s="23">
        <f t="shared" si="218"/>
        <v>12</v>
      </c>
      <c r="N665" s="12">
        <f t="shared" si="208"/>
        <v>1.0000475959999999</v>
      </c>
      <c r="O665" s="12">
        <f t="shared" ca="1" si="209"/>
        <v>1.0030061370000001</v>
      </c>
      <c r="P665" s="23">
        <f t="shared" si="219"/>
        <v>0</v>
      </c>
      <c r="Q665" s="4">
        <f t="shared" ca="1" si="210"/>
        <v>3.0061369999999998</v>
      </c>
      <c r="R665" s="4">
        <f t="shared" si="211"/>
        <v>0</v>
      </c>
      <c r="S665" s="5" t="str">
        <f t="shared" si="220"/>
        <v>J=</v>
      </c>
      <c r="T665" s="6">
        <f t="shared" si="221"/>
        <v>43523</v>
      </c>
      <c r="U665" s="9">
        <f t="shared" si="212"/>
        <v>0</v>
      </c>
      <c r="V665" s="9"/>
      <c r="W665" s="9"/>
      <c r="X665" s="9"/>
      <c r="Y665" s="9"/>
      <c r="Z665" s="7"/>
      <c r="AA665" s="9"/>
      <c r="AB665" s="9"/>
      <c r="AC665" s="9"/>
      <c r="AD665" s="9"/>
      <c r="AE665" s="9"/>
      <c r="AF665" s="10"/>
      <c r="AG665" s="9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</row>
    <row r="666" spans="1:184" ht="12.75" x14ac:dyDescent="0.15">
      <c r="A666" s="124">
        <f t="shared" si="222"/>
        <v>43509</v>
      </c>
      <c r="B666" s="135">
        <f t="shared" ca="1" si="223"/>
        <v>1003.25705799</v>
      </c>
      <c r="C666" s="4">
        <f t="shared" si="213"/>
        <v>1000</v>
      </c>
      <c r="D666" s="134">
        <f t="shared" si="224"/>
        <v>43507</v>
      </c>
      <c r="E666" s="14">
        <f ca="1">IF(D666&lt;$B$1,VLOOKUP(D666,[1]DI!$A$4:$B$15000,2),0)</f>
        <v>6.4000000000000001E-2</v>
      </c>
      <c r="F666" s="4">
        <f t="shared" ca="1" si="206"/>
        <v>1.0002462000000001</v>
      </c>
      <c r="G666" s="4">
        <f ca="1">(TRUNC(PRODUCT($F$12:$F665),16))</f>
        <v>1.25827602735938</v>
      </c>
      <c r="H666" s="4">
        <f t="shared" ca="1" si="214"/>
        <v>1.2542557211132099</v>
      </c>
      <c r="I666" s="4">
        <f t="shared" ca="1" si="207"/>
        <v>1.0032053299999999</v>
      </c>
      <c r="J666" s="14">
        <f t="shared" si="215"/>
        <v>1E-3</v>
      </c>
      <c r="K666" s="6">
        <f t="shared" si="216"/>
        <v>43490</v>
      </c>
      <c r="L666" s="2">
        <f t="shared" si="217"/>
        <v>13</v>
      </c>
      <c r="M666" s="23">
        <f t="shared" si="218"/>
        <v>13</v>
      </c>
      <c r="N666" s="12">
        <f t="shared" si="208"/>
        <v>1.000051563</v>
      </c>
      <c r="O666" s="12">
        <f t="shared" ca="1" si="209"/>
        <v>1.003257058</v>
      </c>
      <c r="P666" s="23">
        <f t="shared" si="219"/>
        <v>0</v>
      </c>
      <c r="Q666" s="4">
        <f t="shared" ca="1" si="210"/>
        <v>3.2570579899999998</v>
      </c>
      <c r="R666" s="4">
        <f t="shared" si="211"/>
        <v>0</v>
      </c>
      <c r="S666" s="5" t="str">
        <f t="shared" si="220"/>
        <v>J=</v>
      </c>
      <c r="T666" s="6">
        <f t="shared" si="221"/>
        <v>43523</v>
      </c>
      <c r="U666" s="9">
        <f t="shared" si="212"/>
        <v>0</v>
      </c>
      <c r="V666" s="9"/>
      <c r="W666" s="9"/>
      <c r="X666" s="9"/>
      <c r="Y666" s="9"/>
      <c r="Z666" s="7"/>
      <c r="AA666" s="9"/>
      <c r="AB666" s="9"/>
      <c r="AC666" s="9"/>
      <c r="AD666" s="9"/>
      <c r="AE666" s="9"/>
      <c r="AF666" s="10"/>
      <c r="AG666" s="9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</row>
    <row r="667" spans="1:184" ht="12.75" x14ac:dyDescent="0.15">
      <c r="A667" s="124">
        <f t="shared" si="222"/>
        <v>43510</v>
      </c>
      <c r="B667" s="135">
        <f t="shared" ca="1" si="223"/>
        <v>1003.50804099</v>
      </c>
      <c r="C667" s="4">
        <f t="shared" si="213"/>
        <v>1000</v>
      </c>
      <c r="D667" s="134">
        <f t="shared" si="224"/>
        <v>43508</v>
      </c>
      <c r="E667" s="14">
        <f ca="1">IF(D667&lt;$B$1,VLOOKUP(D667,[1]DI!$A$4:$B$15000,2),0)</f>
        <v>6.4000000000000001E-2</v>
      </c>
      <c r="F667" s="4">
        <f t="shared" ca="1" si="206"/>
        <v>1.0002462000000001</v>
      </c>
      <c r="G667" s="4">
        <f ca="1">(TRUNC(PRODUCT($F$12:$F666),16))</f>
        <v>1.2585858149173099</v>
      </c>
      <c r="H667" s="4">
        <f t="shared" ca="1" si="214"/>
        <v>1.2542557211132099</v>
      </c>
      <c r="I667" s="4">
        <f t="shared" ca="1" si="207"/>
        <v>1.0034523200000001</v>
      </c>
      <c r="J667" s="14">
        <f t="shared" si="215"/>
        <v>1E-3</v>
      </c>
      <c r="K667" s="6">
        <f t="shared" si="216"/>
        <v>43490</v>
      </c>
      <c r="L667" s="2">
        <f t="shared" si="217"/>
        <v>14</v>
      </c>
      <c r="M667" s="23">
        <f t="shared" si="218"/>
        <v>14</v>
      </c>
      <c r="N667" s="12">
        <f t="shared" si="208"/>
        <v>1.0000555289999999</v>
      </c>
      <c r="O667" s="12">
        <f t="shared" ca="1" si="209"/>
        <v>1.0035080409999999</v>
      </c>
      <c r="P667" s="23">
        <f t="shared" si="219"/>
        <v>0</v>
      </c>
      <c r="Q667" s="4">
        <f t="shared" ca="1" si="210"/>
        <v>3.50804099</v>
      </c>
      <c r="R667" s="4">
        <f t="shared" si="211"/>
        <v>0</v>
      </c>
      <c r="S667" s="5" t="str">
        <f t="shared" si="220"/>
        <v>J=</v>
      </c>
      <c r="T667" s="6">
        <f t="shared" si="221"/>
        <v>43523</v>
      </c>
      <c r="U667" s="9">
        <f t="shared" si="212"/>
        <v>0</v>
      </c>
      <c r="V667" s="9"/>
      <c r="W667" s="9"/>
      <c r="X667" s="9"/>
      <c r="Y667" s="9"/>
      <c r="Z667" s="7"/>
      <c r="AA667" s="9"/>
      <c r="AB667" s="9"/>
      <c r="AC667" s="9"/>
      <c r="AD667" s="9"/>
      <c r="AE667" s="9"/>
      <c r="AF667" s="10"/>
      <c r="AG667" s="9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</row>
    <row r="668" spans="1:184" ht="12.75" x14ac:dyDescent="0.15">
      <c r="A668" s="124">
        <f t="shared" si="222"/>
        <v>43511</v>
      </c>
      <c r="B668" s="135">
        <f t="shared" ca="1" si="223"/>
        <v>1003.759086</v>
      </c>
      <c r="C668" s="4">
        <f t="shared" si="213"/>
        <v>1000</v>
      </c>
      <c r="D668" s="134">
        <f t="shared" si="224"/>
        <v>43509</v>
      </c>
      <c r="E668" s="14">
        <f ca="1">IF(D668&lt;$B$1,VLOOKUP(D668,[1]DI!$A$4:$B$15000,2),0)</f>
        <v>6.4000000000000001E-2</v>
      </c>
      <c r="F668" s="4">
        <f t="shared" ca="1" si="206"/>
        <v>1.0002462000000001</v>
      </c>
      <c r="G668" s="4">
        <f ca="1">(TRUNC(PRODUCT($F$12:$F667),16))</f>
        <v>1.2588956787449499</v>
      </c>
      <c r="H668" s="4">
        <f t="shared" ca="1" si="214"/>
        <v>1.2542557211132099</v>
      </c>
      <c r="I668" s="4">
        <f t="shared" ca="1" si="207"/>
        <v>1.0036993700000001</v>
      </c>
      <c r="J668" s="14">
        <f t="shared" si="215"/>
        <v>1E-3</v>
      </c>
      <c r="K668" s="6">
        <f t="shared" si="216"/>
        <v>43490</v>
      </c>
      <c r="L668" s="2">
        <f t="shared" si="217"/>
        <v>15</v>
      </c>
      <c r="M668" s="23">
        <f t="shared" si="218"/>
        <v>15</v>
      </c>
      <c r="N668" s="12">
        <f t="shared" si="208"/>
        <v>1.000059496</v>
      </c>
      <c r="O668" s="12">
        <f t="shared" ca="1" si="209"/>
        <v>1.0037590860000001</v>
      </c>
      <c r="P668" s="23">
        <f t="shared" si="219"/>
        <v>0</v>
      </c>
      <c r="Q668" s="4">
        <f t="shared" ca="1" si="210"/>
        <v>3.7590859999999999</v>
      </c>
      <c r="R668" s="4">
        <f t="shared" si="211"/>
        <v>0</v>
      </c>
      <c r="S668" s="5" t="str">
        <f t="shared" si="220"/>
        <v>J=</v>
      </c>
      <c r="T668" s="6">
        <f t="shared" si="221"/>
        <v>43523</v>
      </c>
      <c r="U668" s="9">
        <f t="shared" si="212"/>
        <v>0</v>
      </c>
      <c r="V668" s="9"/>
      <c r="W668" s="9"/>
      <c r="X668" s="9"/>
      <c r="Y668" s="9"/>
      <c r="Z668" s="7"/>
      <c r="AA668" s="9"/>
      <c r="AB668" s="9"/>
      <c r="AC668" s="9"/>
      <c r="AD668" s="9"/>
      <c r="AE668" s="9"/>
      <c r="AF668" s="10"/>
      <c r="AG668" s="9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</row>
    <row r="669" spans="1:184" ht="12.75" x14ac:dyDescent="0.15">
      <c r="A669" s="124">
        <f t="shared" si="222"/>
        <v>43514</v>
      </c>
      <c r="B669" s="135">
        <f t="shared" ca="1" si="223"/>
        <v>1004.01019199</v>
      </c>
      <c r="C669" s="4">
        <f t="shared" si="213"/>
        <v>1000</v>
      </c>
      <c r="D669" s="134">
        <f t="shared" si="224"/>
        <v>43510</v>
      </c>
      <c r="E669" s="14">
        <f ca="1">IF(D669&lt;$B$1,VLOOKUP(D669,[1]DI!$A$4:$B$15000,2),0)</f>
        <v>6.4000000000000001E-2</v>
      </c>
      <c r="F669" s="4">
        <f t="shared" ca="1" si="206"/>
        <v>1.0002462000000001</v>
      </c>
      <c r="G669" s="4">
        <f ca="1">(TRUNC(PRODUCT($F$12:$F668),16))</f>
        <v>1.2592056188610501</v>
      </c>
      <c r="H669" s="4">
        <f t="shared" ca="1" si="214"/>
        <v>1.2542557211132099</v>
      </c>
      <c r="I669" s="4">
        <f t="shared" ca="1" si="207"/>
        <v>1.00394648</v>
      </c>
      <c r="J669" s="14">
        <f t="shared" si="215"/>
        <v>1E-3</v>
      </c>
      <c r="K669" s="6">
        <f t="shared" si="216"/>
        <v>43490</v>
      </c>
      <c r="L669" s="2">
        <f t="shared" si="217"/>
        <v>16</v>
      </c>
      <c r="M669" s="23">
        <f t="shared" si="218"/>
        <v>16</v>
      </c>
      <c r="N669" s="12">
        <f t="shared" si="208"/>
        <v>1.000063462</v>
      </c>
      <c r="O669" s="12">
        <f t="shared" ca="1" si="209"/>
        <v>1.004010192</v>
      </c>
      <c r="P669" s="23">
        <f t="shared" si="219"/>
        <v>0</v>
      </c>
      <c r="Q669" s="4">
        <f t="shared" ca="1" si="210"/>
        <v>4.01019199</v>
      </c>
      <c r="R669" s="4">
        <f t="shared" si="211"/>
        <v>0</v>
      </c>
      <c r="S669" s="5" t="str">
        <f t="shared" si="220"/>
        <v>J=</v>
      </c>
      <c r="T669" s="6">
        <f t="shared" si="221"/>
        <v>43523</v>
      </c>
      <c r="U669" s="9">
        <f t="shared" si="212"/>
        <v>0</v>
      </c>
      <c r="V669" s="9"/>
      <c r="W669" s="9"/>
      <c r="X669" s="9"/>
      <c r="Y669" s="9"/>
      <c r="Z669" s="7"/>
      <c r="AA669" s="9"/>
      <c r="AB669" s="9"/>
      <c r="AC669" s="9"/>
      <c r="AD669" s="9"/>
      <c r="AE669" s="9"/>
      <c r="AF669" s="10"/>
      <c r="AG669" s="9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</row>
    <row r="670" spans="1:184" ht="12.75" x14ac:dyDescent="0.15">
      <c r="A670" s="124">
        <f t="shared" si="222"/>
        <v>43515</v>
      </c>
      <c r="B670" s="135">
        <f t="shared" ca="1" si="223"/>
        <v>1004.261362</v>
      </c>
      <c r="C670" s="4">
        <f t="shared" si="213"/>
        <v>1000</v>
      </c>
      <c r="D670" s="134">
        <f t="shared" si="224"/>
        <v>43511</v>
      </c>
      <c r="E670" s="14">
        <f ca="1">IF(D670&lt;$B$1,VLOOKUP(D670,[1]DI!$A$4:$B$15000,2),0)</f>
        <v>6.4000000000000001E-2</v>
      </c>
      <c r="F670" s="4">
        <f t="shared" ca="1" si="206"/>
        <v>1.0002462000000001</v>
      </c>
      <c r="G670" s="4">
        <f ca="1">(TRUNC(PRODUCT($F$12:$F669),16))</f>
        <v>1.2595156352844199</v>
      </c>
      <c r="H670" s="4">
        <f t="shared" ca="1" si="214"/>
        <v>1.2542557211132099</v>
      </c>
      <c r="I670" s="4">
        <f t="shared" ca="1" si="207"/>
        <v>1.0041936499999999</v>
      </c>
      <c r="J670" s="14">
        <f t="shared" si="215"/>
        <v>1E-3</v>
      </c>
      <c r="K670" s="6">
        <f t="shared" si="216"/>
        <v>43490</v>
      </c>
      <c r="L670" s="2">
        <f t="shared" si="217"/>
        <v>17</v>
      </c>
      <c r="M670" s="23">
        <f t="shared" si="218"/>
        <v>17</v>
      </c>
      <c r="N670" s="12">
        <f t="shared" si="208"/>
        <v>1.000067429</v>
      </c>
      <c r="O670" s="12">
        <f t="shared" ca="1" si="209"/>
        <v>1.004261362</v>
      </c>
      <c r="P670" s="23">
        <f t="shared" si="219"/>
        <v>0</v>
      </c>
      <c r="Q670" s="4">
        <f t="shared" ca="1" si="210"/>
        <v>4.2613620000000001</v>
      </c>
      <c r="R670" s="4">
        <f t="shared" si="211"/>
        <v>0</v>
      </c>
      <c r="S670" s="5" t="str">
        <f t="shared" si="220"/>
        <v>J=</v>
      </c>
      <c r="T670" s="6">
        <f t="shared" si="221"/>
        <v>43523</v>
      </c>
      <c r="U670" s="9">
        <f t="shared" si="212"/>
        <v>0</v>
      </c>
      <c r="V670" s="9"/>
      <c r="W670" s="9"/>
      <c r="X670" s="9"/>
      <c r="Y670" s="9"/>
      <c r="Z670" s="7"/>
      <c r="AA670" s="9"/>
      <c r="AB670" s="9"/>
      <c r="AC670" s="9"/>
      <c r="AD670" s="9"/>
      <c r="AE670" s="9"/>
      <c r="AF670" s="10"/>
      <c r="AG670" s="9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</row>
    <row r="671" spans="1:184" ht="12.75" x14ac:dyDescent="0.15">
      <c r="A671" s="124">
        <f t="shared" si="222"/>
        <v>43516</v>
      </c>
      <c r="B671" s="135">
        <f t="shared" ca="1" si="223"/>
        <v>1004.51260199</v>
      </c>
      <c r="C671" s="4">
        <f t="shared" si="213"/>
        <v>1000</v>
      </c>
      <c r="D671" s="134">
        <f t="shared" si="224"/>
        <v>43514</v>
      </c>
      <c r="E671" s="14">
        <f ca="1">IF(D671&lt;$B$1,VLOOKUP(D671,[1]DI!$A$4:$B$15000,2),0)</f>
        <v>6.4000000000000001E-2</v>
      </c>
      <c r="F671" s="4">
        <f t="shared" ca="1" si="206"/>
        <v>1.0002462000000001</v>
      </c>
      <c r="G671" s="4">
        <f ca="1">(TRUNC(PRODUCT($F$12:$F670),16))</f>
        <v>1.2598257280338201</v>
      </c>
      <c r="H671" s="4">
        <f t="shared" ca="1" si="214"/>
        <v>1.2542557211132099</v>
      </c>
      <c r="I671" s="4">
        <f t="shared" ca="1" si="207"/>
        <v>1.0044408899999999</v>
      </c>
      <c r="J671" s="14">
        <f t="shared" si="215"/>
        <v>1E-3</v>
      </c>
      <c r="K671" s="6">
        <f t="shared" si="216"/>
        <v>43490</v>
      </c>
      <c r="L671" s="2">
        <f t="shared" si="217"/>
        <v>18</v>
      </c>
      <c r="M671" s="23">
        <f t="shared" si="218"/>
        <v>18</v>
      </c>
      <c r="N671" s="12">
        <f t="shared" si="208"/>
        <v>1.000071395</v>
      </c>
      <c r="O671" s="12">
        <f t="shared" ca="1" si="209"/>
        <v>1.0045126019999999</v>
      </c>
      <c r="P671" s="23">
        <f t="shared" si="219"/>
        <v>0</v>
      </c>
      <c r="Q671" s="4">
        <f t="shared" ca="1" si="210"/>
        <v>4.5126019900000003</v>
      </c>
      <c r="R671" s="4">
        <f t="shared" si="211"/>
        <v>0</v>
      </c>
      <c r="S671" s="5" t="str">
        <f t="shared" si="220"/>
        <v>J=</v>
      </c>
      <c r="T671" s="6">
        <f t="shared" si="221"/>
        <v>43523</v>
      </c>
      <c r="U671" s="9">
        <f t="shared" si="212"/>
        <v>0</v>
      </c>
      <c r="V671" s="9"/>
      <c r="W671" s="9"/>
      <c r="X671" s="9"/>
      <c r="Y671" s="9"/>
      <c r="Z671" s="7"/>
      <c r="AA671" s="9"/>
      <c r="AB671" s="9"/>
      <c r="AC671" s="9"/>
      <c r="AD671" s="9"/>
      <c r="AE671" s="9"/>
      <c r="AF671" s="10"/>
      <c r="AG671" s="9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</row>
    <row r="672" spans="1:184" ht="12.75" x14ac:dyDescent="0.15">
      <c r="A672" s="124">
        <f t="shared" si="222"/>
        <v>43517</v>
      </c>
      <c r="B672" s="135">
        <f t="shared" ca="1" si="223"/>
        <v>1004.76389499</v>
      </c>
      <c r="C672" s="4">
        <f t="shared" si="213"/>
        <v>1000</v>
      </c>
      <c r="D672" s="134">
        <f t="shared" si="224"/>
        <v>43515</v>
      </c>
      <c r="E672" s="14">
        <f ca="1">IF(D672&lt;$B$1,VLOOKUP(D672,[1]DI!$A$4:$B$15000,2),0)</f>
        <v>6.4000000000000001E-2</v>
      </c>
      <c r="F672" s="4">
        <f t="shared" ca="1" si="206"/>
        <v>1.0002462000000001</v>
      </c>
      <c r="G672" s="4">
        <f ca="1">(TRUNC(PRODUCT($F$12:$F671),16))</f>
        <v>1.2601358971280701</v>
      </c>
      <c r="H672" s="4">
        <f t="shared" ca="1" si="214"/>
        <v>1.2542557211132099</v>
      </c>
      <c r="I672" s="4">
        <f t="shared" ca="1" si="207"/>
        <v>1.00468818</v>
      </c>
      <c r="J672" s="14">
        <f t="shared" si="215"/>
        <v>1E-3</v>
      </c>
      <c r="K672" s="6">
        <f t="shared" si="216"/>
        <v>43490</v>
      </c>
      <c r="L672" s="2">
        <f t="shared" si="217"/>
        <v>19</v>
      </c>
      <c r="M672" s="23">
        <f t="shared" si="218"/>
        <v>19</v>
      </c>
      <c r="N672" s="12">
        <f t="shared" si="208"/>
        <v>1.000075362</v>
      </c>
      <c r="O672" s="12">
        <f t="shared" ca="1" si="209"/>
        <v>1.004763895</v>
      </c>
      <c r="P672" s="23">
        <f t="shared" si="219"/>
        <v>0</v>
      </c>
      <c r="Q672" s="4">
        <f t="shared" ca="1" si="210"/>
        <v>4.7638949899999998</v>
      </c>
      <c r="R672" s="4">
        <f t="shared" si="211"/>
        <v>0</v>
      </c>
      <c r="S672" s="5" t="str">
        <f t="shared" si="220"/>
        <v>J=</v>
      </c>
      <c r="T672" s="6">
        <f t="shared" si="221"/>
        <v>43523</v>
      </c>
      <c r="U672" s="9">
        <f t="shared" si="212"/>
        <v>0</v>
      </c>
      <c r="V672" s="9"/>
      <c r="W672" s="9"/>
      <c r="X672" s="9"/>
      <c r="Y672" s="9"/>
      <c r="Z672" s="7"/>
      <c r="AA672" s="9"/>
      <c r="AB672" s="9"/>
      <c r="AC672" s="9"/>
      <c r="AD672" s="9"/>
      <c r="AE672" s="9"/>
      <c r="AF672" s="10"/>
      <c r="AG672" s="9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</row>
    <row r="673" spans="1:184" ht="12.75" x14ac:dyDescent="0.15">
      <c r="A673" s="124">
        <f t="shared" si="222"/>
        <v>43518</v>
      </c>
      <c r="B673" s="135">
        <f t="shared" ca="1" si="223"/>
        <v>1005.015251</v>
      </c>
      <c r="C673" s="4">
        <f t="shared" si="213"/>
        <v>1000</v>
      </c>
      <c r="D673" s="134">
        <f t="shared" si="224"/>
        <v>43516</v>
      </c>
      <c r="E673" s="14">
        <f ca="1">IF(D673&lt;$B$1,VLOOKUP(D673,[1]DI!$A$4:$B$15000,2),0)</f>
        <v>6.4000000000000001E-2</v>
      </c>
      <c r="F673" s="4">
        <f t="shared" ca="1" si="206"/>
        <v>1.0002462000000001</v>
      </c>
      <c r="G673" s="4">
        <f ca="1">(TRUNC(PRODUCT($F$12:$F672),16))</f>
        <v>1.2604461425859399</v>
      </c>
      <c r="H673" s="4">
        <f t="shared" ca="1" si="214"/>
        <v>1.2542557211132099</v>
      </c>
      <c r="I673" s="4">
        <f t="shared" ca="1" si="207"/>
        <v>1.00493553</v>
      </c>
      <c r="J673" s="14">
        <f t="shared" si="215"/>
        <v>1E-3</v>
      </c>
      <c r="K673" s="6">
        <f t="shared" si="216"/>
        <v>43490</v>
      </c>
      <c r="L673" s="2">
        <f t="shared" si="217"/>
        <v>20</v>
      </c>
      <c r="M673" s="23">
        <f t="shared" si="218"/>
        <v>20</v>
      </c>
      <c r="N673" s="12">
        <f t="shared" si="208"/>
        <v>1.0000793290000001</v>
      </c>
      <c r="O673" s="12">
        <f t="shared" ca="1" si="209"/>
        <v>1.0050152510000001</v>
      </c>
      <c r="P673" s="23">
        <f t="shared" si="219"/>
        <v>0</v>
      </c>
      <c r="Q673" s="4">
        <f t="shared" ca="1" si="210"/>
        <v>5.0152510000000001</v>
      </c>
      <c r="R673" s="4">
        <f t="shared" si="211"/>
        <v>0</v>
      </c>
      <c r="S673" s="5" t="str">
        <f t="shared" si="220"/>
        <v>J=</v>
      </c>
      <c r="T673" s="6">
        <f t="shared" si="221"/>
        <v>43523</v>
      </c>
      <c r="U673" s="9">
        <f t="shared" si="212"/>
        <v>0</v>
      </c>
      <c r="V673" s="9"/>
      <c r="W673" s="9"/>
      <c r="X673" s="9"/>
      <c r="Y673" s="9"/>
      <c r="Z673" s="7"/>
      <c r="AA673" s="9"/>
      <c r="AB673" s="9"/>
      <c r="AC673" s="9"/>
      <c r="AD673" s="9"/>
      <c r="AE673" s="9"/>
      <c r="AF673" s="10"/>
      <c r="AG673" s="9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</row>
    <row r="674" spans="1:184" ht="12.75" x14ac:dyDescent="0.15">
      <c r="A674" s="124">
        <f t="shared" si="222"/>
        <v>43521</v>
      </c>
      <c r="B674" s="135">
        <f t="shared" ca="1" si="223"/>
        <v>1005.266677</v>
      </c>
      <c r="C674" s="4">
        <f t="shared" si="213"/>
        <v>1000</v>
      </c>
      <c r="D674" s="134">
        <f t="shared" si="224"/>
        <v>43517</v>
      </c>
      <c r="E674" s="14">
        <f ca="1">IF(D674&lt;$B$1,VLOOKUP(D674,[1]DI!$A$4:$B$15000,2),0)</f>
        <v>6.4000000000000001E-2</v>
      </c>
      <c r="F674" s="4">
        <f t="shared" ca="1" si="206"/>
        <v>1.0002462000000001</v>
      </c>
      <c r="G674" s="4">
        <f ca="1">(TRUNC(PRODUCT($F$12:$F673),16))</f>
        <v>1.2607564644262399</v>
      </c>
      <c r="H674" s="4">
        <f t="shared" ca="1" si="214"/>
        <v>1.2542557211132099</v>
      </c>
      <c r="I674" s="4">
        <f t="shared" ca="1" si="207"/>
        <v>1.00518295</v>
      </c>
      <c r="J674" s="14">
        <f t="shared" si="215"/>
        <v>1E-3</v>
      </c>
      <c r="K674" s="6">
        <f t="shared" si="216"/>
        <v>43490</v>
      </c>
      <c r="L674" s="2">
        <f t="shared" si="217"/>
        <v>21</v>
      </c>
      <c r="M674" s="23">
        <f t="shared" si="218"/>
        <v>21</v>
      </c>
      <c r="N674" s="12">
        <f t="shared" si="208"/>
        <v>1.000083295</v>
      </c>
      <c r="O674" s="12">
        <f t="shared" ca="1" si="209"/>
        <v>1.0052666770000001</v>
      </c>
      <c r="P674" s="23">
        <f t="shared" si="219"/>
        <v>0</v>
      </c>
      <c r="Q674" s="4">
        <f t="shared" ca="1" si="210"/>
        <v>5.2666769999999996</v>
      </c>
      <c r="R674" s="4">
        <f t="shared" si="211"/>
        <v>0</v>
      </c>
      <c r="S674" s="5" t="str">
        <f t="shared" si="220"/>
        <v>J=</v>
      </c>
      <c r="T674" s="6">
        <f t="shared" si="221"/>
        <v>43523</v>
      </c>
      <c r="U674" s="9">
        <f t="shared" si="212"/>
        <v>0</v>
      </c>
      <c r="V674" s="9"/>
      <c r="W674" s="9"/>
      <c r="X674" s="9"/>
      <c r="Y674" s="9"/>
      <c r="Z674" s="7"/>
      <c r="AA674" s="9"/>
      <c r="AB674" s="9"/>
      <c r="AC674" s="9"/>
      <c r="AD674" s="9"/>
      <c r="AE674" s="9"/>
      <c r="AF674" s="10"/>
      <c r="AG674" s="9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</row>
    <row r="675" spans="1:184" ht="12.75" x14ac:dyDescent="0.15">
      <c r="A675" s="124">
        <f t="shared" si="222"/>
        <v>43522</v>
      </c>
      <c r="B675" s="135">
        <f t="shared" ca="1" si="223"/>
        <v>1005.51815599</v>
      </c>
      <c r="C675" s="4">
        <f t="shared" si="213"/>
        <v>1000</v>
      </c>
      <c r="D675" s="134">
        <f t="shared" si="224"/>
        <v>43518</v>
      </c>
      <c r="E675" s="14">
        <f ca="1">IF(D675&lt;$B$1,VLOOKUP(D675,[1]DI!$A$4:$B$15000,2),0)</f>
        <v>6.4000000000000001E-2</v>
      </c>
      <c r="F675" s="4">
        <f t="shared" ca="1" si="206"/>
        <v>1.0002462000000001</v>
      </c>
      <c r="G675" s="4">
        <f ca="1">(TRUNC(PRODUCT($F$12:$F674),16))</f>
        <v>1.2610668626677799</v>
      </c>
      <c r="H675" s="4">
        <f t="shared" ca="1" si="214"/>
        <v>1.2542557211132099</v>
      </c>
      <c r="I675" s="4">
        <f t="shared" ca="1" si="207"/>
        <v>1.0054304199999999</v>
      </c>
      <c r="J675" s="14">
        <f t="shared" si="215"/>
        <v>1E-3</v>
      </c>
      <c r="K675" s="6">
        <f t="shared" si="216"/>
        <v>43490</v>
      </c>
      <c r="L675" s="2">
        <f t="shared" si="217"/>
        <v>22</v>
      </c>
      <c r="M675" s="23">
        <f t="shared" si="218"/>
        <v>22</v>
      </c>
      <c r="N675" s="12">
        <f t="shared" si="208"/>
        <v>1.0000872620000001</v>
      </c>
      <c r="O675" s="12">
        <f t="shared" ca="1" si="209"/>
        <v>1.0055181559999999</v>
      </c>
      <c r="P675" s="23">
        <f t="shared" si="219"/>
        <v>0</v>
      </c>
      <c r="Q675" s="4">
        <f t="shared" ca="1" si="210"/>
        <v>5.5181559900000003</v>
      </c>
      <c r="R675" s="4">
        <f t="shared" si="211"/>
        <v>0</v>
      </c>
      <c r="S675" s="5" t="str">
        <f t="shared" si="220"/>
        <v>J=</v>
      </c>
      <c r="T675" s="6">
        <f t="shared" si="221"/>
        <v>43523</v>
      </c>
      <c r="U675" s="9">
        <f t="shared" si="212"/>
        <v>0</v>
      </c>
      <c r="V675" s="9"/>
      <c r="W675" s="9"/>
      <c r="X675" s="9"/>
      <c r="Y675" s="9"/>
      <c r="Z675" s="7"/>
      <c r="AA675" s="9"/>
      <c r="AB675" s="9"/>
      <c r="AC675" s="9"/>
      <c r="AD675" s="9"/>
      <c r="AE675" s="9"/>
      <c r="AF675" s="10"/>
      <c r="AG675" s="9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</row>
    <row r="676" spans="1:184" ht="12.75" x14ac:dyDescent="0.15">
      <c r="A676" s="124">
        <f t="shared" si="222"/>
        <v>43523</v>
      </c>
      <c r="B676" s="135">
        <f t="shared" ca="1" si="223"/>
        <v>1005.76970599</v>
      </c>
      <c r="C676" s="4">
        <f t="shared" si="213"/>
        <v>1000</v>
      </c>
      <c r="D676" s="134">
        <f t="shared" si="224"/>
        <v>43521</v>
      </c>
      <c r="E676" s="14">
        <f ca="1">IF(D676&lt;$B$1,VLOOKUP(D676,[1]DI!$A$4:$B$15000,2),0)</f>
        <v>6.4000000000000001E-2</v>
      </c>
      <c r="F676" s="4">
        <f t="shared" ca="1" si="206"/>
        <v>1.0002462000000001</v>
      </c>
      <c r="G676" s="4">
        <f ca="1">(TRUNC(PRODUCT($F$12:$F675),16))</f>
        <v>1.26137733732937</v>
      </c>
      <c r="H676" s="4">
        <f t="shared" ca="1" si="214"/>
        <v>1.2542557211132099</v>
      </c>
      <c r="I676" s="4">
        <f t="shared" ca="1" si="207"/>
        <v>1.0056779600000001</v>
      </c>
      <c r="J676" s="14">
        <f t="shared" si="215"/>
        <v>1E-3</v>
      </c>
      <c r="K676" s="6">
        <f t="shared" si="216"/>
        <v>43490</v>
      </c>
      <c r="L676" s="2">
        <f t="shared" si="217"/>
        <v>23</v>
      </c>
      <c r="M676" s="23">
        <f t="shared" si="218"/>
        <v>23</v>
      </c>
      <c r="N676" s="12">
        <f t="shared" si="208"/>
        <v>1.0000912280000001</v>
      </c>
      <c r="O676" s="12">
        <f t="shared" ca="1" si="209"/>
        <v>1.0057697059999999</v>
      </c>
      <c r="P676" s="23">
        <f t="shared" si="219"/>
        <v>32</v>
      </c>
      <c r="Q676" s="4">
        <f t="shared" ca="1" si="210"/>
        <v>5.7697059900000003</v>
      </c>
      <c r="R676" s="4">
        <f t="shared" si="211"/>
        <v>0</v>
      </c>
      <c r="S676" s="5" t="str">
        <f t="shared" si="220"/>
        <v>J=</v>
      </c>
      <c r="T676" s="6">
        <f t="shared" si="221"/>
        <v>43523</v>
      </c>
      <c r="U676" s="9">
        <f t="shared" ca="1" si="212"/>
        <v>576970.59900000005</v>
      </c>
      <c r="V676" s="9"/>
      <c r="W676" s="9"/>
      <c r="X676" s="9"/>
      <c r="Y676" s="9"/>
      <c r="Z676" s="7"/>
      <c r="AA676" s="9"/>
      <c r="AB676" s="9"/>
      <c r="AC676" s="9"/>
      <c r="AD676" s="9"/>
      <c r="AE676" s="9"/>
      <c r="AF676" s="10"/>
      <c r="AG676" s="9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</row>
    <row r="677" spans="1:184" ht="12.75" x14ac:dyDescent="0.15">
      <c r="A677" s="124">
        <f t="shared" si="222"/>
        <v>43524</v>
      </c>
      <c r="B677" s="135">
        <f t="shared" ca="1" si="223"/>
        <v>1000.25016699</v>
      </c>
      <c r="C677" s="4">
        <f t="shared" si="213"/>
        <v>1000</v>
      </c>
      <c r="D677" s="134">
        <f t="shared" si="224"/>
        <v>43522</v>
      </c>
      <c r="E677" s="14">
        <f ca="1">IF(D677&lt;$B$1,VLOOKUP(D677,[1]DI!$A$4:$B$15000,2),0)</f>
        <v>6.4000000000000001E-2</v>
      </c>
      <c r="F677" s="4">
        <f t="shared" ca="1" si="206"/>
        <v>1.0002462000000001</v>
      </c>
      <c r="G677" s="4">
        <f ca="1">(TRUNC(PRODUCT($F$12:$F676),16))</f>
        <v>1.2616878884298199</v>
      </c>
      <c r="H677" s="4">
        <f t="shared" ca="1" si="214"/>
        <v>1.26137733732937</v>
      </c>
      <c r="I677" s="4">
        <f t="shared" ca="1" si="207"/>
        <v>1.0002462000000001</v>
      </c>
      <c r="J677" s="14">
        <f t="shared" si="215"/>
        <v>1E-3</v>
      </c>
      <c r="K677" s="6">
        <f t="shared" si="216"/>
        <v>43523</v>
      </c>
      <c r="L677" s="2">
        <f t="shared" si="217"/>
        <v>1</v>
      </c>
      <c r="M677" s="23">
        <f t="shared" si="218"/>
        <v>1</v>
      </c>
      <c r="N677" s="12">
        <f t="shared" si="208"/>
        <v>1.000003966</v>
      </c>
      <c r="O677" s="12">
        <f t="shared" ca="1" si="209"/>
        <v>1.0002501669999999</v>
      </c>
      <c r="P677" s="23">
        <f t="shared" si="219"/>
        <v>0</v>
      </c>
      <c r="Q677" s="4">
        <f t="shared" ca="1" si="210"/>
        <v>0.25016698999999998</v>
      </c>
      <c r="R677" s="4">
        <f t="shared" si="211"/>
        <v>0</v>
      </c>
      <c r="S677" s="5" t="str">
        <f t="shared" si="220"/>
        <v>J=</v>
      </c>
      <c r="T677" s="6">
        <f t="shared" si="221"/>
        <v>43551</v>
      </c>
      <c r="U677" s="9">
        <f t="shared" si="212"/>
        <v>0</v>
      </c>
      <c r="V677" s="9"/>
      <c r="W677" s="9"/>
      <c r="X677" s="9"/>
      <c r="Y677" s="9"/>
      <c r="Z677" s="7"/>
      <c r="AA677" s="9"/>
      <c r="AB677" s="9"/>
      <c r="AC677" s="9"/>
      <c r="AD677" s="9"/>
      <c r="AE677" s="9"/>
      <c r="AF677" s="10"/>
      <c r="AG677" s="9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</row>
    <row r="678" spans="1:184" ht="12.75" x14ac:dyDescent="0.15">
      <c r="A678" s="124">
        <f t="shared" si="222"/>
        <v>43525</v>
      </c>
      <c r="B678" s="135">
        <f t="shared" ca="1" si="223"/>
        <v>1000.50039699</v>
      </c>
      <c r="C678" s="4">
        <f t="shared" si="213"/>
        <v>1000</v>
      </c>
      <c r="D678" s="134">
        <f t="shared" si="224"/>
        <v>43523</v>
      </c>
      <c r="E678" s="14">
        <f ca="1">IF(D678&lt;$B$1,VLOOKUP(D678,[1]DI!$A$4:$B$15000,2),0)</f>
        <v>6.4000000000000001E-2</v>
      </c>
      <c r="F678" s="4">
        <f t="shared" ca="1" si="206"/>
        <v>1.0002462000000001</v>
      </c>
      <c r="G678" s="4">
        <f ca="1">(TRUNC(PRODUCT($F$12:$F677),16))</f>
        <v>1.2619985159879601</v>
      </c>
      <c r="H678" s="4">
        <f t="shared" ca="1" si="214"/>
        <v>1.26137733732937</v>
      </c>
      <c r="I678" s="4">
        <f t="shared" ca="1" si="207"/>
        <v>1.00049246</v>
      </c>
      <c r="J678" s="14">
        <f t="shared" si="215"/>
        <v>1E-3</v>
      </c>
      <c r="K678" s="6">
        <f t="shared" si="216"/>
        <v>43523</v>
      </c>
      <c r="L678" s="2">
        <f t="shared" si="217"/>
        <v>2</v>
      </c>
      <c r="M678" s="23">
        <f t="shared" si="218"/>
        <v>2</v>
      </c>
      <c r="N678" s="12">
        <f t="shared" si="208"/>
        <v>1.000007933</v>
      </c>
      <c r="O678" s="12">
        <f t="shared" ca="1" si="209"/>
        <v>1.0005003969999999</v>
      </c>
      <c r="P678" s="23">
        <f t="shared" si="219"/>
        <v>0</v>
      </c>
      <c r="Q678" s="4">
        <f t="shared" ca="1" si="210"/>
        <v>0.50039699000000004</v>
      </c>
      <c r="R678" s="4">
        <f t="shared" si="211"/>
        <v>0</v>
      </c>
      <c r="S678" s="5" t="str">
        <f t="shared" si="220"/>
        <v>J=</v>
      </c>
      <c r="T678" s="6">
        <f t="shared" si="221"/>
        <v>43551</v>
      </c>
      <c r="U678" s="9">
        <f t="shared" si="212"/>
        <v>0</v>
      </c>
      <c r="V678" s="9"/>
      <c r="W678" s="9"/>
      <c r="X678" s="9"/>
      <c r="Y678" s="9"/>
      <c r="Z678" s="7"/>
      <c r="AA678" s="9"/>
      <c r="AB678" s="9"/>
      <c r="AC678" s="9"/>
      <c r="AD678" s="9"/>
      <c r="AE678" s="9"/>
      <c r="AF678" s="10"/>
      <c r="AG678" s="9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</row>
    <row r="679" spans="1:184" ht="12.75" x14ac:dyDescent="0.15">
      <c r="A679" s="124">
        <f t="shared" si="222"/>
        <v>43530</v>
      </c>
      <c r="B679" s="135">
        <f t="shared" ca="1" si="223"/>
        <v>1000.750688</v>
      </c>
      <c r="C679" s="4">
        <f t="shared" si="213"/>
        <v>1000</v>
      </c>
      <c r="D679" s="134">
        <f t="shared" si="224"/>
        <v>43524</v>
      </c>
      <c r="E679" s="14">
        <f ca="1">IF(D679&lt;$B$1,VLOOKUP(D679,[1]DI!$A$4:$B$15000,2),0)</f>
        <v>6.4000000000000001E-2</v>
      </c>
      <c r="F679" s="4">
        <f t="shared" ca="1" si="206"/>
        <v>1.0002462000000001</v>
      </c>
      <c r="G679" s="4">
        <f ca="1">(TRUNC(PRODUCT($F$12:$F678),16))</f>
        <v>1.2623092200225901</v>
      </c>
      <c r="H679" s="4">
        <f t="shared" ca="1" si="214"/>
        <v>1.26137733732937</v>
      </c>
      <c r="I679" s="4">
        <f t="shared" ca="1" si="207"/>
        <v>1.00073878</v>
      </c>
      <c r="J679" s="14">
        <f t="shared" si="215"/>
        <v>1E-3</v>
      </c>
      <c r="K679" s="6">
        <f t="shared" si="216"/>
        <v>43523</v>
      </c>
      <c r="L679" s="2">
        <f t="shared" si="217"/>
        <v>3</v>
      </c>
      <c r="M679" s="23">
        <f t="shared" si="218"/>
        <v>3</v>
      </c>
      <c r="N679" s="12">
        <f t="shared" si="208"/>
        <v>1.000011899</v>
      </c>
      <c r="O679" s="12">
        <f t="shared" ca="1" si="209"/>
        <v>1.0007506880000001</v>
      </c>
      <c r="P679" s="23">
        <f t="shared" si="219"/>
        <v>0</v>
      </c>
      <c r="Q679" s="4">
        <f t="shared" ca="1" si="210"/>
        <v>0.75068800000000002</v>
      </c>
      <c r="R679" s="4">
        <f t="shared" si="211"/>
        <v>0</v>
      </c>
      <c r="S679" s="5" t="str">
        <f t="shared" si="220"/>
        <v>J=</v>
      </c>
      <c r="T679" s="6">
        <f t="shared" si="221"/>
        <v>43551</v>
      </c>
      <c r="U679" s="9">
        <f t="shared" si="212"/>
        <v>0</v>
      </c>
      <c r="V679" s="9"/>
      <c r="W679" s="9"/>
      <c r="X679" s="9"/>
      <c r="Y679" s="9"/>
      <c r="Z679" s="7"/>
      <c r="AA679" s="9"/>
      <c r="AB679" s="9"/>
      <c r="AC679" s="9"/>
      <c r="AD679" s="9"/>
      <c r="AE679" s="9"/>
      <c r="AF679" s="10"/>
      <c r="AG679" s="9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</row>
    <row r="680" spans="1:184" ht="12.75" x14ac:dyDescent="0.15">
      <c r="A680" s="124">
        <f t="shared" si="222"/>
        <v>43531</v>
      </c>
      <c r="B680" s="135">
        <f t="shared" ca="1" si="223"/>
        <v>1001.001041</v>
      </c>
      <c r="C680" s="4">
        <f t="shared" si="213"/>
        <v>1000</v>
      </c>
      <c r="D680" s="134">
        <f t="shared" si="224"/>
        <v>43525</v>
      </c>
      <c r="E680" s="14">
        <f ca="1">IF(D680&lt;$B$1,VLOOKUP(D680,[1]DI!$A$4:$B$15000,2),0)</f>
        <v>6.4000000000000001E-2</v>
      </c>
      <c r="F680" s="4">
        <f t="shared" ca="1" si="206"/>
        <v>1.0002462000000001</v>
      </c>
      <c r="G680" s="4">
        <f ca="1">(TRUNC(PRODUCT($F$12:$F679),16))</f>
        <v>1.2626200005525601</v>
      </c>
      <c r="H680" s="4">
        <f t="shared" ca="1" si="214"/>
        <v>1.26137733732937</v>
      </c>
      <c r="I680" s="4">
        <f t="shared" ca="1" si="207"/>
        <v>1.0009851599999999</v>
      </c>
      <c r="J680" s="14">
        <f t="shared" si="215"/>
        <v>1E-3</v>
      </c>
      <c r="K680" s="6">
        <f t="shared" si="216"/>
        <v>43523</v>
      </c>
      <c r="L680" s="2">
        <f t="shared" si="217"/>
        <v>4</v>
      </c>
      <c r="M680" s="23">
        <f t="shared" si="218"/>
        <v>4</v>
      </c>
      <c r="N680" s="12">
        <f t="shared" si="208"/>
        <v>1.0000158649999999</v>
      </c>
      <c r="O680" s="12">
        <f t="shared" ca="1" si="209"/>
        <v>1.0010010410000001</v>
      </c>
      <c r="P680" s="23">
        <f t="shared" si="219"/>
        <v>0</v>
      </c>
      <c r="Q680" s="4">
        <f t="shared" ca="1" si="210"/>
        <v>1.0010410000000001</v>
      </c>
      <c r="R680" s="4">
        <f t="shared" si="211"/>
        <v>0</v>
      </c>
      <c r="S680" s="5" t="str">
        <f t="shared" si="220"/>
        <v>J=</v>
      </c>
      <c r="T680" s="6">
        <f t="shared" si="221"/>
        <v>43551</v>
      </c>
      <c r="U680" s="9">
        <f t="shared" si="212"/>
        <v>0</v>
      </c>
      <c r="V680" s="9"/>
      <c r="W680" s="9"/>
      <c r="X680" s="9"/>
      <c r="Y680" s="9"/>
      <c r="Z680" s="7"/>
      <c r="AA680" s="9"/>
      <c r="AB680" s="9"/>
      <c r="AC680" s="9"/>
      <c r="AD680" s="9"/>
      <c r="AE680" s="9"/>
      <c r="AF680" s="10"/>
      <c r="AG680" s="9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</row>
    <row r="681" spans="1:184" ht="12.75" x14ac:dyDescent="0.15">
      <c r="A681" s="124">
        <f t="shared" si="222"/>
        <v>43532</v>
      </c>
      <c r="B681" s="135">
        <f t="shared" ca="1" si="223"/>
        <v>1001.2514660000001</v>
      </c>
      <c r="C681" s="4">
        <f t="shared" si="213"/>
        <v>1000</v>
      </c>
      <c r="D681" s="134">
        <f t="shared" si="224"/>
        <v>43530</v>
      </c>
      <c r="E681" s="14">
        <f ca="1">IF(D681&lt;$B$1,VLOOKUP(D681,[1]DI!$A$4:$B$15000,2),0)</f>
        <v>6.4000000000000001E-2</v>
      </c>
      <c r="F681" s="4">
        <f t="shared" ca="1" si="206"/>
        <v>1.0002462000000001</v>
      </c>
      <c r="G681" s="4">
        <f ca="1">(TRUNC(PRODUCT($F$12:$F680),16))</f>
        <v>1.2629308575967</v>
      </c>
      <c r="H681" s="4">
        <f t="shared" ca="1" si="214"/>
        <v>1.26137733732937</v>
      </c>
      <c r="I681" s="4">
        <f t="shared" ca="1" si="207"/>
        <v>1.00123161</v>
      </c>
      <c r="J681" s="14">
        <f t="shared" si="215"/>
        <v>1E-3</v>
      </c>
      <c r="K681" s="6">
        <f t="shared" si="216"/>
        <v>43523</v>
      </c>
      <c r="L681" s="2">
        <f t="shared" si="217"/>
        <v>5</v>
      </c>
      <c r="M681" s="23">
        <f t="shared" si="218"/>
        <v>5</v>
      </c>
      <c r="N681" s="12">
        <f t="shared" si="208"/>
        <v>1.000019832</v>
      </c>
      <c r="O681" s="12">
        <f t="shared" ca="1" si="209"/>
        <v>1.001251466</v>
      </c>
      <c r="P681" s="23">
        <f t="shared" si="219"/>
        <v>0</v>
      </c>
      <c r="Q681" s="4">
        <f t="shared" ca="1" si="210"/>
        <v>1.251466</v>
      </c>
      <c r="R681" s="4">
        <f t="shared" si="211"/>
        <v>0</v>
      </c>
      <c r="S681" s="5" t="str">
        <f t="shared" si="220"/>
        <v>J=</v>
      </c>
      <c r="T681" s="6">
        <f t="shared" si="221"/>
        <v>43551</v>
      </c>
      <c r="U681" s="9">
        <f t="shared" si="212"/>
        <v>0</v>
      </c>
      <c r="V681" s="9"/>
      <c r="W681" s="9"/>
      <c r="X681" s="9"/>
      <c r="Y681" s="9"/>
      <c r="Z681" s="7"/>
      <c r="AA681" s="9"/>
      <c r="AB681" s="9"/>
      <c r="AC681" s="9"/>
      <c r="AD681" s="9"/>
      <c r="AE681" s="9"/>
      <c r="AF681" s="10"/>
      <c r="AG681" s="9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</row>
    <row r="682" spans="1:184" ht="12.75" x14ac:dyDescent="0.15">
      <c r="A682" s="124">
        <f t="shared" si="222"/>
        <v>43535</v>
      </c>
      <c r="B682" s="135">
        <f t="shared" ca="1" si="223"/>
        <v>1001.501943</v>
      </c>
      <c r="C682" s="4">
        <f t="shared" si="213"/>
        <v>1000</v>
      </c>
      <c r="D682" s="134">
        <f t="shared" si="224"/>
        <v>43531</v>
      </c>
      <c r="E682" s="14">
        <f ca="1">IF(D682&lt;$B$1,VLOOKUP(D682,[1]DI!$A$4:$B$15000,2),0)</f>
        <v>6.4000000000000001E-2</v>
      </c>
      <c r="F682" s="4">
        <f t="shared" ca="1" si="206"/>
        <v>1.0002462000000001</v>
      </c>
      <c r="G682" s="4">
        <f ca="1">(TRUNC(PRODUCT($F$12:$F681),16))</f>
        <v>1.2632417911738401</v>
      </c>
      <c r="H682" s="4">
        <f t="shared" ca="1" si="214"/>
        <v>1.26137733732937</v>
      </c>
      <c r="I682" s="4">
        <f t="shared" ca="1" si="207"/>
        <v>1.0014781100000001</v>
      </c>
      <c r="J682" s="14">
        <f t="shared" si="215"/>
        <v>1E-3</v>
      </c>
      <c r="K682" s="6">
        <f t="shared" si="216"/>
        <v>43523</v>
      </c>
      <c r="L682" s="2">
        <f t="shared" si="217"/>
        <v>6</v>
      </c>
      <c r="M682" s="23">
        <f t="shared" si="218"/>
        <v>6</v>
      </c>
      <c r="N682" s="12">
        <f t="shared" si="208"/>
        <v>1.000023798</v>
      </c>
      <c r="O682" s="12">
        <f t="shared" ca="1" si="209"/>
        <v>1.0015019430000001</v>
      </c>
      <c r="P682" s="23">
        <f t="shared" si="219"/>
        <v>0</v>
      </c>
      <c r="Q682" s="4">
        <f t="shared" ca="1" si="210"/>
        <v>1.501943</v>
      </c>
      <c r="R682" s="4">
        <f t="shared" si="211"/>
        <v>0</v>
      </c>
      <c r="S682" s="5" t="str">
        <f t="shared" si="220"/>
        <v>J=</v>
      </c>
      <c r="T682" s="6">
        <f t="shared" si="221"/>
        <v>43551</v>
      </c>
      <c r="U682" s="9">
        <f t="shared" si="212"/>
        <v>0</v>
      </c>
      <c r="V682" s="9"/>
      <c r="W682" s="9"/>
      <c r="X682" s="9"/>
      <c r="Y682" s="9"/>
      <c r="Z682" s="7"/>
      <c r="AA682" s="9"/>
      <c r="AB682" s="9"/>
      <c r="AC682" s="9"/>
      <c r="AD682" s="9"/>
      <c r="AE682" s="9"/>
      <c r="AF682" s="10"/>
      <c r="AG682" s="9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</row>
    <row r="683" spans="1:184" ht="12.75" x14ac:dyDescent="0.15">
      <c r="A683" s="124">
        <f t="shared" si="222"/>
        <v>43536</v>
      </c>
      <c r="B683" s="135">
        <f t="shared" ca="1" si="223"/>
        <v>1001.752482</v>
      </c>
      <c r="C683" s="4">
        <f t="shared" si="213"/>
        <v>1000</v>
      </c>
      <c r="D683" s="134">
        <f t="shared" si="224"/>
        <v>43532</v>
      </c>
      <c r="E683" s="14">
        <f ca="1">IF(D683&lt;$B$1,VLOOKUP(D683,[1]DI!$A$4:$B$15000,2),0)</f>
        <v>6.4000000000000001E-2</v>
      </c>
      <c r="F683" s="4">
        <f t="shared" ca="1" si="206"/>
        <v>1.0002462000000001</v>
      </c>
      <c r="G683" s="4">
        <f ca="1">(TRUNC(PRODUCT($F$12:$F682),16))</f>
        <v>1.2635528013028301</v>
      </c>
      <c r="H683" s="4">
        <f t="shared" ca="1" si="214"/>
        <v>1.26137733732937</v>
      </c>
      <c r="I683" s="4">
        <f t="shared" ca="1" si="207"/>
        <v>1.00172467</v>
      </c>
      <c r="J683" s="14">
        <f t="shared" si="215"/>
        <v>1E-3</v>
      </c>
      <c r="K683" s="6">
        <f t="shared" si="216"/>
        <v>43523</v>
      </c>
      <c r="L683" s="2">
        <f t="shared" si="217"/>
        <v>7</v>
      </c>
      <c r="M683" s="23">
        <f t="shared" si="218"/>
        <v>7</v>
      </c>
      <c r="N683" s="12">
        <f t="shared" si="208"/>
        <v>1.0000277639999999</v>
      </c>
      <c r="O683" s="12">
        <f t="shared" ca="1" si="209"/>
        <v>1.0017524820000001</v>
      </c>
      <c r="P683" s="23">
        <f t="shared" si="219"/>
        <v>0</v>
      </c>
      <c r="Q683" s="4">
        <f t="shared" ca="1" si="210"/>
        <v>1.7524820000000001</v>
      </c>
      <c r="R683" s="4">
        <f t="shared" si="211"/>
        <v>0</v>
      </c>
      <c r="S683" s="5" t="str">
        <f t="shared" si="220"/>
        <v>J=</v>
      </c>
      <c r="T683" s="6">
        <f t="shared" si="221"/>
        <v>43551</v>
      </c>
      <c r="U683" s="9">
        <f t="shared" si="212"/>
        <v>0</v>
      </c>
      <c r="V683" s="9"/>
      <c r="W683" s="9"/>
      <c r="X683" s="9"/>
      <c r="Y683" s="9"/>
      <c r="Z683" s="7"/>
      <c r="AA683" s="9"/>
      <c r="AB683" s="9"/>
      <c r="AC683" s="9"/>
      <c r="AD683" s="9"/>
      <c r="AE683" s="9"/>
      <c r="AF683" s="10"/>
      <c r="AG683" s="9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</row>
    <row r="684" spans="1:184" ht="12.75" x14ac:dyDescent="0.15">
      <c r="A684" s="124">
        <f t="shared" si="222"/>
        <v>43537</v>
      </c>
      <c r="B684" s="135">
        <f t="shared" ca="1" si="223"/>
        <v>1002.00309399</v>
      </c>
      <c r="C684" s="4">
        <f t="shared" si="213"/>
        <v>1000</v>
      </c>
      <c r="D684" s="134">
        <f t="shared" si="224"/>
        <v>43535</v>
      </c>
      <c r="E684" s="14">
        <f ca="1">IF(D684&lt;$B$1,VLOOKUP(D684,[1]DI!$A$4:$B$15000,2),0)</f>
        <v>6.4000000000000001E-2</v>
      </c>
      <c r="F684" s="4">
        <f t="shared" ca="1" si="206"/>
        <v>1.0002462000000001</v>
      </c>
      <c r="G684" s="4">
        <f ca="1">(TRUNC(PRODUCT($F$12:$F683),16))</f>
        <v>1.2638638880025099</v>
      </c>
      <c r="H684" s="4">
        <f t="shared" ca="1" si="214"/>
        <v>1.26137733732937</v>
      </c>
      <c r="I684" s="4">
        <f t="shared" ca="1" si="207"/>
        <v>1.0019712999999999</v>
      </c>
      <c r="J684" s="14">
        <f t="shared" si="215"/>
        <v>1E-3</v>
      </c>
      <c r="K684" s="6">
        <f t="shared" si="216"/>
        <v>43523</v>
      </c>
      <c r="L684" s="2">
        <f t="shared" si="217"/>
        <v>8</v>
      </c>
      <c r="M684" s="23">
        <f t="shared" si="218"/>
        <v>8</v>
      </c>
      <c r="N684" s="12">
        <f t="shared" si="208"/>
        <v>1.000031731</v>
      </c>
      <c r="O684" s="12">
        <f t="shared" ca="1" si="209"/>
        <v>1.002003094</v>
      </c>
      <c r="P684" s="23">
        <f t="shared" si="219"/>
        <v>0</v>
      </c>
      <c r="Q684" s="4">
        <f t="shared" ca="1" si="210"/>
        <v>2.00309399</v>
      </c>
      <c r="R684" s="4">
        <f t="shared" si="211"/>
        <v>0</v>
      </c>
      <c r="S684" s="5" t="str">
        <f t="shared" si="220"/>
        <v>J=</v>
      </c>
      <c r="T684" s="6">
        <f t="shared" si="221"/>
        <v>43551</v>
      </c>
      <c r="U684" s="9">
        <f t="shared" si="212"/>
        <v>0</v>
      </c>
      <c r="V684" s="9"/>
      <c r="W684" s="9"/>
      <c r="X684" s="9"/>
      <c r="Y684" s="9"/>
      <c r="Z684" s="7"/>
      <c r="AA684" s="9"/>
      <c r="AB684" s="9"/>
      <c r="AC684" s="9"/>
      <c r="AD684" s="9"/>
      <c r="AE684" s="9"/>
      <c r="AF684" s="10"/>
      <c r="AG684" s="9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</row>
    <row r="685" spans="1:184" ht="12.75" x14ac:dyDescent="0.15">
      <c r="A685" s="124">
        <f t="shared" si="222"/>
        <v>43538</v>
      </c>
      <c r="B685" s="135">
        <f t="shared" ca="1" si="223"/>
        <v>1002.253756</v>
      </c>
      <c r="C685" s="4">
        <f t="shared" si="213"/>
        <v>1000</v>
      </c>
      <c r="D685" s="134">
        <f t="shared" si="224"/>
        <v>43536</v>
      </c>
      <c r="E685" s="14">
        <f ca="1">IF(D685&lt;$B$1,VLOOKUP(D685,[1]DI!$A$4:$B$15000,2),0)</f>
        <v>6.4000000000000001E-2</v>
      </c>
      <c r="F685" s="4">
        <f t="shared" ca="1" si="206"/>
        <v>1.0002462000000001</v>
      </c>
      <c r="G685" s="4">
        <f ca="1">(TRUNC(PRODUCT($F$12:$F684),16))</f>
        <v>1.26417505129173</v>
      </c>
      <c r="H685" s="4">
        <f t="shared" ca="1" si="214"/>
        <v>1.26137733732937</v>
      </c>
      <c r="I685" s="4">
        <f t="shared" ca="1" si="207"/>
        <v>1.00221798</v>
      </c>
      <c r="J685" s="14">
        <f t="shared" si="215"/>
        <v>1E-3</v>
      </c>
      <c r="K685" s="6">
        <f t="shared" si="216"/>
        <v>43523</v>
      </c>
      <c r="L685" s="2">
        <f t="shared" si="217"/>
        <v>9</v>
      </c>
      <c r="M685" s="23">
        <f t="shared" si="218"/>
        <v>9</v>
      </c>
      <c r="N685" s="12">
        <f t="shared" si="208"/>
        <v>1.0000356969999999</v>
      </c>
      <c r="O685" s="12">
        <f t="shared" ca="1" si="209"/>
        <v>1.002253756</v>
      </c>
      <c r="P685" s="23">
        <f t="shared" si="219"/>
        <v>0</v>
      </c>
      <c r="Q685" s="4">
        <f t="shared" ca="1" si="210"/>
        <v>2.2537560000000001</v>
      </c>
      <c r="R685" s="4">
        <f t="shared" si="211"/>
        <v>0</v>
      </c>
      <c r="S685" s="5" t="str">
        <f t="shared" si="220"/>
        <v>J=</v>
      </c>
      <c r="T685" s="6">
        <f t="shared" si="221"/>
        <v>43551</v>
      </c>
      <c r="U685" s="9">
        <f t="shared" si="212"/>
        <v>0</v>
      </c>
      <c r="V685" s="9"/>
      <c r="W685" s="9"/>
      <c r="X685" s="9"/>
      <c r="Y685" s="9"/>
      <c r="Z685" s="7"/>
      <c r="AA685" s="9"/>
      <c r="AB685" s="9"/>
      <c r="AC685" s="9"/>
      <c r="AD685" s="9"/>
      <c r="AE685" s="9"/>
      <c r="AF685" s="10"/>
      <c r="AG685" s="9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</row>
    <row r="686" spans="1:184" ht="12.75" x14ac:dyDescent="0.15">
      <c r="A686" s="124">
        <f t="shared" si="222"/>
        <v>43539</v>
      </c>
      <c r="B686" s="135">
        <f t="shared" ca="1" si="223"/>
        <v>1002.504491</v>
      </c>
      <c r="C686" s="4">
        <f t="shared" si="213"/>
        <v>1000</v>
      </c>
      <c r="D686" s="134">
        <f t="shared" si="224"/>
        <v>43537</v>
      </c>
      <c r="E686" s="14">
        <f ca="1">IF(D686&lt;$B$1,VLOOKUP(D686,[1]DI!$A$4:$B$15000,2),0)</f>
        <v>6.4000000000000001E-2</v>
      </c>
      <c r="F686" s="4">
        <f t="shared" ca="1" si="206"/>
        <v>1.0002462000000001</v>
      </c>
      <c r="G686" s="4">
        <f ca="1">(TRUNC(PRODUCT($F$12:$F685),16))</f>
        <v>1.26448629118936</v>
      </c>
      <c r="H686" s="4">
        <f t="shared" ca="1" si="214"/>
        <v>1.26137733732937</v>
      </c>
      <c r="I686" s="4">
        <f t="shared" ca="1" si="207"/>
        <v>1.00246473</v>
      </c>
      <c r="J686" s="14">
        <f t="shared" si="215"/>
        <v>1E-3</v>
      </c>
      <c r="K686" s="6">
        <f t="shared" si="216"/>
        <v>43523</v>
      </c>
      <c r="L686" s="2">
        <f t="shared" si="217"/>
        <v>10</v>
      </c>
      <c r="M686" s="23">
        <f t="shared" si="218"/>
        <v>10</v>
      </c>
      <c r="N686" s="12">
        <f t="shared" si="208"/>
        <v>1.0000396629999999</v>
      </c>
      <c r="O686" s="12">
        <f t="shared" ca="1" si="209"/>
        <v>1.0025044910000001</v>
      </c>
      <c r="P686" s="23">
        <f t="shared" si="219"/>
        <v>0</v>
      </c>
      <c r="Q686" s="4">
        <f t="shared" ca="1" si="210"/>
        <v>2.5044909999999998</v>
      </c>
      <c r="R686" s="4">
        <f t="shared" si="211"/>
        <v>0</v>
      </c>
      <c r="S686" s="5" t="str">
        <f t="shared" si="220"/>
        <v>J=</v>
      </c>
      <c r="T686" s="6">
        <f t="shared" si="221"/>
        <v>43551</v>
      </c>
      <c r="U686" s="9">
        <f t="shared" si="212"/>
        <v>0</v>
      </c>
      <c r="V686" s="9"/>
      <c r="W686" s="9"/>
      <c r="X686" s="9"/>
      <c r="Y686" s="9"/>
      <c r="Z686" s="7"/>
      <c r="AA686" s="9"/>
      <c r="AB686" s="9"/>
      <c r="AC686" s="9"/>
      <c r="AD686" s="9"/>
      <c r="AE686" s="9"/>
      <c r="AF686" s="10"/>
      <c r="AG686" s="9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</row>
    <row r="687" spans="1:184" ht="12.75" x14ac:dyDescent="0.15">
      <c r="A687" s="124">
        <f t="shared" si="222"/>
        <v>43542</v>
      </c>
      <c r="B687" s="135">
        <f t="shared" ca="1" si="223"/>
        <v>1002.7552879900001</v>
      </c>
      <c r="C687" s="4">
        <f t="shared" si="213"/>
        <v>1000</v>
      </c>
      <c r="D687" s="134">
        <f t="shared" si="224"/>
        <v>43538</v>
      </c>
      <c r="E687" s="14">
        <f ca="1">IF(D687&lt;$B$1,VLOOKUP(D687,[1]DI!$A$4:$B$15000,2),0)</f>
        <v>6.4000000000000001E-2</v>
      </c>
      <c r="F687" s="4">
        <f t="shared" ca="1" si="206"/>
        <v>1.0002462000000001</v>
      </c>
      <c r="G687" s="4">
        <f ca="1">(TRUNC(PRODUCT($F$12:$F686),16))</f>
        <v>1.26479760771425</v>
      </c>
      <c r="H687" s="4">
        <f t="shared" ca="1" si="214"/>
        <v>1.26137733732937</v>
      </c>
      <c r="I687" s="4">
        <f t="shared" ca="1" si="207"/>
        <v>1.00271154</v>
      </c>
      <c r="J687" s="14">
        <f t="shared" si="215"/>
        <v>1E-3</v>
      </c>
      <c r="K687" s="6">
        <f t="shared" si="216"/>
        <v>43523</v>
      </c>
      <c r="L687" s="2">
        <f t="shared" si="217"/>
        <v>11</v>
      </c>
      <c r="M687" s="23">
        <f t="shared" si="218"/>
        <v>11</v>
      </c>
      <c r="N687" s="12">
        <f t="shared" si="208"/>
        <v>1.00004363</v>
      </c>
      <c r="O687" s="12">
        <f t="shared" ca="1" si="209"/>
        <v>1.0027552879999999</v>
      </c>
      <c r="P687" s="23">
        <f t="shared" si="219"/>
        <v>0</v>
      </c>
      <c r="Q687" s="4">
        <f t="shared" ca="1" si="210"/>
        <v>2.7552879899999998</v>
      </c>
      <c r="R687" s="4">
        <f t="shared" si="211"/>
        <v>0</v>
      </c>
      <c r="S687" s="5" t="str">
        <f t="shared" si="220"/>
        <v>J=</v>
      </c>
      <c r="T687" s="6">
        <f t="shared" si="221"/>
        <v>43551</v>
      </c>
      <c r="U687" s="9">
        <f t="shared" si="212"/>
        <v>0</v>
      </c>
      <c r="V687" s="9"/>
      <c r="W687" s="9"/>
      <c r="X687" s="9"/>
      <c r="Y687" s="9"/>
      <c r="Z687" s="7"/>
      <c r="AA687" s="9"/>
      <c r="AB687" s="9"/>
      <c r="AC687" s="9"/>
      <c r="AD687" s="9"/>
      <c r="AE687" s="9"/>
      <c r="AF687" s="10"/>
      <c r="AG687" s="9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</row>
    <row r="688" spans="1:184" ht="12.75" x14ac:dyDescent="0.15">
      <c r="A688" s="124">
        <f t="shared" si="222"/>
        <v>43543</v>
      </c>
      <c r="B688" s="135">
        <f t="shared" ca="1" si="223"/>
        <v>1003.006137</v>
      </c>
      <c r="C688" s="4">
        <f t="shared" si="213"/>
        <v>1000</v>
      </c>
      <c r="D688" s="134">
        <f t="shared" si="224"/>
        <v>43539</v>
      </c>
      <c r="E688" s="14">
        <f ca="1">IF(D688&lt;$B$1,VLOOKUP(D688,[1]DI!$A$4:$B$15000,2),0)</f>
        <v>6.4000000000000001E-2</v>
      </c>
      <c r="F688" s="4">
        <f t="shared" ca="1" si="206"/>
        <v>1.0002462000000001</v>
      </c>
      <c r="G688" s="4">
        <f ca="1">(TRUNC(PRODUCT($F$12:$F687),16))</f>
        <v>1.2651090008852699</v>
      </c>
      <c r="H688" s="4">
        <f t="shared" ca="1" si="214"/>
        <v>1.26137733732937</v>
      </c>
      <c r="I688" s="4">
        <f t="shared" ca="1" si="207"/>
        <v>1.0029584</v>
      </c>
      <c r="J688" s="14">
        <f t="shared" si="215"/>
        <v>1E-3</v>
      </c>
      <c r="K688" s="6">
        <f t="shared" si="216"/>
        <v>43523</v>
      </c>
      <c r="L688" s="2">
        <f t="shared" si="217"/>
        <v>12</v>
      </c>
      <c r="M688" s="23">
        <f t="shared" si="218"/>
        <v>12</v>
      </c>
      <c r="N688" s="12">
        <f t="shared" si="208"/>
        <v>1.0000475959999999</v>
      </c>
      <c r="O688" s="12">
        <f t="shared" ca="1" si="209"/>
        <v>1.0030061370000001</v>
      </c>
      <c r="P688" s="23">
        <f t="shared" si="219"/>
        <v>0</v>
      </c>
      <c r="Q688" s="4">
        <f t="shared" ca="1" si="210"/>
        <v>3.0061369999999998</v>
      </c>
      <c r="R688" s="4">
        <f t="shared" si="211"/>
        <v>0</v>
      </c>
      <c r="S688" s="5" t="str">
        <f t="shared" si="220"/>
        <v>J=</v>
      </c>
      <c r="T688" s="6">
        <f t="shared" si="221"/>
        <v>43551</v>
      </c>
      <c r="U688" s="9">
        <f t="shared" si="212"/>
        <v>0</v>
      </c>
      <c r="V688" s="9"/>
      <c r="W688" s="9"/>
      <c r="X688" s="9"/>
      <c r="Y688" s="9"/>
      <c r="Z688" s="7"/>
      <c r="AA688" s="9"/>
      <c r="AB688" s="9"/>
      <c r="AC688" s="9"/>
      <c r="AD688" s="9"/>
      <c r="AE688" s="9"/>
      <c r="AF688" s="10"/>
      <c r="AG688" s="9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</row>
    <row r="689" spans="1:184" ht="12.75" x14ac:dyDescent="0.15">
      <c r="A689" s="124">
        <f t="shared" si="222"/>
        <v>43544</v>
      </c>
      <c r="B689" s="135">
        <f t="shared" ca="1" si="223"/>
        <v>1003.25705799</v>
      </c>
      <c r="C689" s="4">
        <f t="shared" si="213"/>
        <v>1000</v>
      </c>
      <c r="D689" s="134">
        <f t="shared" si="224"/>
        <v>43542</v>
      </c>
      <c r="E689" s="14">
        <f ca="1">IF(D689&lt;$B$1,VLOOKUP(D689,[1]DI!$A$4:$B$15000,2),0)</f>
        <v>6.4000000000000001E-2</v>
      </c>
      <c r="F689" s="4">
        <f t="shared" ca="1" si="206"/>
        <v>1.0002462000000001</v>
      </c>
      <c r="G689" s="4">
        <f ca="1">(TRUNC(PRODUCT($F$12:$F688),16))</f>
        <v>1.2654204707212899</v>
      </c>
      <c r="H689" s="4">
        <f t="shared" ca="1" si="214"/>
        <v>1.26137733732937</v>
      </c>
      <c r="I689" s="4">
        <f t="shared" ca="1" si="207"/>
        <v>1.0032053299999999</v>
      </c>
      <c r="J689" s="14">
        <f t="shared" si="215"/>
        <v>1E-3</v>
      </c>
      <c r="K689" s="6">
        <f t="shared" si="216"/>
        <v>43523</v>
      </c>
      <c r="L689" s="2">
        <f t="shared" si="217"/>
        <v>13</v>
      </c>
      <c r="M689" s="23">
        <f t="shared" si="218"/>
        <v>13</v>
      </c>
      <c r="N689" s="12">
        <f t="shared" si="208"/>
        <v>1.000051563</v>
      </c>
      <c r="O689" s="12">
        <f t="shared" ca="1" si="209"/>
        <v>1.003257058</v>
      </c>
      <c r="P689" s="23">
        <f t="shared" si="219"/>
        <v>0</v>
      </c>
      <c r="Q689" s="4">
        <f t="shared" ca="1" si="210"/>
        <v>3.2570579899999998</v>
      </c>
      <c r="R689" s="4">
        <f t="shared" si="211"/>
        <v>0</v>
      </c>
      <c r="S689" s="5" t="str">
        <f t="shared" si="220"/>
        <v>J=</v>
      </c>
      <c r="T689" s="6">
        <f t="shared" si="221"/>
        <v>43551</v>
      </c>
      <c r="U689" s="9">
        <f t="shared" si="212"/>
        <v>0</v>
      </c>
      <c r="V689" s="9"/>
      <c r="W689" s="9"/>
      <c r="X689" s="9"/>
      <c r="Y689" s="9"/>
      <c r="Z689" s="7"/>
      <c r="AA689" s="9"/>
      <c r="AB689" s="9"/>
      <c r="AC689" s="9"/>
      <c r="AD689" s="9"/>
      <c r="AE689" s="9"/>
      <c r="AF689" s="10"/>
      <c r="AG689" s="9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</row>
    <row r="690" spans="1:184" ht="12.75" x14ac:dyDescent="0.15">
      <c r="A690" s="124">
        <f t="shared" si="222"/>
        <v>43545</v>
      </c>
      <c r="B690" s="135">
        <f t="shared" ca="1" si="223"/>
        <v>1003.50804099</v>
      </c>
      <c r="C690" s="4">
        <f t="shared" si="213"/>
        <v>1000</v>
      </c>
      <c r="D690" s="134">
        <f t="shared" si="224"/>
        <v>43543</v>
      </c>
      <c r="E690" s="14">
        <f ca="1">IF(D690&lt;$B$1,VLOOKUP(D690,[1]DI!$A$4:$B$15000,2),0)</f>
        <v>6.4000000000000001E-2</v>
      </c>
      <c r="F690" s="4">
        <f t="shared" ca="1" si="206"/>
        <v>1.0002462000000001</v>
      </c>
      <c r="G690" s="4">
        <f ca="1">(TRUNC(PRODUCT($F$12:$F689),16))</f>
        <v>1.2657320172411799</v>
      </c>
      <c r="H690" s="4">
        <f t="shared" ca="1" si="214"/>
        <v>1.26137733732937</v>
      </c>
      <c r="I690" s="4">
        <f t="shared" ca="1" si="207"/>
        <v>1.0034523200000001</v>
      </c>
      <c r="J690" s="14">
        <f t="shared" si="215"/>
        <v>1E-3</v>
      </c>
      <c r="K690" s="6">
        <f t="shared" si="216"/>
        <v>43523</v>
      </c>
      <c r="L690" s="2">
        <f t="shared" si="217"/>
        <v>14</v>
      </c>
      <c r="M690" s="23">
        <f t="shared" si="218"/>
        <v>14</v>
      </c>
      <c r="N690" s="12">
        <f t="shared" si="208"/>
        <v>1.0000555289999999</v>
      </c>
      <c r="O690" s="12">
        <f t="shared" ca="1" si="209"/>
        <v>1.0035080409999999</v>
      </c>
      <c r="P690" s="23">
        <f t="shared" si="219"/>
        <v>0</v>
      </c>
      <c r="Q690" s="4">
        <f t="shared" ca="1" si="210"/>
        <v>3.50804099</v>
      </c>
      <c r="R690" s="4">
        <f t="shared" si="211"/>
        <v>0</v>
      </c>
      <c r="S690" s="5" t="str">
        <f t="shared" si="220"/>
        <v>J=</v>
      </c>
      <c r="T690" s="6">
        <f t="shared" si="221"/>
        <v>43551</v>
      </c>
      <c r="U690" s="9">
        <f t="shared" si="212"/>
        <v>0</v>
      </c>
      <c r="V690" s="9"/>
      <c r="W690" s="9"/>
      <c r="X690" s="9"/>
      <c r="Y690" s="9"/>
      <c r="Z690" s="7"/>
      <c r="AA690" s="9"/>
      <c r="AB690" s="9"/>
      <c r="AC690" s="9"/>
      <c r="AD690" s="9"/>
      <c r="AE690" s="9"/>
      <c r="AF690" s="10"/>
      <c r="AG690" s="9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</row>
    <row r="691" spans="1:184" ht="12.75" x14ac:dyDescent="0.15">
      <c r="A691" s="124">
        <f t="shared" si="222"/>
        <v>43546</v>
      </c>
      <c r="B691" s="135">
        <f t="shared" ca="1" si="223"/>
        <v>1003.759086</v>
      </c>
      <c r="C691" s="4">
        <f t="shared" si="213"/>
        <v>1000</v>
      </c>
      <c r="D691" s="134">
        <f t="shared" si="224"/>
        <v>43544</v>
      </c>
      <c r="E691" s="14">
        <f ca="1">IF(D691&lt;$B$1,VLOOKUP(D691,[1]DI!$A$4:$B$15000,2),0)</f>
        <v>6.4000000000000001E-2</v>
      </c>
      <c r="F691" s="4">
        <f t="shared" ca="1" si="206"/>
        <v>1.0002462000000001</v>
      </c>
      <c r="G691" s="4">
        <f ca="1">(TRUNC(PRODUCT($F$12:$F690),16))</f>
        <v>1.26604364046383</v>
      </c>
      <c r="H691" s="4">
        <f t="shared" ca="1" si="214"/>
        <v>1.26137733732937</v>
      </c>
      <c r="I691" s="4">
        <f t="shared" ca="1" si="207"/>
        <v>1.0036993700000001</v>
      </c>
      <c r="J691" s="14">
        <f t="shared" si="215"/>
        <v>1E-3</v>
      </c>
      <c r="K691" s="6">
        <f t="shared" si="216"/>
        <v>43523</v>
      </c>
      <c r="L691" s="2">
        <f t="shared" si="217"/>
        <v>15</v>
      </c>
      <c r="M691" s="23">
        <f t="shared" si="218"/>
        <v>15</v>
      </c>
      <c r="N691" s="12">
        <f t="shared" si="208"/>
        <v>1.000059496</v>
      </c>
      <c r="O691" s="12">
        <f t="shared" ca="1" si="209"/>
        <v>1.0037590860000001</v>
      </c>
      <c r="P691" s="23">
        <f t="shared" si="219"/>
        <v>0</v>
      </c>
      <c r="Q691" s="4">
        <f t="shared" ca="1" si="210"/>
        <v>3.7590859999999999</v>
      </c>
      <c r="R691" s="4">
        <f t="shared" si="211"/>
        <v>0</v>
      </c>
      <c r="S691" s="5" t="str">
        <f t="shared" si="220"/>
        <v>J=</v>
      </c>
      <c r="T691" s="6">
        <f t="shared" si="221"/>
        <v>43551</v>
      </c>
      <c r="U691" s="9">
        <f t="shared" si="212"/>
        <v>0</v>
      </c>
      <c r="V691" s="9"/>
      <c r="W691" s="9"/>
      <c r="X691" s="9"/>
      <c r="Y691" s="9"/>
      <c r="Z691" s="7"/>
      <c r="AA691" s="9"/>
      <c r="AB691" s="9"/>
      <c r="AC691" s="9"/>
      <c r="AD691" s="9"/>
      <c r="AE691" s="9"/>
      <c r="AF691" s="10"/>
      <c r="AG691" s="9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</row>
    <row r="692" spans="1:184" ht="12.75" x14ac:dyDescent="0.15">
      <c r="A692" s="124">
        <f t="shared" si="222"/>
        <v>43549</v>
      </c>
      <c r="B692" s="135">
        <f t="shared" ca="1" si="223"/>
        <v>1004.01019199</v>
      </c>
      <c r="C692" s="4">
        <f t="shared" si="213"/>
        <v>1000</v>
      </c>
      <c r="D692" s="134">
        <f t="shared" si="224"/>
        <v>43545</v>
      </c>
      <c r="E692" s="14">
        <f ca="1">IF(D692&lt;$B$1,VLOOKUP(D692,[1]DI!$A$4:$B$15000,2),0)</f>
        <v>6.4000000000000001E-2</v>
      </c>
      <c r="F692" s="4">
        <f t="shared" ca="1" si="206"/>
        <v>1.0002462000000001</v>
      </c>
      <c r="G692" s="4">
        <f ca="1">(TRUNC(PRODUCT($F$12:$F691),16))</f>
        <v>1.26635534040811</v>
      </c>
      <c r="H692" s="4">
        <f t="shared" ca="1" si="214"/>
        <v>1.26137733732937</v>
      </c>
      <c r="I692" s="4">
        <f t="shared" ca="1" si="207"/>
        <v>1.00394648</v>
      </c>
      <c r="J692" s="14">
        <f t="shared" si="215"/>
        <v>1E-3</v>
      </c>
      <c r="K692" s="6">
        <f t="shared" si="216"/>
        <v>43523</v>
      </c>
      <c r="L692" s="2">
        <f t="shared" si="217"/>
        <v>16</v>
      </c>
      <c r="M692" s="23">
        <f t="shared" si="218"/>
        <v>16</v>
      </c>
      <c r="N692" s="12">
        <f t="shared" si="208"/>
        <v>1.000063462</v>
      </c>
      <c r="O692" s="12">
        <f t="shared" ca="1" si="209"/>
        <v>1.004010192</v>
      </c>
      <c r="P692" s="23">
        <f t="shared" si="219"/>
        <v>0</v>
      </c>
      <c r="Q692" s="4">
        <f t="shared" ca="1" si="210"/>
        <v>4.01019199</v>
      </c>
      <c r="R692" s="4">
        <f t="shared" si="211"/>
        <v>0</v>
      </c>
      <c r="S692" s="5" t="str">
        <f t="shared" si="220"/>
        <v>J=</v>
      </c>
      <c r="T692" s="6">
        <f t="shared" si="221"/>
        <v>43551</v>
      </c>
      <c r="U692" s="9">
        <f t="shared" si="212"/>
        <v>0</v>
      </c>
      <c r="V692" s="9"/>
      <c r="W692" s="9"/>
      <c r="X692" s="9"/>
      <c r="Y692" s="9"/>
      <c r="Z692" s="7"/>
      <c r="AA692" s="9"/>
      <c r="AB692" s="9"/>
      <c r="AC692" s="9"/>
      <c r="AD692" s="9"/>
      <c r="AE692" s="9"/>
      <c r="AF692" s="10"/>
      <c r="AG692" s="9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</row>
    <row r="693" spans="1:184" ht="12.75" x14ac:dyDescent="0.15">
      <c r="A693" s="124">
        <f t="shared" si="222"/>
        <v>43550</v>
      </c>
      <c r="B693" s="135">
        <f t="shared" ca="1" si="223"/>
        <v>1004.261362</v>
      </c>
      <c r="C693" s="4">
        <f t="shared" si="213"/>
        <v>1000</v>
      </c>
      <c r="D693" s="134">
        <f t="shared" si="224"/>
        <v>43546</v>
      </c>
      <c r="E693" s="14">
        <f ca="1">IF(D693&lt;$B$1,VLOOKUP(D693,[1]DI!$A$4:$B$15000,2),0)</f>
        <v>6.4000000000000001E-2</v>
      </c>
      <c r="F693" s="4">
        <f t="shared" ca="1" si="206"/>
        <v>1.0002462000000001</v>
      </c>
      <c r="G693" s="4">
        <f ca="1">(TRUNC(PRODUCT($F$12:$F692),16))</f>
        <v>1.26666711709292</v>
      </c>
      <c r="H693" s="4">
        <f t="shared" ca="1" si="214"/>
        <v>1.26137733732937</v>
      </c>
      <c r="I693" s="4">
        <f t="shared" ca="1" si="207"/>
        <v>1.0041936499999999</v>
      </c>
      <c r="J693" s="14">
        <f t="shared" si="215"/>
        <v>1E-3</v>
      </c>
      <c r="K693" s="6">
        <f t="shared" si="216"/>
        <v>43523</v>
      </c>
      <c r="L693" s="2">
        <f t="shared" si="217"/>
        <v>17</v>
      </c>
      <c r="M693" s="23">
        <f t="shared" si="218"/>
        <v>17</v>
      </c>
      <c r="N693" s="12">
        <f t="shared" si="208"/>
        <v>1.000067429</v>
      </c>
      <c r="O693" s="12">
        <f t="shared" ca="1" si="209"/>
        <v>1.004261362</v>
      </c>
      <c r="P693" s="23">
        <f t="shared" si="219"/>
        <v>0</v>
      </c>
      <c r="Q693" s="4">
        <f t="shared" ca="1" si="210"/>
        <v>4.2613620000000001</v>
      </c>
      <c r="R693" s="4">
        <f t="shared" si="211"/>
        <v>0</v>
      </c>
      <c r="S693" s="5" t="str">
        <f t="shared" si="220"/>
        <v>J=</v>
      </c>
      <c r="T693" s="6">
        <f t="shared" si="221"/>
        <v>43551</v>
      </c>
      <c r="U693" s="9">
        <f t="shared" si="212"/>
        <v>0</v>
      </c>
      <c r="V693" s="9"/>
      <c r="W693" s="9"/>
      <c r="X693" s="9"/>
      <c r="Y693" s="9"/>
      <c r="Z693" s="7"/>
      <c r="AA693" s="9"/>
      <c r="AB693" s="9"/>
      <c r="AC693" s="9"/>
      <c r="AD693" s="9"/>
      <c r="AE693" s="9"/>
      <c r="AF693" s="10"/>
      <c r="AG693" s="9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</row>
    <row r="694" spans="1:184" ht="12.75" x14ac:dyDescent="0.15">
      <c r="A694" s="124">
        <f t="shared" si="222"/>
        <v>43551</v>
      </c>
      <c r="B694" s="135">
        <f t="shared" ca="1" si="223"/>
        <v>1004.51260199</v>
      </c>
      <c r="C694" s="4">
        <f t="shared" si="213"/>
        <v>1000</v>
      </c>
      <c r="D694" s="134">
        <f t="shared" si="224"/>
        <v>43549</v>
      </c>
      <c r="E694" s="14">
        <f ca="1">IF(D694&lt;$B$1,VLOOKUP(D694,[1]DI!$A$4:$B$15000,2),0)</f>
        <v>6.4000000000000001E-2</v>
      </c>
      <c r="F694" s="4">
        <f t="shared" ca="1" si="206"/>
        <v>1.0002462000000001</v>
      </c>
      <c r="G694" s="4">
        <f ca="1">(TRUNC(PRODUCT($F$12:$F693),16))</f>
        <v>1.2669789705371499</v>
      </c>
      <c r="H694" s="4">
        <f t="shared" ca="1" si="214"/>
        <v>1.26137733732937</v>
      </c>
      <c r="I694" s="4">
        <f t="shared" ca="1" si="207"/>
        <v>1.0044408899999999</v>
      </c>
      <c r="J694" s="14">
        <f t="shared" si="215"/>
        <v>1E-3</v>
      </c>
      <c r="K694" s="6">
        <f t="shared" si="216"/>
        <v>43523</v>
      </c>
      <c r="L694" s="2">
        <f t="shared" si="217"/>
        <v>18</v>
      </c>
      <c r="M694" s="23">
        <f t="shared" si="218"/>
        <v>18</v>
      </c>
      <c r="N694" s="12">
        <f t="shared" si="208"/>
        <v>1.000071395</v>
      </c>
      <c r="O694" s="12">
        <f t="shared" ca="1" si="209"/>
        <v>1.0045126019999999</v>
      </c>
      <c r="P694" s="23">
        <f t="shared" si="219"/>
        <v>33</v>
      </c>
      <c r="Q694" s="4">
        <f t="shared" ca="1" si="210"/>
        <v>4.5126019900000003</v>
      </c>
      <c r="R694" s="4">
        <f t="shared" si="211"/>
        <v>0</v>
      </c>
      <c r="S694" s="5" t="str">
        <f t="shared" si="220"/>
        <v>J=</v>
      </c>
      <c r="T694" s="6">
        <f t="shared" si="221"/>
        <v>43551</v>
      </c>
      <c r="U694" s="9">
        <f t="shared" ca="1" si="212"/>
        <v>451260.19900000002</v>
      </c>
      <c r="V694" s="9"/>
      <c r="W694" s="9"/>
      <c r="X694" s="9"/>
      <c r="Y694" s="9"/>
      <c r="Z694" s="7"/>
      <c r="AA694" s="9"/>
      <c r="AB694" s="9"/>
      <c r="AC694" s="9"/>
      <c r="AD694" s="9"/>
      <c r="AE694" s="9"/>
      <c r="AF694" s="10"/>
      <c r="AG694" s="9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</row>
    <row r="695" spans="1:184" ht="12.75" x14ac:dyDescent="0.15">
      <c r="A695" s="124">
        <f t="shared" si="222"/>
        <v>43552</v>
      </c>
      <c r="B695" s="135">
        <f t="shared" ca="1" si="223"/>
        <v>1000.25016699</v>
      </c>
      <c r="C695" s="4">
        <f t="shared" si="213"/>
        <v>1000</v>
      </c>
      <c r="D695" s="134">
        <f t="shared" si="224"/>
        <v>43550</v>
      </c>
      <c r="E695" s="14">
        <f ca="1">IF(D695&lt;$B$1,VLOOKUP(D695,[1]DI!$A$4:$B$15000,2),0)</f>
        <v>6.4000000000000001E-2</v>
      </c>
      <c r="F695" s="4">
        <f t="shared" ca="1" si="206"/>
        <v>1.0002462000000001</v>
      </c>
      <c r="G695" s="4">
        <f ca="1">(TRUNC(PRODUCT($F$12:$F694),16))</f>
        <v>1.26729090075969</v>
      </c>
      <c r="H695" s="4">
        <f t="shared" ca="1" si="214"/>
        <v>1.2669789705371499</v>
      </c>
      <c r="I695" s="4">
        <f t="shared" ca="1" si="207"/>
        <v>1.0002462000000001</v>
      </c>
      <c r="J695" s="14">
        <f t="shared" si="215"/>
        <v>1E-3</v>
      </c>
      <c r="K695" s="6">
        <f t="shared" si="216"/>
        <v>43551</v>
      </c>
      <c r="L695" s="2">
        <f t="shared" si="217"/>
        <v>1</v>
      </c>
      <c r="M695" s="23">
        <f t="shared" si="218"/>
        <v>1</v>
      </c>
      <c r="N695" s="12">
        <f t="shared" si="208"/>
        <v>1.000003966</v>
      </c>
      <c r="O695" s="12">
        <f t="shared" ca="1" si="209"/>
        <v>1.0002501669999999</v>
      </c>
      <c r="P695" s="23">
        <f t="shared" si="219"/>
        <v>0</v>
      </c>
      <c r="Q695" s="4">
        <f t="shared" ca="1" si="210"/>
        <v>0.25016698999999998</v>
      </c>
      <c r="R695" s="4">
        <f t="shared" si="211"/>
        <v>0</v>
      </c>
      <c r="S695" s="5" t="str">
        <f t="shared" si="220"/>
        <v>J=</v>
      </c>
      <c r="T695" s="6">
        <f t="shared" si="221"/>
        <v>43580</v>
      </c>
      <c r="U695" s="9">
        <f t="shared" si="212"/>
        <v>0</v>
      </c>
      <c r="V695" s="9"/>
      <c r="W695" s="9"/>
      <c r="X695" s="9"/>
      <c r="Y695" s="9"/>
      <c r="Z695" s="7"/>
      <c r="AA695" s="9"/>
      <c r="AB695" s="9"/>
      <c r="AC695" s="9"/>
      <c r="AD695" s="9"/>
      <c r="AE695" s="9"/>
      <c r="AF695" s="10"/>
      <c r="AG695" s="9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</row>
    <row r="696" spans="1:184" ht="12.75" x14ac:dyDescent="0.15">
      <c r="A696" s="124">
        <f t="shared" si="222"/>
        <v>43553</v>
      </c>
      <c r="B696" s="135">
        <f t="shared" ca="1" si="223"/>
        <v>1000.50039699</v>
      </c>
      <c r="C696" s="4">
        <f t="shared" si="213"/>
        <v>1000</v>
      </c>
      <c r="D696" s="134">
        <f t="shared" si="224"/>
        <v>43551</v>
      </c>
      <c r="E696" s="14">
        <f ca="1">IF(D696&lt;$B$1,VLOOKUP(D696,[1]DI!$A$4:$B$15000,2),0)</f>
        <v>6.4000000000000001E-2</v>
      </c>
      <c r="F696" s="4">
        <f t="shared" ca="1" si="206"/>
        <v>1.0002462000000001</v>
      </c>
      <c r="G696" s="4">
        <f ca="1">(TRUNC(PRODUCT($F$12:$F695),16))</f>
        <v>1.2676029077794599</v>
      </c>
      <c r="H696" s="4">
        <f t="shared" ca="1" si="214"/>
        <v>1.2669789705371499</v>
      </c>
      <c r="I696" s="4">
        <f t="shared" ca="1" si="207"/>
        <v>1.00049246</v>
      </c>
      <c r="J696" s="14">
        <f t="shared" si="215"/>
        <v>1E-3</v>
      </c>
      <c r="K696" s="6">
        <f t="shared" si="216"/>
        <v>43551</v>
      </c>
      <c r="L696" s="2">
        <f t="shared" si="217"/>
        <v>2</v>
      </c>
      <c r="M696" s="23">
        <f t="shared" si="218"/>
        <v>2</v>
      </c>
      <c r="N696" s="12">
        <f t="shared" si="208"/>
        <v>1.000007933</v>
      </c>
      <c r="O696" s="12">
        <f t="shared" ca="1" si="209"/>
        <v>1.0005003969999999</v>
      </c>
      <c r="P696" s="23">
        <f t="shared" si="219"/>
        <v>0</v>
      </c>
      <c r="Q696" s="4">
        <f t="shared" ca="1" si="210"/>
        <v>0.50039699000000004</v>
      </c>
      <c r="R696" s="4">
        <f t="shared" si="211"/>
        <v>0</v>
      </c>
      <c r="S696" s="5" t="str">
        <f t="shared" si="220"/>
        <v>J=</v>
      </c>
      <c r="T696" s="6">
        <f t="shared" si="221"/>
        <v>43580</v>
      </c>
      <c r="U696" s="9">
        <f t="shared" si="212"/>
        <v>0</v>
      </c>
      <c r="V696" s="9"/>
      <c r="W696" s="9"/>
      <c r="X696" s="9"/>
      <c r="Y696" s="9"/>
      <c r="Z696" s="7"/>
      <c r="AA696" s="9"/>
      <c r="AB696" s="9"/>
      <c r="AC696" s="9"/>
      <c r="AD696" s="9"/>
      <c r="AE696" s="9"/>
      <c r="AF696" s="10"/>
      <c r="AG696" s="9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</row>
    <row r="697" spans="1:184" ht="12.75" x14ac:dyDescent="0.15">
      <c r="A697" s="124">
        <f t="shared" si="222"/>
        <v>43556</v>
      </c>
      <c r="B697" s="135">
        <f t="shared" ca="1" si="223"/>
        <v>1000.750688</v>
      </c>
      <c r="C697" s="4">
        <f t="shared" si="213"/>
        <v>1000</v>
      </c>
      <c r="D697" s="134">
        <f t="shared" si="224"/>
        <v>43552</v>
      </c>
      <c r="E697" s="14">
        <f ca="1">IF(D697&lt;$B$1,VLOOKUP(D697,[1]DI!$A$4:$B$15000,2),0)</f>
        <v>6.4000000000000001E-2</v>
      </c>
      <c r="F697" s="4">
        <f t="shared" ca="1" si="206"/>
        <v>1.0002462000000001</v>
      </c>
      <c r="G697" s="4">
        <f ca="1">(TRUNC(PRODUCT($F$12:$F696),16))</f>
        <v>1.26791499161535</v>
      </c>
      <c r="H697" s="4">
        <f t="shared" ca="1" si="214"/>
        <v>1.2669789705371499</v>
      </c>
      <c r="I697" s="4">
        <f t="shared" ca="1" si="207"/>
        <v>1.00073878</v>
      </c>
      <c r="J697" s="14">
        <f t="shared" si="215"/>
        <v>1E-3</v>
      </c>
      <c r="K697" s="6">
        <f t="shared" si="216"/>
        <v>43551</v>
      </c>
      <c r="L697" s="2">
        <f t="shared" si="217"/>
        <v>3</v>
      </c>
      <c r="M697" s="23">
        <f t="shared" si="218"/>
        <v>3</v>
      </c>
      <c r="N697" s="12">
        <f t="shared" si="208"/>
        <v>1.000011899</v>
      </c>
      <c r="O697" s="12">
        <f t="shared" ca="1" si="209"/>
        <v>1.0007506880000001</v>
      </c>
      <c r="P697" s="23">
        <f t="shared" si="219"/>
        <v>0</v>
      </c>
      <c r="Q697" s="4">
        <f t="shared" ca="1" si="210"/>
        <v>0.75068800000000002</v>
      </c>
      <c r="R697" s="4">
        <f t="shared" si="211"/>
        <v>0</v>
      </c>
      <c r="S697" s="5" t="str">
        <f t="shared" si="220"/>
        <v>J=</v>
      </c>
      <c r="T697" s="6">
        <f t="shared" si="221"/>
        <v>43580</v>
      </c>
      <c r="U697" s="9">
        <f t="shared" si="212"/>
        <v>0</v>
      </c>
      <c r="V697" s="9"/>
      <c r="W697" s="9"/>
      <c r="X697" s="9"/>
      <c r="Y697" s="9"/>
      <c r="Z697" s="7"/>
      <c r="AA697" s="9"/>
      <c r="AB697" s="9"/>
      <c r="AC697" s="9"/>
      <c r="AD697" s="9"/>
      <c r="AE697" s="9"/>
      <c r="AF697" s="10"/>
      <c r="AG697" s="9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</row>
    <row r="698" spans="1:184" ht="12.75" x14ac:dyDescent="0.15">
      <c r="A698" s="124">
        <f t="shared" si="222"/>
        <v>43557</v>
      </c>
      <c r="B698" s="135">
        <f t="shared" ca="1" si="223"/>
        <v>1001.001041</v>
      </c>
      <c r="C698" s="4">
        <f t="shared" si="213"/>
        <v>1000</v>
      </c>
      <c r="D698" s="134">
        <f t="shared" si="224"/>
        <v>43553</v>
      </c>
      <c r="E698" s="14">
        <f ca="1">IF(D698&lt;$B$1,VLOOKUP(D698,[1]DI!$A$4:$B$15000,2),0)</f>
        <v>6.4000000000000001E-2</v>
      </c>
      <c r="F698" s="4">
        <f t="shared" ca="1" si="206"/>
        <v>1.0002462000000001</v>
      </c>
      <c r="G698" s="4">
        <f ca="1">(TRUNC(PRODUCT($F$12:$F697),16))</f>
        <v>1.26822715228629</v>
      </c>
      <c r="H698" s="4">
        <f t="shared" ca="1" si="214"/>
        <v>1.2669789705371499</v>
      </c>
      <c r="I698" s="4">
        <f t="shared" ca="1" si="207"/>
        <v>1.0009851599999999</v>
      </c>
      <c r="J698" s="14">
        <f t="shared" si="215"/>
        <v>1E-3</v>
      </c>
      <c r="K698" s="6">
        <f t="shared" si="216"/>
        <v>43551</v>
      </c>
      <c r="L698" s="2">
        <f t="shared" si="217"/>
        <v>4</v>
      </c>
      <c r="M698" s="23">
        <f t="shared" si="218"/>
        <v>4</v>
      </c>
      <c r="N698" s="12">
        <f t="shared" si="208"/>
        <v>1.0000158649999999</v>
      </c>
      <c r="O698" s="12">
        <f t="shared" ca="1" si="209"/>
        <v>1.0010010410000001</v>
      </c>
      <c r="P698" s="23">
        <f t="shared" si="219"/>
        <v>0</v>
      </c>
      <c r="Q698" s="4">
        <f t="shared" ca="1" si="210"/>
        <v>1.0010410000000001</v>
      </c>
      <c r="R698" s="4">
        <f t="shared" si="211"/>
        <v>0</v>
      </c>
      <c r="S698" s="5" t="str">
        <f t="shared" si="220"/>
        <v>J=</v>
      </c>
      <c r="T698" s="6">
        <f t="shared" si="221"/>
        <v>43580</v>
      </c>
      <c r="U698" s="9">
        <f t="shared" si="212"/>
        <v>0</v>
      </c>
      <c r="V698" s="9"/>
      <c r="W698" s="9"/>
      <c r="X698" s="9"/>
      <c r="Y698" s="9"/>
      <c r="Z698" s="7"/>
      <c r="AA698" s="9"/>
      <c r="AB698" s="9"/>
      <c r="AC698" s="9"/>
      <c r="AD698" s="9"/>
      <c r="AE698" s="9"/>
      <c r="AF698" s="10"/>
      <c r="AG698" s="9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</row>
    <row r="699" spans="1:184" ht="12.75" x14ac:dyDescent="0.15">
      <c r="A699" s="124">
        <f t="shared" si="222"/>
        <v>43558</v>
      </c>
      <c r="B699" s="135">
        <f t="shared" ca="1" si="223"/>
        <v>1001.2514660000001</v>
      </c>
      <c r="C699" s="4">
        <f t="shared" si="213"/>
        <v>1000</v>
      </c>
      <c r="D699" s="134">
        <f t="shared" si="224"/>
        <v>43556</v>
      </c>
      <c r="E699" s="14">
        <f ca="1">IF(D699&lt;$B$1,VLOOKUP(D699,[1]DI!$A$4:$B$15000,2),0)</f>
        <v>6.4000000000000001E-2</v>
      </c>
      <c r="F699" s="4">
        <f t="shared" ca="1" si="206"/>
        <v>1.0002462000000001</v>
      </c>
      <c r="G699" s="4">
        <f ca="1">(TRUNC(PRODUCT($F$12:$F698),16))</f>
        <v>1.2685393898111801</v>
      </c>
      <c r="H699" s="4">
        <f t="shared" ca="1" si="214"/>
        <v>1.2669789705371499</v>
      </c>
      <c r="I699" s="4">
        <f t="shared" ca="1" si="207"/>
        <v>1.00123161</v>
      </c>
      <c r="J699" s="14">
        <f t="shared" si="215"/>
        <v>1E-3</v>
      </c>
      <c r="K699" s="6">
        <f t="shared" si="216"/>
        <v>43551</v>
      </c>
      <c r="L699" s="2">
        <f t="shared" si="217"/>
        <v>5</v>
      </c>
      <c r="M699" s="23">
        <f t="shared" si="218"/>
        <v>5</v>
      </c>
      <c r="N699" s="12">
        <f t="shared" si="208"/>
        <v>1.000019832</v>
      </c>
      <c r="O699" s="12">
        <f t="shared" ca="1" si="209"/>
        <v>1.001251466</v>
      </c>
      <c r="P699" s="23">
        <f t="shared" si="219"/>
        <v>0</v>
      </c>
      <c r="Q699" s="4">
        <f t="shared" ca="1" si="210"/>
        <v>1.251466</v>
      </c>
      <c r="R699" s="4">
        <f t="shared" si="211"/>
        <v>0</v>
      </c>
      <c r="S699" s="5" t="str">
        <f t="shared" si="220"/>
        <v>J=</v>
      </c>
      <c r="T699" s="6">
        <f t="shared" si="221"/>
        <v>43580</v>
      </c>
      <c r="U699" s="9">
        <f t="shared" si="212"/>
        <v>0</v>
      </c>
      <c r="V699" s="9"/>
      <c r="W699" s="9"/>
      <c r="X699" s="9"/>
      <c r="Y699" s="9"/>
      <c r="Z699" s="7"/>
      <c r="AA699" s="9"/>
      <c r="AB699" s="9"/>
      <c r="AC699" s="9"/>
      <c r="AD699" s="9"/>
      <c r="AE699" s="9"/>
      <c r="AF699" s="10"/>
      <c r="AG699" s="9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</row>
    <row r="700" spans="1:184" ht="12.75" x14ac:dyDescent="0.15">
      <c r="A700" s="124">
        <f t="shared" si="222"/>
        <v>43559</v>
      </c>
      <c r="B700" s="135">
        <f t="shared" ca="1" si="223"/>
        <v>1001.501943</v>
      </c>
      <c r="C700" s="4">
        <f t="shared" si="213"/>
        <v>1000</v>
      </c>
      <c r="D700" s="134">
        <f t="shared" si="224"/>
        <v>43557</v>
      </c>
      <c r="E700" s="14">
        <f ca="1">IF(D700&lt;$B$1,VLOOKUP(D700,[1]DI!$A$4:$B$15000,2),0)</f>
        <v>6.4000000000000001E-2</v>
      </c>
      <c r="F700" s="4">
        <f t="shared" ca="1" si="206"/>
        <v>1.0002462000000001</v>
      </c>
      <c r="G700" s="4">
        <f ca="1">(TRUNC(PRODUCT($F$12:$F699),16))</f>
        <v>1.26885170420895</v>
      </c>
      <c r="H700" s="4">
        <f t="shared" ca="1" si="214"/>
        <v>1.2669789705371499</v>
      </c>
      <c r="I700" s="4">
        <f t="shared" ca="1" si="207"/>
        <v>1.0014781100000001</v>
      </c>
      <c r="J700" s="14">
        <f t="shared" si="215"/>
        <v>1E-3</v>
      </c>
      <c r="K700" s="6">
        <f t="shared" si="216"/>
        <v>43551</v>
      </c>
      <c r="L700" s="2">
        <f t="shared" si="217"/>
        <v>6</v>
      </c>
      <c r="M700" s="23">
        <f t="shared" si="218"/>
        <v>6</v>
      </c>
      <c r="N700" s="12">
        <f t="shared" si="208"/>
        <v>1.000023798</v>
      </c>
      <c r="O700" s="12">
        <f t="shared" ca="1" si="209"/>
        <v>1.0015019430000001</v>
      </c>
      <c r="P700" s="23">
        <f t="shared" si="219"/>
        <v>0</v>
      </c>
      <c r="Q700" s="4">
        <f t="shared" ca="1" si="210"/>
        <v>1.501943</v>
      </c>
      <c r="R700" s="4">
        <f t="shared" si="211"/>
        <v>0</v>
      </c>
      <c r="S700" s="5" t="str">
        <f t="shared" si="220"/>
        <v>J=</v>
      </c>
      <c r="T700" s="6">
        <f t="shared" si="221"/>
        <v>43580</v>
      </c>
      <c r="U700" s="9">
        <f t="shared" si="212"/>
        <v>0</v>
      </c>
      <c r="V700" s="9"/>
      <c r="W700" s="9"/>
      <c r="X700" s="9"/>
      <c r="Y700" s="9"/>
      <c r="Z700" s="7"/>
      <c r="AA700" s="9"/>
      <c r="AB700" s="9"/>
      <c r="AC700" s="9"/>
      <c r="AD700" s="9"/>
      <c r="AE700" s="9"/>
      <c r="AF700" s="10"/>
      <c r="AG700" s="9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</row>
    <row r="701" spans="1:184" ht="12.75" x14ac:dyDescent="0.15">
      <c r="A701" s="124">
        <f t="shared" si="222"/>
        <v>43560</v>
      </c>
      <c r="B701" s="135">
        <f t="shared" ca="1" si="223"/>
        <v>1001.752482</v>
      </c>
      <c r="C701" s="4">
        <f t="shared" si="213"/>
        <v>1000</v>
      </c>
      <c r="D701" s="134">
        <f t="shared" si="224"/>
        <v>43558</v>
      </c>
      <c r="E701" s="14">
        <f ca="1">IF(D701&lt;$B$1,VLOOKUP(D701,[1]DI!$A$4:$B$15000,2),0)</f>
        <v>6.4000000000000001E-2</v>
      </c>
      <c r="F701" s="4">
        <f t="shared" ca="1" si="206"/>
        <v>1.0002462000000001</v>
      </c>
      <c r="G701" s="4">
        <f ca="1">(TRUNC(PRODUCT($F$12:$F700),16))</f>
        <v>1.2691640954985299</v>
      </c>
      <c r="H701" s="4">
        <f t="shared" ca="1" si="214"/>
        <v>1.2669789705371499</v>
      </c>
      <c r="I701" s="4">
        <f t="shared" ca="1" si="207"/>
        <v>1.00172467</v>
      </c>
      <c r="J701" s="14">
        <f t="shared" si="215"/>
        <v>1E-3</v>
      </c>
      <c r="K701" s="6">
        <f t="shared" si="216"/>
        <v>43551</v>
      </c>
      <c r="L701" s="2">
        <f t="shared" si="217"/>
        <v>7</v>
      </c>
      <c r="M701" s="23">
        <f t="shared" si="218"/>
        <v>7</v>
      </c>
      <c r="N701" s="12">
        <f t="shared" si="208"/>
        <v>1.0000277639999999</v>
      </c>
      <c r="O701" s="12">
        <f t="shared" ca="1" si="209"/>
        <v>1.0017524820000001</v>
      </c>
      <c r="P701" s="23">
        <f t="shared" si="219"/>
        <v>0</v>
      </c>
      <c r="Q701" s="4">
        <f t="shared" ca="1" si="210"/>
        <v>1.7524820000000001</v>
      </c>
      <c r="R701" s="4">
        <f t="shared" si="211"/>
        <v>0</v>
      </c>
      <c r="S701" s="5" t="str">
        <f t="shared" si="220"/>
        <v>J=</v>
      </c>
      <c r="T701" s="6">
        <f t="shared" si="221"/>
        <v>43580</v>
      </c>
      <c r="U701" s="9">
        <f t="shared" si="212"/>
        <v>0</v>
      </c>
      <c r="V701" s="9"/>
      <c r="W701" s="9"/>
      <c r="X701" s="9"/>
      <c r="Y701" s="9"/>
      <c r="Z701" s="7"/>
      <c r="AA701" s="9"/>
      <c r="AB701" s="9"/>
      <c r="AC701" s="9"/>
      <c r="AD701" s="9"/>
      <c r="AE701" s="9"/>
      <c r="AF701" s="10"/>
      <c r="AG701" s="9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</row>
    <row r="702" spans="1:184" ht="12.75" x14ac:dyDescent="0.15">
      <c r="A702" s="124">
        <f t="shared" si="222"/>
        <v>43563</v>
      </c>
      <c r="B702" s="135">
        <f t="shared" ca="1" si="223"/>
        <v>1002.00309399</v>
      </c>
      <c r="C702" s="4">
        <f t="shared" si="213"/>
        <v>1000</v>
      </c>
      <c r="D702" s="134">
        <f t="shared" si="224"/>
        <v>43559</v>
      </c>
      <c r="E702" s="14">
        <f ca="1">IF(D702&lt;$B$1,VLOOKUP(D702,[1]DI!$A$4:$B$15000,2),0)</f>
        <v>6.4000000000000001E-2</v>
      </c>
      <c r="F702" s="4">
        <f t="shared" ca="1" si="206"/>
        <v>1.0002462000000001</v>
      </c>
      <c r="G702" s="4">
        <f ca="1">(TRUNC(PRODUCT($F$12:$F701),16))</f>
        <v>1.2694765636988401</v>
      </c>
      <c r="H702" s="4">
        <f t="shared" ca="1" si="214"/>
        <v>1.2669789705371499</v>
      </c>
      <c r="I702" s="4">
        <f t="shared" ca="1" si="207"/>
        <v>1.0019712999999999</v>
      </c>
      <c r="J702" s="14">
        <f t="shared" si="215"/>
        <v>1E-3</v>
      </c>
      <c r="K702" s="6">
        <f t="shared" si="216"/>
        <v>43551</v>
      </c>
      <c r="L702" s="2">
        <f t="shared" si="217"/>
        <v>8</v>
      </c>
      <c r="M702" s="23">
        <f t="shared" si="218"/>
        <v>8</v>
      </c>
      <c r="N702" s="12">
        <f t="shared" si="208"/>
        <v>1.000031731</v>
      </c>
      <c r="O702" s="12">
        <f t="shared" ca="1" si="209"/>
        <v>1.002003094</v>
      </c>
      <c r="P702" s="23">
        <f t="shared" si="219"/>
        <v>0</v>
      </c>
      <c r="Q702" s="4">
        <f t="shared" ca="1" si="210"/>
        <v>2.00309399</v>
      </c>
      <c r="R702" s="4">
        <f t="shared" si="211"/>
        <v>0</v>
      </c>
      <c r="S702" s="5" t="str">
        <f t="shared" si="220"/>
        <v>J=</v>
      </c>
      <c r="T702" s="6">
        <f t="shared" si="221"/>
        <v>43580</v>
      </c>
      <c r="U702" s="9">
        <f t="shared" si="212"/>
        <v>0</v>
      </c>
      <c r="V702" s="9"/>
      <c r="W702" s="9"/>
      <c r="X702" s="9"/>
      <c r="Y702" s="9"/>
      <c r="Z702" s="7"/>
      <c r="AA702" s="9"/>
      <c r="AB702" s="9"/>
      <c r="AC702" s="9"/>
      <c r="AD702" s="9"/>
      <c r="AE702" s="9"/>
      <c r="AF702" s="10"/>
      <c r="AG702" s="9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</row>
    <row r="703" spans="1:184" ht="12.75" x14ac:dyDescent="0.15">
      <c r="A703" s="124">
        <f t="shared" si="222"/>
        <v>43564</v>
      </c>
      <c r="B703" s="135">
        <f t="shared" ca="1" si="223"/>
        <v>1002.253756</v>
      </c>
      <c r="C703" s="4">
        <f t="shared" si="213"/>
        <v>1000</v>
      </c>
      <c r="D703" s="134">
        <f t="shared" si="224"/>
        <v>43560</v>
      </c>
      <c r="E703" s="14">
        <f ca="1">IF(D703&lt;$B$1,VLOOKUP(D703,[1]DI!$A$4:$B$15000,2),0)</f>
        <v>6.4000000000000001E-2</v>
      </c>
      <c r="F703" s="4">
        <f t="shared" ca="1" si="206"/>
        <v>1.0002462000000001</v>
      </c>
      <c r="G703" s="4">
        <f ca="1">(TRUNC(PRODUCT($F$12:$F702),16))</f>
        <v>1.26978910882883</v>
      </c>
      <c r="H703" s="4">
        <f t="shared" ca="1" si="214"/>
        <v>1.2669789705371499</v>
      </c>
      <c r="I703" s="4">
        <f t="shared" ca="1" si="207"/>
        <v>1.00221798</v>
      </c>
      <c r="J703" s="14">
        <f t="shared" si="215"/>
        <v>1E-3</v>
      </c>
      <c r="K703" s="6">
        <f t="shared" si="216"/>
        <v>43551</v>
      </c>
      <c r="L703" s="2">
        <f t="shared" si="217"/>
        <v>9</v>
      </c>
      <c r="M703" s="23">
        <f t="shared" si="218"/>
        <v>9</v>
      </c>
      <c r="N703" s="12">
        <f t="shared" si="208"/>
        <v>1.0000356969999999</v>
      </c>
      <c r="O703" s="12">
        <f t="shared" ca="1" si="209"/>
        <v>1.002253756</v>
      </c>
      <c r="P703" s="23">
        <f t="shared" si="219"/>
        <v>0</v>
      </c>
      <c r="Q703" s="4">
        <f t="shared" ca="1" si="210"/>
        <v>2.2537560000000001</v>
      </c>
      <c r="R703" s="4">
        <f t="shared" si="211"/>
        <v>0</v>
      </c>
      <c r="S703" s="5" t="str">
        <f t="shared" si="220"/>
        <v>J=</v>
      </c>
      <c r="T703" s="6">
        <f t="shared" si="221"/>
        <v>43580</v>
      </c>
      <c r="U703" s="9">
        <f t="shared" si="212"/>
        <v>0</v>
      </c>
      <c r="V703" s="9"/>
      <c r="W703" s="9"/>
      <c r="X703" s="9"/>
      <c r="Y703" s="9"/>
      <c r="Z703" s="7"/>
      <c r="AA703" s="9"/>
      <c r="AB703" s="9"/>
      <c r="AC703" s="9"/>
      <c r="AD703" s="9"/>
      <c r="AE703" s="9"/>
      <c r="AF703" s="10"/>
      <c r="AG703" s="9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</row>
    <row r="704" spans="1:184" ht="12.75" x14ac:dyDescent="0.15">
      <c r="A704" s="124">
        <f t="shared" si="222"/>
        <v>43565</v>
      </c>
      <c r="B704" s="135">
        <f t="shared" ca="1" si="223"/>
        <v>1002.504491</v>
      </c>
      <c r="C704" s="4">
        <f t="shared" si="213"/>
        <v>1000</v>
      </c>
      <c r="D704" s="134">
        <f t="shared" si="224"/>
        <v>43563</v>
      </c>
      <c r="E704" s="14">
        <f ca="1">IF(D704&lt;$B$1,VLOOKUP(D704,[1]DI!$A$4:$B$15000,2),0)</f>
        <v>6.4000000000000001E-2</v>
      </c>
      <c r="F704" s="4">
        <f t="shared" ca="1" si="206"/>
        <v>1.0002462000000001</v>
      </c>
      <c r="G704" s="4">
        <f ca="1">(TRUNC(PRODUCT($F$12:$F703),16))</f>
        <v>1.2701017309074201</v>
      </c>
      <c r="H704" s="4">
        <f t="shared" ca="1" si="214"/>
        <v>1.2669789705371499</v>
      </c>
      <c r="I704" s="4">
        <f t="shared" ca="1" si="207"/>
        <v>1.00246473</v>
      </c>
      <c r="J704" s="14">
        <f t="shared" si="215"/>
        <v>1E-3</v>
      </c>
      <c r="K704" s="6">
        <f t="shared" si="216"/>
        <v>43551</v>
      </c>
      <c r="L704" s="2">
        <f t="shared" si="217"/>
        <v>10</v>
      </c>
      <c r="M704" s="23">
        <f t="shared" si="218"/>
        <v>10</v>
      </c>
      <c r="N704" s="12">
        <f t="shared" si="208"/>
        <v>1.0000396629999999</v>
      </c>
      <c r="O704" s="12">
        <f t="shared" ca="1" si="209"/>
        <v>1.0025044910000001</v>
      </c>
      <c r="P704" s="23">
        <f t="shared" si="219"/>
        <v>0</v>
      </c>
      <c r="Q704" s="4">
        <f t="shared" ca="1" si="210"/>
        <v>2.5044909999999998</v>
      </c>
      <c r="R704" s="4">
        <f t="shared" si="211"/>
        <v>0</v>
      </c>
      <c r="S704" s="5" t="str">
        <f t="shared" si="220"/>
        <v>J=</v>
      </c>
      <c r="T704" s="6">
        <f t="shared" si="221"/>
        <v>43580</v>
      </c>
      <c r="U704" s="9">
        <f t="shared" si="212"/>
        <v>0</v>
      </c>
      <c r="V704" s="9"/>
      <c r="W704" s="9"/>
      <c r="X704" s="9"/>
      <c r="Y704" s="9"/>
      <c r="Z704" s="7"/>
      <c r="AA704" s="9"/>
      <c r="AB704" s="9"/>
      <c r="AC704" s="9"/>
      <c r="AD704" s="9"/>
      <c r="AE704" s="9"/>
      <c r="AF704" s="10"/>
      <c r="AG704" s="9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</row>
    <row r="705" spans="1:184" ht="12.75" x14ac:dyDescent="0.15">
      <c r="A705" s="124">
        <f t="shared" si="222"/>
        <v>43566</v>
      </c>
      <c r="B705" s="135">
        <f t="shared" ca="1" si="223"/>
        <v>1002.7552879900001</v>
      </c>
      <c r="C705" s="4">
        <f t="shared" si="213"/>
        <v>1000</v>
      </c>
      <c r="D705" s="134">
        <f t="shared" si="224"/>
        <v>43564</v>
      </c>
      <c r="E705" s="14">
        <f ca="1">IF(D705&lt;$B$1,VLOOKUP(D705,[1]DI!$A$4:$B$15000,2),0)</f>
        <v>6.4000000000000001E-2</v>
      </c>
      <c r="F705" s="4">
        <f t="shared" ca="1" si="206"/>
        <v>1.0002462000000001</v>
      </c>
      <c r="G705" s="4">
        <f ca="1">(TRUNC(PRODUCT($F$12:$F704),16))</f>
        <v>1.27041442995357</v>
      </c>
      <c r="H705" s="4">
        <f t="shared" ca="1" si="214"/>
        <v>1.2669789705371499</v>
      </c>
      <c r="I705" s="4">
        <f t="shared" ca="1" si="207"/>
        <v>1.00271154</v>
      </c>
      <c r="J705" s="14">
        <f t="shared" si="215"/>
        <v>1E-3</v>
      </c>
      <c r="K705" s="6">
        <f t="shared" si="216"/>
        <v>43551</v>
      </c>
      <c r="L705" s="2">
        <f t="shared" si="217"/>
        <v>11</v>
      </c>
      <c r="M705" s="23">
        <f t="shared" si="218"/>
        <v>11</v>
      </c>
      <c r="N705" s="12">
        <f t="shared" si="208"/>
        <v>1.00004363</v>
      </c>
      <c r="O705" s="12">
        <f t="shared" ca="1" si="209"/>
        <v>1.0027552879999999</v>
      </c>
      <c r="P705" s="23">
        <f t="shared" si="219"/>
        <v>0</v>
      </c>
      <c r="Q705" s="4">
        <f t="shared" ca="1" si="210"/>
        <v>2.7552879899999998</v>
      </c>
      <c r="R705" s="4">
        <f t="shared" si="211"/>
        <v>0</v>
      </c>
      <c r="S705" s="5" t="str">
        <f t="shared" si="220"/>
        <v>J=</v>
      </c>
      <c r="T705" s="6">
        <f t="shared" si="221"/>
        <v>43580</v>
      </c>
      <c r="U705" s="9">
        <f t="shared" si="212"/>
        <v>0</v>
      </c>
      <c r="V705" s="9"/>
      <c r="W705" s="9"/>
      <c r="X705" s="9"/>
      <c r="Y705" s="9"/>
      <c r="Z705" s="7"/>
      <c r="AA705" s="9"/>
      <c r="AB705" s="9"/>
      <c r="AC705" s="9"/>
      <c r="AD705" s="9"/>
      <c r="AE705" s="9"/>
      <c r="AF705" s="10"/>
      <c r="AG705" s="9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</row>
    <row r="706" spans="1:184" ht="12.75" x14ac:dyDescent="0.15">
      <c r="A706" s="124">
        <f t="shared" si="222"/>
        <v>43567</v>
      </c>
      <c r="B706" s="135">
        <f t="shared" ca="1" si="223"/>
        <v>1003.006137</v>
      </c>
      <c r="C706" s="4">
        <f t="shared" si="213"/>
        <v>1000</v>
      </c>
      <c r="D706" s="134">
        <f t="shared" si="224"/>
        <v>43565</v>
      </c>
      <c r="E706" s="14">
        <f ca="1">IF(D706&lt;$B$1,VLOOKUP(D706,[1]DI!$A$4:$B$15000,2),0)</f>
        <v>6.4000000000000001E-2</v>
      </c>
      <c r="F706" s="4">
        <f t="shared" ca="1" si="206"/>
        <v>1.0002462000000001</v>
      </c>
      <c r="G706" s="4">
        <f ca="1">(TRUNC(PRODUCT($F$12:$F705),16))</f>
        <v>1.27072720598622</v>
      </c>
      <c r="H706" s="4">
        <f t="shared" ca="1" si="214"/>
        <v>1.2669789705371499</v>
      </c>
      <c r="I706" s="4">
        <f t="shared" ca="1" si="207"/>
        <v>1.0029584</v>
      </c>
      <c r="J706" s="14">
        <f t="shared" si="215"/>
        <v>1E-3</v>
      </c>
      <c r="K706" s="6">
        <f t="shared" si="216"/>
        <v>43551</v>
      </c>
      <c r="L706" s="2">
        <f t="shared" si="217"/>
        <v>12</v>
      </c>
      <c r="M706" s="23">
        <f t="shared" si="218"/>
        <v>12</v>
      </c>
      <c r="N706" s="12">
        <f t="shared" si="208"/>
        <v>1.0000475959999999</v>
      </c>
      <c r="O706" s="12">
        <f t="shared" ca="1" si="209"/>
        <v>1.0030061370000001</v>
      </c>
      <c r="P706" s="23">
        <f t="shared" si="219"/>
        <v>0</v>
      </c>
      <c r="Q706" s="4">
        <f t="shared" ca="1" si="210"/>
        <v>3.0061369999999998</v>
      </c>
      <c r="R706" s="4">
        <f t="shared" si="211"/>
        <v>0</v>
      </c>
      <c r="S706" s="5" t="str">
        <f t="shared" si="220"/>
        <v>J=</v>
      </c>
      <c r="T706" s="6">
        <f t="shared" si="221"/>
        <v>43580</v>
      </c>
      <c r="U706" s="9">
        <f t="shared" si="212"/>
        <v>0</v>
      </c>
      <c r="V706" s="9"/>
      <c r="W706" s="9"/>
      <c r="X706" s="9"/>
      <c r="Y706" s="9"/>
      <c r="Z706" s="7"/>
      <c r="AA706" s="9"/>
      <c r="AB706" s="9"/>
      <c r="AC706" s="9"/>
      <c r="AD706" s="9"/>
      <c r="AE706" s="9"/>
      <c r="AF706" s="10"/>
      <c r="AG706" s="9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</row>
    <row r="707" spans="1:184" ht="12.75" x14ac:dyDescent="0.15">
      <c r="A707" s="124">
        <f t="shared" si="222"/>
        <v>43570</v>
      </c>
      <c r="B707" s="135">
        <f t="shared" ca="1" si="223"/>
        <v>1003.25705799</v>
      </c>
      <c r="C707" s="4">
        <f t="shared" si="213"/>
        <v>1000</v>
      </c>
      <c r="D707" s="134">
        <f t="shared" si="224"/>
        <v>43566</v>
      </c>
      <c r="E707" s="14">
        <f ca="1">IF(D707&lt;$B$1,VLOOKUP(D707,[1]DI!$A$4:$B$15000,2),0)</f>
        <v>6.4000000000000001E-2</v>
      </c>
      <c r="F707" s="4">
        <f t="shared" ca="1" si="206"/>
        <v>1.0002462000000001</v>
      </c>
      <c r="G707" s="4">
        <f ca="1">(TRUNC(PRODUCT($F$12:$F706),16))</f>
        <v>1.27104005902434</v>
      </c>
      <c r="H707" s="4">
        <f t="shared" ca="1" si="214"/>
        <v>1.2669789705371499</v>
      </c>
      <c r="I707" s="4">
        <f t="shared" ca="1" si="207"/>
        <v>1.0032053299999999</v>
      </c>
      <c r="J707" s="14">
        <f t="shared" si="215"/>
        <v>1E-3</v>
      </c>
      <c r="K707" s="6">
        <f t="shared" si="216"/>
        <v>43551</v>
      </c>
      <c r="L707" s="2">
        <f t="shared" si="217"/>
        <v>13</v>
      </c>
      <c r="M707" s="23">
        <f t="shared" si="218"/>
        <v>13</v>
      </c>
      <c r="N707" s="12">
        <f t="shared" si="208"/>
        <v>1.000051563</v>
      </c>
      <c r="O707" s="12">
        <f t="shared" ca="1" si="209"/>
        <v>1.003257058</v>
      </c>
      <c r="P707" s="23">
        <f t="shared" si="219"/>
        <v>0</v>
      </c>
      <c r="Q707" s="4">
        <f t="shared" ca="1" si="210"/>
        <v>3.2570579899999998</v>
      </c>
      <c r="R707" s="4">
        <f t="shared" si="211"/>
        <v>0</v>
      </c>
      <c r="S707" s="5" t="str">
        <f t="shared" si="220"/>
        <v>J=</v>
      </c>
      <c r="T707" s="6">
        <f t="shared" si="221"/>
        <v>43580</v>
      </c>
      <c r="U707" s="9">
        <f t="shared" si="212"/>
        <v>0</v>
      </c>
      <c r="V707" s="9"/>
      <c r="W707" s="9"/>
      <c r="X707" s="9"/>
      <c r="Y707" s="9"/>
      <c r="Z707" s="7"/>
      <c r="AA707" s="9"/>
      <c r="AB707" s="9"/>
      <c r="AC707" s="9"/>
      <c r="AD707" s="9"/>
      <c r="AE707" s="9"/>
      <c r="AF707" s="10"/>
      <c r="AG707" s="9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</row>
    <row r="708" spans="1:184" ht="12.75" x14ac:dyDescent="0.15">
      <c r="A708" s="124">
        <f t="shared" si="222"/>
        <v>43571</v>
      </c>
      <c r="B708" s="135">
        <f t="shared" ca="1" si="223"/>
        <v>1003.50804099</v>
      </c>
      <c r="C708" s="4">
        <f t="shared" si="213"/>
        <v>1000</v>
      </c>
      <c r="D708" s="134">
        <f t="shared" si="224"/>
        <v>43567</v>
      </c>
      <c r="E708" s="14">
        <f ca="1">IF(D708&lt;$B$1,VLOOKUP(D708,[1]DI!$A$4:$B$15000,2),0)</f>
        <v>6.4000000000000001E-2</v>
      </c>
      <c r="F708" s="4">
        <f t="shared" ca="1" si="206"/>
        <v>1.0002462000000001</v>
      </c>
      <c r="G708" s="4">
        <f ca="1">(TRUNC(PRODUCT($F$12:$F707),16))</f>
        <v>1.27135298908687</v>
      </c>
      <c r="H708" s="4">
        <f t="shared" ca="1" si="214"/>
        <v>1.2669789705371499</v>
      </c>
      <c r="I708" s="4">
        <f t="shared" ca="1" si="207"/>
        <v>1.0034523200000001</v>
      </c>
      <c r="J708" s="14">
        <f t="shared" si="215"/>
        <v>1E-3</v>
      </c>
      <c r="K708" s="6">
        <f t="shared" si="216"/>
        <v>43551</v>
      </c>
      <c r="L708" s="2">
        <f t="shared" si="217"/>
        <v>14</v>
      </c>
      <c r="M708" s="23">
        <f t="shared" si="218"/>
        <v>14</v>
      </c>
      <c r="N708" s="12">
        <f t="shared" si="208"/>
        <v>1.0000555289999999</v>
      </c>
      <c r="O708" s="12">
        <f t="shared" ca="1" si="209"/>
        <v>1.0035080409999999</v>
      </c>
      <c r="P708" s="23">
        <f t="shared" si="219"/>
        <v>0</v>
      </c>
      <c r="Q708" s="4">
        <f t="shared" ca="1" si="210"/>
        <v>3.50804099</v>
      </c>
      <c r="R708" s="4">
        <f t="shared" si="211"/>
        <v>0</v>
      </c>
      <c r="S708" s="5" t="str">
        <f t="shared" si="220"/>
        <v>J=</v>
      </c>
      <c r="T708" s="6">
        <f t="shared" si="221"/>
        <v>43580</v>
      </c>
      <c r="U708" s="9">
        <f t="shared" si="212"/>
        <v>0</v>
      </c>
      <c r="V708" s="9"/>
      <c r="W708" s="9"/>
      <c r="X708" s="9"/>
      <c r="Y708" s="9"/>
      <c r="Z708" s="7"/>
      <c r="AA708" s="9"/>
      <c r="AB708" s="9"/>
      <c r="AC708" s="9"/>
      <c r="AD708" s="9"/>
      <c r="AE708" s="9"/>
      <c r="AF708" s="10"/>
      <c r="AG708" s="9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</row>
    <row r="709" spans="1:184" ht="12.75" x14ac:dyDescent="0.15">
      <c r="A709" s="124">
        <f t="shared" si="222"/>
        <v>43572</v>
      </c>
      <c r="B709" s="135">
        <f t="shared" ca="1" si="223"/>
        <v>1003.759086</v>
      </c>
      <c r="C709" s="4">
        <f t="shared" si="213"/>
        <v>1000</v>
      </c>
      <c r="D709" s="134">
        <f t="shared" si="224"/>
        <v>43570</v>
      </c>
      <c r="E709" s="14">
        <f ca="1">IF(D709&lt;$B$1,VLOOKUP(D709,[1]DI!$A$4:$B$15000,2),0)</f>
        <v>6.4000000000000001E-2</v>
      </c>
      <c r="F709" s="4">
        <f t="shared" ca="1" si="206"/>
        <v>1.0002462000000001</v>
      </c>
      <c r="G709" s="4">
        <f ca="1">(TRUNC(PRODUCT($F$12:$F708),16))</f>
        <v>1.2716659961927801</v>
      </c>
      <c r="H709" s="4">
        <f t="shared" ca="1" si="214"/>
        <v>1.2669789705371499</v>
      </c>
      <c r="I709" s="4">
        <f t="shared" ca="1" si="207"/>
        <v>1.0036993700000001</v>
      </c>
      <c r="J709" s="14">
        <f t="shared" si="215"/>
        <v>1E-3</v>
      </c>
      <c r="K709" s="6">
        <f t="shared" si="216"/>
        <v>43551</v>
      </c>
      <c r="L709" s="2">
        <f t="shared" si="217"/>
        <v>15</v>
      </c>
      <c r="M709" s="23">
        <f t="shared" si="218"/>
        <v>15</v>
      </c>
      <c r="N709" s="12">
        <f t="shared" si="208"/>
        <v>1.000059496</v>
      </c>
      <c r="O709" s="12">
        <f t="shared" ca="1" si="209"/>
        <v>1.0037590860000001</v>
      </c>
      <c r="P709" s="23">
        <f t="shared" si="219"/>
        <v>0</v>
      </c>
      <c r="Q709" s="4">
        <f t="shared" ca="1" si="210"/>
        <v>3.7590859999999999</v>
      </c>
      <c r="R709" s="4">
        <f t="shared" si="211"/>
        <v>0</v>
      </c>
      <c r="S709" s="5" t="str">
        <f t="shared" si="220"/>
        <v>J=</v>
      </c>
      <c r="T709" s="6">
        <f t="shared" si="221"/>
        <v>43580</v>
      </c>
      <c r="U709" s="9">
        <f t="shared" si="212"/>
        <v>0</v>
      </c>
      <c r="V709" s="9"/>
      <c r="W709" s="9"/>
      <c r="X709" s="9"/>
      <c r="Y709" s="9"/>
      <c r="Z709" s="7"/>
      <c r="AA709" s="9"/>
      <c r="AB709" s="9"/>
      <c r="AC709" s="9"/>
      <c r="AD709" s="9"/>
      <c r="AE709" s="9"/>
      <c r="AF709" s="10"/>
      <c r="AG709" s="9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</row>
    <row r="710" spans="1:184" ht="12.75" x14ac:dyDescent="0.15">
      <c r="A710" s="124">
        <f t="shared" si="222"/>
        <v>43573</v>
      </c>
      <c r="B710" s="135">
        <f t="shared" ca="1" si="223"/>
        <v>1004.01019199</v>
      </c>
      <c r="C710" s="4">
        <f t="shared" si="213"/>
        <v>1000</v>
      </c>
      <c r="D710" s="134">
        <f t="shared" si="224"/>
        <v>43571</v>
      </c>
      <c r="E710" s="14">
        <f ca="1">IF(D710&lt;$B$1,VLOOKUP(D710,[1]DI!$A$4:$B$15000,2),0)</f>
        <v>6.4000000000000001E-2</v>
      </c>
      <c r="F710" s="4">
        <f t="shared" ca="1" si="206"/>
        <v>1.0002462000000001</v>
      </c>
      <c r="G710" s="4">
        <f ca="1">(TRUNC(PRODUCT($F$12:$F709),16))</f>
        <v>1.27197908036105</v>
      </c>
      <c r="H710" s="4">
        <f t="shared" ca="1" si="214"/>
        <v>1.2669789705371499</v>
      </c>
      <c r="I710" s="4">
        <f t="shared" ca="1" si="207"/>
        <v>1.00394648</v>
      </c>
      <c r="J710" s="14">
        <f t="shared" si="215"/>
        <v>1E-3</v>
      </c>
      <c r="K710" s="6">
        <f t="shared" si="216"/>
        <v>43551</v>
      </c>
      <c r="L710" s="2">
        <f t="shared" si="217"/>
        <v>16</v>
      </c>
      <c r="M710" s="23">
        <f t="shared" si="218"/>
        <v>16</v>
      </c>
      <c r="N710" s="12">
        <f t="shared" si="208"/>
        <v>1.000063462</v>
      </c>
      <c r="O710" s="12">
        <f t="shared" ca="1" si="209"/>
        <v>1.004010192</v>
      </c>
      <c r="P710" s="23">
        <f t="shared" si="219"/>
        <v>0</v>
      </c>
      <c r="Q710" s="4">
        <f t="shared" ca="1" si="210"/>
        <v>4.01019199</v>
      </c>
      <c r="R710" s="4">
        <f t="shared" si="211"/>
        <v>0</v>
      </c>
      <c r="S710" s="5" t="str">
        <f t="shared" si="220"/>
        <v>J=</v>
      </c>
      <c r="T710" s="6">
        <f t="shared" si="221"/>
        <v>43580</v>
      </c>
      <c r="U710" s="9">
        <f t="shared" si="212"/>
        <v>0</v>
      </c>
      <c r="V710" s="9"/>
      <c r="W710" s="9"/>
      <c r="X710" s="9"/>
      <c r="Y710" s="9"/>
      <c r="Z710" s="7"/>
      <c r="AA710" s="9"/>
      <c r="AB710" s="9"/>
      <c r="AC710" s="9"/>
      <c r="AD710" s="9"/>
      <c r="AE710" s="9"/>
      <c r="AF710" s="10"/>
      <c r="AG710" s="9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</row>
    <row r="711" spans="1:184" ht="12.75" x14ac:dyDescent="0.15">
      <c r="A711" s="124">
        <f t="shared" si="222"/>
        <v>43577</v>
      </c>
      <c r="B711" s="135">
        <f t="shared" ca="1" si="223"/>
        <v>1004.261362</v>
      </c>
      <c r="C711" s="4">
        <f t="shared" si="213"/>
        <v>1000</v>
      </c>
      <c r="D711" s="134">
        <f t="shared" si="224"/>
        <v>43572</v>
      </c>
      <c r="E711" s="14">
        <f ca="1">IF(D711&lt;$B$1,VLOOKUP(D711,[1]DI!$A$4:$B$15000,2),0)</f>
        <v>6.4000000000000001E-2</v>
      </c>
      <c r="F711" s="4">
        <f t="shared" ca="1" si="206"/>
        <v>1.0002462000000001</v>
      </c>
      <c r="G711" s="4">
        <f ca="1">(TRUNC(PRODUCT($F$12:$F710),16))</f>
        <v>1.2722922416106299</v>
      </c>
      <c r="H711" s="4">
        <f t="shared" ca="1" si="214"/>
        <v>1.2669789705371499</v>
      </c>
      <c r="I711" s="4">
        <f t="shared" ca="1" si="207"/>
        <v>1.0041936499999999</v>
      </c>
      <c r="J711" s="14">
        <f t="shared" si="215"/>
        <v>1E-3</v>
      </c>
      <c r="K711" s="6">
        <f t="shared" si="216"/>
        <v>43551</v>
      </c>
      <c r="L711" s="2">
        <f t="shared" si="217"/>
        <v>17</v>
      </c>
      <c r="M711" s="23">
        <f t="shared" si="218"/>
        <v>17</v>
      </c>
      <c r="N711" s="12">
        <f t="shared" si="208"/>
        <v>1.000067429</v>
      </c>
      <c r="O711" s="12">
        <f t="shared" ca="1" si="209"/>
        <v>1.004261362</v>
      </c>
      <c r="P711" s="23">
        <f t="shared" si="219"/>
        <v>0</v>
      </c>
      <c r="Q711" s="4">
        <f t="shared" ca="1" si="210"/>
        <v>4.2613620000000001</v>
      </c>
      <c r="R711" s="4">
        <f t="shared" si="211"/>
        <v>0</v>
      </c>
      <c r="S711" s="5" t="str">
        <f t="shared" si="220"/>
        <v>J=</v>
      </c>
      <c r="T711" s="6">
        <f t="shared" si="221"/>
        <v>43580</v>
      </c>
      <c r="U711" s="9">
        <f t="shared" si="212"/>
        <v>0</v>
      </c>
      <c r="V711" s="9"/>
      <c r="W711" s="9"/>
      <c r="X711" s="9"/>
      <c r="Y711" s="9"/>
      <c r="Z711" s="7"/>
      <c r="AA711" s="9"/>
      <c r="AB711" s="9"/>
      <c r="AC711" s="9"/>
      <c r="AD711" s="9"/>
      <c r="AE711" s="9"/>
      <c r="AF711" s="10"/>
      <c r="AG711" s="9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</row>
    <row r="712" spans="1:184" ht="12.75" x14ac:dyDescent="0.15">
      <c r="A712" s="124">
        <f t="shared" si="222"/>
        <v>43578</v>
      </c>
      <c r="B712" s="135">
        <f t="shared" ca="1" si="223"/>
        <v>1004.51260199</v>
      </c>
      <c r="C712" s="4">
        <f t="shared" si="213"/>
        <v>1000</v>
      </c>
      <c r="D712" s="134">
        <f t="shared" si="224"/>
        <v>43573</v>
      </c>
      <c r="E712" s="14">
        <f ca="1">IF(D712&lt;$B$1,VLOOKUP(D712,[1]DI!$A$4:$B$15000,2),0)</f>
        <v>6.4000000000000001E-2</v>
      </c>
      <c r="F712" s="4">
        <f t="shared" ca="1" si="206"/>
        <v>1.0002462000000001</v>
      </c>
      <c r="G712" s="4">
        <f ca="1">(TRUNC(PRODUCT($F$12:$F711),16))</f>
        <v>1.27260547996052</v>
      </c>
      <c r="H712" s="4">
        <f t="shared" ca="1" si="214"/>
        <v>1.2669789705371499</v>
      </c>
      <c r="I712" s="4">
        <f t="shared" ca="1" si="207"/>
        <v>1.0044408899999999</v>
      </c>
      <c r="J712" s="14">
        <f t="shared" si="215"/>
        <v>1E-3</v>
      </c>
      <c r="K712" s="6">
        <f t="shared" si="216"/>
        <v>43551</v>
      </c>
      <c r="L712" s="2">
        <f t="shared" si="217"/>
        <v>18</v>
      </c>
      <c r="M712" s="23">
        <f t="shared" si="218"/>
        <v>18</v>
      </c>
      <c r="N712" s="12">
        <f t="shared" si="208"/>
        <v>1.000071395</v>
      </c>
      <c r="O712" s="12">
        <f t="shared" ca="1" si="209"/>
        <v>1.0045126019999999</v>
      </c>
      <c r="P712" s="23">
        <f t="shared" si="219"/>
        <v>0</v>
      </c>
      <c r="Q712" s="4">
        <f t="shared" ca="1" si="210"/>
        <v>4.5126019900000003</v>
      </c>
      <c r="R712" s="4">
        <f t="shared" si="211"/>
        <v>0</v>
      </c>
      <c r="S712" s="5" t="str">
        <f t="shared" si="220"/>
        <v>J=</v>
      </c>
      <c r="T712" s="6">
        <f t="shared" si="221"/>
        <v>43580</v>
      </c>
      <c r="U712" s="9">
        <f t="shared" si="212"/>
        <v>0</v>
      </c>
      <c r="V712" s="9"/>
      <c r="W712" s="9"/>
      <c r="X712" s="9"/>
      <c r="Y712" s="9"/>
      <c r="Z712" s="7"/>
      <c r="AA712" s="9"/>
      <c r="AB712" s="9"/>
      <c r="AC712" s="9"/>
      <c r="AD712" s="9"/>
      <c r="AE712" s="9"/>
      <c r="AF712" s="10"/>
      <c r="AG712" s="9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</row>
    <row r="713" spans="1:184" ht="12.75" x14ac:dyDescent="0.15">
      <c r="A713" s="124">
        <f t="shared" si="222"/>
        <v>43579</v>
      </c>
      <c r="B713" s="135">
        <f t="shared" ca="1" si="223"/>
        <v>1004.76389499</v>
      </c>
      <c r="C713" s="4">
        <f t="shared" si="213"/>
        <v>1000</v>
      </c>
      <c r="D713" s="134">
        <f t="shared" si="224"/>
        <v>43577</v>
      </c>
      <c r="E713" s="14">
        <f ca="1">IF(D713&lt;$B$1,VLOOKUP(D713,[1]DI!$A$4:$B$15000,2),0)</f>
        <v>6.4000000000000001E-2</v>
      </c>
      <c r="F713" s="4">
        <f t="shared" ca="1" si="206"/>
        <v>1.0002462000000001</v>
      </c>
      <c r="G713" s="4">
        <f ca="1">(TRUNC(PRODUCT($F$12:$F712),16))</f>
        <v>1.2729187954296799</v>
      </c>
      <c r="H713" s="4">
        <f t="shared" ca="1" si="214"/>
        <v>1.2669789705371499</v>
      </c>
      <c r="I713" s="4">
        <f t="shared" ca="1" si="207"/>
        <v>1.00468818</v>
      </c>
      <c r="J713" s="14">
        <f t="shared" si="215"/>
        <v>1E-3</v>
      </c>
      <c r="K713" s="6">
        <f t="shared" si="216"/>
        <v>43551</v>
      </c>
      <c r="L713" s="2">
        <f t="shared" si="217"/>
        <v>19</v>
      </c>
      <c r="M713" s="23">
        <f t="shared" si="218"/>
        <v>19</v>
      </c>
      <c r="N713" s="12">
        <f t="shared" si="208"/>
        <v>1.000075362</v>
      </c>
      <c r="O713" s="12">
        <f t="shared" ca="1" si="209"/>
        <v>1.004763895</v>
      </c>
      <c r="P713" s="23">
        <f t="shared" si="219"/>
        <v>0</v>
      </c>
      <c r="Q713" s="4">
        <f t="shared" ca="1" si="210"/>
        <v>4.7638949899999998</v>
      </c>
      <c r="R713" s="4">
        <f t="shared" si="211"/>
        <v>0</v>
      </c>
      <c r="S713" s="5" t="str">
        <f t="shared" si="220"/>
        <v>J=</v>
      </c>
      <c r="T713" s="6">
        <f t="shared" si="221"/>
        <v>43580</v>
      </c>
      <c r="U713" s="9">
        <f t="shared" si="212"/>
        <v>0</v>
      </c>
      <c r="V713" s="9"/>
      <c r="W713" s="9"/>
      <c r="X713" s="9"/>
      <c r="Y713" s="9"/>
      <c r="Z713" s="7"/>
      <c r="AA713" s="9"/>
      <c r="AB713" s="9"/>
      <c r="AC713" s="9"/>
      <c r="AD713" s="9"/>
      <c r="AE713" s="9"/>
      <c r="AF713" s="10"/>
      <c r="AG713" s="9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</row>
    <row r="714" spans="1:184" ht="12.75" x14ac:dyDescent="0.15">
      <c r="A714" s="124">
        <f t="shared" si="222"/>
        <v>43580</v>
      </c>
      <c r="B714" s="135">
        <f t="shared" ca="1" si="223"/>
        <v>1005.015251</v>
      </c>
      <c r="C714" s="4">
        <f t="shared" si="213"/>
        <v>1000</v>
      </c>
      <c r="D714" s="134">
        <f t="shared" si="224"/>
        <v>43578</v>
      </c>
      <c r="E714" s="14">
        <f ca="1">IF(D714&lt;$B$1,VLOOKUP(D714,[1]DI!$A$4:$B$15000,2),0)</f>
        <v>6.4000000000000001E-2</v>
      </c>
      <c r="F714" s="4">
        <f t="shared" ca="1" si="206"/>
        <v>1.0002462000000001</v>
      </c>
      <c r="G714" s="4">
        <f ca="1">(TRUNC(PRODUCT($F$12:$F713),16))</f>
        <v>1.27323218803712</v>
      </c>
      <c r="H714" s="4">
        <f t="shared" ca="1" si="214"/>
        <v>1.2669789705371499</v>
      </c>
      <c r="I714" s="4">
        <f t="shared" ca="1" si="207"/>
        <v>1.00493553</v>
      </c>
      <c r="J714" s="14">
        <f t="shared" si="215"/>
        <v>1E-3</v>
      </c>
      <c r="K714" s="6">
        <f t="shared" si="216"/>
        <v>43551</v>
      </c>
      <c r="L714" s="2">
        <f t="shared" si="217"/>
        <v>20</v>
      </c>
      <c r="M714" s="23">
        <f t="shared" si="218"/>
        <v>20</v>
      </c>
      <c r="N714" s="12">
        <f t="shared" si="208"/>
        <v>1.0000793290000001</v>
      </c>
      <c r="O714" s="12">
        <f t="shared" ca="1" si="209"/>
        <v>1.0050152510000001</v>
      </c>
      <c r="P714" s="23">
        <f t="shared" si="219"/>
        <v>34</v>
      </c>
      <c r="Q714" s="4">
        <f t="shared" ca="1" si="210"/>
        <v>5.0152510000000001</v>
      </c>
      <c r="R714" s="4">
        <f t="shared" si="211"/>
        <v>0</v>
      </c>
      <c r="S714" s="5" t="str">
        <f t="shared" si="220"/>
        <v>J=</v>
      </c>
      <c r="T714" s="6">
        <f t="shared" si="221"/>
        <v>43580</v>
      </c>
      <c r="U714" s="9">
        <f t="shared" ca="1" si="212"/>
        <v>501525.10000000003</v>
      </c>
      <c r="V714" s="9"/>
      <c r="W714" s="9"/>
      <c r="X714" s="9"/>
      <c r="Y714" s="9"/>
      <c r="Z714" s="7"/>
      <c r="AA714" s="9"/>
      <c r="AB714" s="9"/>
      <c r="AC714" s="9"/>
      <c r="AD714" s="9"/>
      <c r="AE714" s="9"/>
      <c r="AF714" s="10"/>
      <c r="AG714" s="9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</row>
    <row r="715" spans="1:184" ht="12.75" x14ac:dyDescent="0.15">
      <c r="A715" s="124">
        <f t="shared" si="222"/>
        <v>43581</v>
      </c>
      <c r="B715" s="135">
        <f t="shared" ca="1" si="223"/>
        <v>1000.25016699</v>
      </c>
      <c r="C715" s="4">
        <f t="shared" si="213"/>
        <v>1000</v>
      </c>
      <c r="D715" s="134">
        <f t="shared" si="224"/>
        <v>43579</v>
      </c>
      <c r="E715" s="14">
        <f ca="1">IF(D715&lt;$B$1,VLOOKUP(D715,[1]DI!$A$4:$B$15000,2),0)</f>
        <v>6.4000000000000001E-2</v>
      </c>
      <c r="F715" s="4">
        <f t="shared" ca="1" si="206"/>
        <v>1.0002462000000001</v>
      </c>
      <c r="G715" s="4">
        <f ca="1">(TRUNC(PRODUCT($F$12:$F714),16))</f>
        <v>1.2735456578018101</v>
      </c>
      <c r="H715" s="4">
        <f t="shared" ca="1" si="214"/>
        <v>1.27323218803712</v>
      </c>
      <c r="I715" s="4">
        <f t="shared" ca="1" si="207"/>
        <v>1.0002462000000001</v>
      </c>
      <c r="J715" s="14">
        <f t="shared" si="215"/>
        <v>1E-3</v>
      </c>
      <c r="K715" s="6">
        <f t="shared" si="216"/>
        <v>43580</v>
      </c>
      <c r="L715" s="2">
        <f t="shared" si="217"/>
        <v>1</v>
      </c>
      <c r="M715" s="23">
        <f t="shared" si="218"/>
        <v>1</v>
      </c>
      <c r="N715" s="12">
        <f t="shared" si="208"/>
        <v>1.000003966</v>
      </c>
      <c r="O715" s="12">
        <f t="shared" ca="1" si="209"/>
        <v>1.0002501669999999</v>
      </c>
      <c r="P715" s="23">
        <f t="shared" si="219"/>
        <v>0</v>
      </c>
      <c r="Q715" s="4">
        <f t="shared" ca="1" si="210"/>
        <v>0.25016698999999998</v>
      </c>
      <c r="R715" s="4">
        <f t="shared" si="211"/>
        <v>0</v>
      </c>
      <c r="S715" s="5" t="str">
        <f t="shared" si="220"/>
        <v>J=</v>
      </c>
      <c r="T715" s="6">
        <f t="shared" si="221"/>
        <v>43612</v>
      </c>
      <c r="U715" s="9">
        <f t="shared" si="212"/>
        <v>0</v>
      </c>
      <c r="V715" s="9"/>
      <c r="W715" s="9"/>
      <c r="X715" s="9"/>
      <c r="Y715" s="9"/>
      <c r="Z715" s="7"/>
      <c r="AA715" s="9"/>
      <c r="AB715" s="9"/>
      <c r="AC715" s="9"/>
      <c r="AD715" s="9"/>
      <c r="AE715" s="9"/>
      <c r="AF715" s="10"/>
      <c r="AG715" s="9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</row>
    <row r="716" spans="1:184" ht="12.75" x14ac:dyDescent="0.15">
      <c r="A716" s="124">
        <f t="shared" si="222"/>
        <v>43584</v>
      </c>
      <c r="B716" s="135">
        <f t="shared" ca="1" si="223"/>
        <v>1000.50039699</v>
      </c>
      <c r="C716" s="4">
        <f t="shared" si="213"/>
        <v>1000</v>
      </c>
      <c r="D716" s="134">
        <f t="shared" si="224"/>
        <v>43580</v>
      </c>
      <c r="E716" s="14">
        <f ca="1">IF(D716&lt;$B$1,VLOOKUP(D716,[1]DI!$A$4:$B$15000,2),0)</f>
        <v>6.4000000000000001E-2</v>
      </c>
      <c r="F716" s="4">
        <f t="shared" ref="F716:F779" ca="1" si="225">IF(A716&lt;A$10,1,ROUND(((1+E716)^(1/252)),8))</f>
        <v>1.0002462000000001</v>
      </c>
      <c r="G716" s="4">
        <f ca="1">(TRUNC(PRODUCT($F$12:$F715),16))</f>
        <v>1.2738592047427599</v>
      </c>
      <c r="H716" s="4">
        <f t="shared" ca="1" si="214"/>
        <v>1.27323218803712</v>
      </c>
      <c r="I716" s="4">
        <f t="shared" ref="I716:I779" ca="1" si="226">ROUND(G716/H716,8)</f>
        <v>1.00049246</v>
      </c>
      <c r="J716" s="14">
        <f t="shared" si="215"/>
        <v>1E-3</v>
      </c>
      <c r="K716" s="6">
        <f t="shared" si="216"/>
        <v>43580</v>
      </c>
      <c r="L716" s="2">
        <f t="shared" si="217"/>
        <v>2</v>
      </c>
      <c r="M716" s="23">
        <f t="shared" si="218"/>
        <v>2</v>
      </c>
      <c r="N716" s="12">
        <f t="shared" ref="N716:N779" si="227">ROUND((J716+1)^(M716/252),9)</f>
        <v>1.000007933</v>
      </c>
      <c r="O716" s="12">
        <f t="shared" ref="O716:O779" ca="1" si="228">ROUND(I716*N716,9)</f>
        <v>1.0005003969999999</v>
      </c>
      <c r="P716" s="23">
        <f t="shared" si="219"/>
        <v>0</v>
      </c>
      <c r="Q716" s="4">
        <f t="shared" ref="Q716:Q779" ca="1" si="229">TRUNC(((O716-1)*C716),8)</f>
        <v>0.50039699000000004</v>
      </c>
      <c r="R716" s="4">
        <f t="shared" ref="R716:R779" si="230">IF(P716&gt;0,VLOOKUP(P716,$W$12:$AB$192,6),0)</f>
        <v>0</v>
      </c>
      <c r="S716" s="5" t="str">
        <f t="shared" si="220"/>
        <v>J=</v>
      </c>
      <c r="T716" s="6">
        <f t="shared" si="221"/>
        <v>43612</v>
      </c>
      <c r="U716" s="9">
        <f t="shared" ref="U716:U779" si="231">IF(P716&gt;0,(Q716+R716)*U$10,0)</f>
        <v>0</v>
      </c>
      <c r="V716" s="9"/>
      <c r="W716" s="9"/>
      <c r="X716" s="9"/>
      <c r="Y716" s="9"/>
      <c r="Z716" s="7"/>
      <c r="AA716" s="9"/>
      <c r="AB716" s="9"/>
      <c r="AC716" s="9"/>
      <c r="AD716" s="9"/>
      <c r="AE716" s="9"/>
      <c r="AF716" s="10"/>
      <c r="AG716" s="9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</row>
    <row r="717" spans="1:184" ht="12.75" x14ac:dyDescent="0.15">
      <c r="A717" s="124">
        <f t="shared" si="222"/>
        <v>43585</v>
      </c>
      <c r="B717" s="135">
        <f t="shared" ca="1" si="223"/>
        <v>1000.750688</v>
      </c>
      <c r="C717" s="4">
        <f t="shared" ref="C717:C780" si="232">(C716-R716)</f>
        <v>1000</v>
      </c>
      <c r="D717" s="134">
        <f t="shared" si="224"/>
        <v>43581</v>
      </c>
      <c r="E717" s="14">
        <f ca="1">IF(D717&lt;$B$1,VLOOKUP(D717,[1]DI!$A$4:$B$15000,2),0)</f>
        <v>6.4000000000000001E-2</v>
      </c>
      <c r="F717" s="4">
        <f t="shared" ca="1" si="225"/>
        <v>1.0002462000000001</v>
      </c>
      <c r="G717" s="4">
        <f ca="1">(TRUNC(PRODUCT($F$12:$F716),16))</f>
        <v>1.27417282887897</v>
      </c>
      <c r="H717" s="4">
        <f t="shared" ref="H717:H780" ca="1" si="233">IF(P716&gt;0,G716,H716)</f>
        <v>1.27323218803712</v>
      </c>
      <c r="I717" s="4">
        <f t="shared" ca="1" si="226"/>
        <v>1.00073878</v>
      </c>
      <c r="J717" s="14">
        <f t="shared" ref="J717:J780" si="234">J716</f>
        <v>1E-3</v>
      </c>
      <c r="K717" s="6">
        <f t="shared" ref="K717:K780" si="235">IF(P716&gt;0,VLOOKUP(P716,W$12:AG$192,2),K716)</f>
        <v>43580</v>
      </c>
      <c r="L717" s="2">
        <f t="shared" ref="L717:L780" si="236">IF(A717&gt;K717,IF(NETWORKDAYS(K717,A717,$W$201:$W$585)-1=0,1,NETWORKDAYS(K717,A717,$W$201:$W$585)-1),0)</f>
        <v>3</v>
      </c>
      <c r="M717" s="23">
        <f t="shared" ref="M717:M780" si="237">IF(AND(L717=1,L716=1),1,IF(L717&gt;0,IF(L717=L716,L717+1,L717),0))</f>
        <v>3</v>
      </c>
      <c r="N717" s="12">
        <f t="shared" si="227"/>
        <v>1.000011899</v>
      </c>
      <c r="O717" s="12">
        <f t="shared" ca="1" si="228"/>
        <v>1.0007506880000001</v>
      </c>
      <c r="P717" s="23">
        <f t="shared" ref="P717:P780" si="238">IF(VLOOKUP(A717,X$12:AE$192,8)=VLOOKUP(A716,X$12:AE$192,8),0,VLOOKUP(A717,X$12:AE$192,8))</f>
        <v>0</v>
      </c>
      <c r="Q717" s="4">
        <f t="shared" ca="1" si="229"/>
        <v>0.75068800000000002</v>
      </c>
      <c r="R717" s="4">
        <f t="shared" si="230"/>
        <v>0</v>
      </c>
      <c r="S717" s="5" t="str">
        <f t="shared" ref="S717:S780" si="239">IF(P716&gt;0,VLOOKUP(P716,W$12:AG$192,10),S716)</f>
        <v>J=</v>
      </c>
      <c r="T717" s="6">
        <f t="shared" ref="T717:T780" si="240">IF(P716&gt;0,VLOOKUP(P716,W$12:AG$192,11),T716)</f>
        <v>43612</v>
      </c>
      <c r="U717" s="9">
        <f t="shared" si="231"/>
        <v>0</v>
      </c>
      <c r="V717" s="9"/>
      <c r="W717" s="9"/>
      <c r="X717" s="9"/>
      <c r="Y717" s="9"/>
      <c r="Z717" s="7"/>
      <c r="AA717" s="9"/>
      <c r="AB717" s="9"/>
      <c r="AC717" s="9"/>
      <c r="AD717" s="9"/>
      <c r="AE717" s="9"/>
      <c r="AF717" s="10"/>
      <c r="AG717" s="9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</row>
    <row r="718" spans="1:184" ht="12.75" x14ac:dyDescent="0.15">
      <c r="A718" s="124">
        <f t="shared" ref="A718:A781" si="241">WORKDAY($A717,1,$W$201:$W$585)</f>
        <v>43587</v>
      </c>
      <c r="B718" s="135">
        <f t="shared" ca="1" si="223"/>
        <v>1001.001041</v>
      </c>
      <c r="C718" s="4">
        <f t="shared" si="232"/>
        <v>1000</v>
      </c>
      <c r="D718" s="134">
        <f t="shared" si="224"/>
        <v>43584</v>
      </c>
      <c r="E718" s="14">
        <f ca="1">IF(D718&lt;$B$1,VLOOKUP(D718,[1]DI!$A$4:$B$15000,2),0)</f>
        <v>6.4000000000000001E-2</v>
      </c>
      <c r="F718" s="4">
        <f t="shared" ca="1" si="225"/>
        <v>1.0002462000000001</v>
      </c>
      <c r="G718" s="4">
        <f ca="1">(TRUNC(PRODUCT($F$12:$F717),16))</f>
        <v>1.2744865302294399</v>
      </c>
      <c r="H718" s="4">
        <f t="shared" ca="1" si="233"/>
        <v>1.27323218803712</v>
      </c>
      <c r="I718" s="4">
        <f t="shared" ca="1" si="226"/>
        <v>1.0009851599999999</v>
      </c>
      <c r="J718" s="14">
        <f t="shared" si="234"/>
        <v>1E-3</v>
      </c>
      <c r="K718" s="6">
        <f t="shared" si="235"/>
        <v>43580</v>
      </c>
      <c r="L718" s="2">
        <f t="shared" si="236"/>
        <v>4</v>
      </c>
      <c r="M718" s="23">
        <f t="shared" si="237"/>
        <v>4</v>
      </c>
      <c r="N718" s="12">
        <f t="shared" si="227"/>
        <v>1.0000158649999999</v>
      </c>
      <c r="O718" s="12">
        <f t="shared" ca="1" si="228"/>
        <v>1.0010010410000001</v>
      </c>
      <c r="P718" s="23">
        <f t="shared" si="238"/>
        <v>0</v>
      </c>
      <c r="Q718" s="4">
        <f t="shared" ca="1" si="229"/>
        <v>1.0010410000000001</v>
      </c>
      <c r="R718" s="4">
        <f t="shared" si="230"/>
        <v>0</v>
      </c>
      <c r="S718" s="5" t="str">
        <f t="shared" si="239"/>
        <v>J=</v>
      </c>
      <c r="T718" s="6">
        <f t="shared" si="240"/>
        <v>43612</v>
      </c>
      <c r="U718" s="9">
        <f t="shared" si="231"/>
        <v>0</v>
      </c>
      <c r="V718" s="9"/>
      <c r="W718" s="9"/>
      <c r="X718" s="9"/>
      <c r="Y718" s="9"/>
      <c r="Z718" s="7"/>
      <c r="AA718" s="9"/>
      <c r="AB718" s="9"/>
      <c r="AC718" s="9"/>
      <c r="AD718" s="9"/>
      <c r="AE718" s="9"/>
      <c r="AF718" s="10"/>
      <c r="AG718" s="9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</row>
    <row r="719" spans="1:184" ht="12.75" x14ac:dyDescent="0.15">
      <c r="A719" s="124">
        <f t="shared" si="241"/>
        <v>43588</v>
      </c>
      <c r="B719" s="135">
        <f t="shared" ref="B719:B782" ca="1" si="242">IF(A719&lt;=TODAY(),C719+Q719,IF(AND(A719&gt;TODAY(),A719&lt;=$B$1),IF(VLOOKUP(TODAY(),$A$10:$D$10000,4,FALSE)=0,"n.d",C719+Q719),"n.d"))</f>
        <v>1001.2514660000001</v>
      </c>
      <c r="C719" s="4">
        <f t="shared" si="232"/>
        <v>1000</v>
      </c>
      <c r="D719" s="134">
        <f t="shared" ref="D719:D782" si="243">WORKDAY($A719,-2,$W$201:$W$585)</f>
        <v>43585</v>
      </c>
      <c r="E719" s="14">
        <f ca="1">IF(D719&lt;$B$1,VLOOKUP(D719,[1]DI!$A$4:$B$15000,2),0)</f>
        <v>6.4000000000000001E-2</v>
      </c>
      <c r="F719" s="4">
        <f t="shared" ca="1" si="225"/>
        <v>1.0002462000000001</v>
      </c>
      <c r="G719" s="4">
        <f ca="1">(TRUNC(PRODUCT($F$12:$F718),16))</f>
        <v>1.2748003088131801</v>
      </c>
      <c r="H719" s="4">
        <f t="shared" ca="1" si="233"/>
        <v>1.27323218803712</v>
      </c>
      <c r="I719" s="4">
        <f t="shared" ca="1" si="226"/>
        <v>1.00123161</v>
      </c>
      <c r="J719" s="14">
        <f t="shared" si="234"/>
        <v>1E-3</v>
      </c>
      <c r="K719" s="6">
        <f t="shared" si="235"/>
        <v>43580</v>
      </c>
      <c r="L719" s="2">
        <f t="shared" si="236"/>
        <v>5</v>
      </c>
      <c r="M719" s="23">
        <f t="shared" si="237"/>
        <v>5</v>
      </c>
      <c r="N719" s="12">
        <f t="shared" si="227"/>
        <v>1.000019832</v>
      </c>
      <c r="O719" s="12">
        <f t="shared" ca="1" si="228"/>
        <v>1.001251466</v>
      </c>
      <c r="P719" s="23">
        <f t="shared" si="238"/>
        <v>0</v>
      </c>
      <c r="Q719" s="4">
        <f t="shared" ca="1" si="229"/>
        <v>1.251466</v>
      </c>
      <c r="R719" s="4">
        <f t="shared" si="230"/>
        <v>0</v>
      </c>
      <c r="S719" s="5" t="str">
        <f t="shared" si="239"/>
        <v>J=</v>
      </c>
      <c r="T719" s="6">
        <f t="shared" si="240"/>
        <v>43612</v>
      </c>
      <c r="U719" s="9">
        <f t="shared" si="231"/>
        <v>0</v>
      </c>
      <c r="V719" s="9"/>
      <c r="W719" s="9"/>
      <c r="X719" s="9"/>
      <c r="Y719" s="9"/>
      <c r="Z719" s="7"/>
      <c r="AA719" s="9"/>
      <c r="AB719" s="9"/>
      <c r="AC719" s="9"/>
      <c r="AD719" s="9"/>
      <c r="AE719" s="9"/>
      <c r="AF719" s="10"/>
      <c r="AG719" s="9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</row>
    <row r="720" spans="1:184" ht="12.75" x14ac:dyDescent="0.15">
      <c r="A720" s="124">
        <f t="shared" si="241"/>
        <v>43591</v>
      </c>
      <c r="B720" s="135">
        <f t="shared" ca="1" si="242"/>
        <v>1001.501943</v>
      </c>
      <c r="C720" s="4">
        <f t="shared" si="232"/>
        <v>1000</v>
      </c>
      <c r="D720" s="134">
        <f t="shared" si="243"/>
        <v>43587</v>
      </c>
      <c r="E720" s="14">
        <f ca="1">IF(D720&lt;$B$1,VLOOKUP(D720,[1]DI!$A$4:$B$15000,2),0)</f>
        <v>6.4000000000000001E-2</v>
      </c>
      <c r="F720" s="4">
        <f t="shared" ca="1" si="225"/>
        <v>1.0002462000000001</v>
      </c>
      <c r="G720" s="4">
        <f ca="1">(TRUNC(PRODUCT($F$12:$F719),16))</f>
        <v>1.2751141646492099</v>
      </c>
      <c r="H720" s="4">
        <f t="shared" ca="1" si="233"/>
        <v>1.27323218803712</v>
      </c>
      <c r="I720" s="4">
        <f t="shared" ca="1" si="226"/>
        <v>1.0014781100000001</v>
      </c>
      <c r="J720" s="14">
        <f t="shared" si="234"/>
        <v>1E-3</v>
      </c>
      <c r="K720" s="6">
        <f t="shared" si="235"/>
        <v>43580</v>
      </c>
      <c r="L720" s="2">
        <f t="shared" si="236"/>
        <v>6</v>
      </c>
      <c r="M720" s="23">
        <f t="shared" si="237"/>
        <v>6</v>
      </c>
      <c r="N720" s="12">
        <f t="shared" si="227"/>
        <v>1.000023798</v>
      </c>
      <c r="O720" s="12">
        <f t="shared" ca="1" si="228"/>
        <v>1.0015019430000001</v>
      </c>
      <c r="P720" s="23">
        <f t="shared" si="238"/>
        <v>0</v>
      </c>
      <c r="Q720" s="4">
        <f t="shared" ca="1" si="229"/>
        <v>1.501943</v>
      </c>
      <c r="R720" s="4">
        <f t="shared" si="230"/>
        <v>0</v>
      </c>
      <c r="S720" s="5" t="str">
        <f t="shared" si="239"/>
        <v>J=</v>
      </c>
      <c r="T720" s="6">
        <f t="shared" si="240"/>
        <v>43612</v>
      </c>
      <c r="U720" s="9">
        <f t="shared" si="231"/>
        <v>0</v>
      </c>
      <c r="V720" s="9"/>
      <c r="W720" s="9"/>
      <c r="X720" s="9"/>
      <c r="Y720" s="9"/>
      <c r="Z720" s="7"/>
      <c r="AA720" s="9"/>
      <c r="AB720" s="9"/>
      <c r="AC720" s="9"/>
      <c r="AD720" s="9"/>
      <c r="AE720" s="9"/>
      <c r="AF720" s="10"/>
      <c r="AG720" s="9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</row>
    <row r="721" spans="1:184" ht="12.75" x14ac:dyDescent="0.15">
      <c r="A721" s="124">
        <f t="shared" si="241"/>
        <v>43592</v>
      </c>
      <c r="B721" s="135">
        <f t="shared" ca="1" si="242"/>
        <v>1001.752482</v>
      </c>
      <c r="C721" s="4">
        <f t="shared" si="232"/>
        <v>1000</v>
      </c>
      <c r="D721" s="134">
        <f t="shared" si="243"/>
        <v>43588</v>
      </c>
      <c r="E721" s="14">
        <f ca="1">IF(D721&lt;$B$1,VLOOKUP(D721,[1]DI!$A$4:$B$15000,2),0)</f>
        <v>6.4000000000000001E-2</v>
      </c>
      <c r="F721" s="4">
        <f t="shared" ca="1" si="225"/>
        <v>1.0002462000000001</v>
      </c>
      <c r="G721" s="4">
        <f ca="1">(TRUNC(PRODUCT($F$12:$F720),16))</f>
        <v>1.27542809775655</v>
      </c>
      <c r="H721" s="4">
        <f t="shared" ca="1" si="233"/>
        <v>1.27323218803712</v>
      </c>
      <c r="I721" s="4">
        <f t="shared" ca="1" si="226"/>
        <v>1.00172467</v>
      </c>
      <c r="J721" s="14">
        <f t="shared" si="234"/>
        <v>1E-3</v>
      </c>
      <c r="K721" s="6">
        <f t="shared" si="235"/>
        <v>43580</v>
      </c>
      <c r="L721" s="2">
        <f t="shared" si="236"/>
        <v>7</v>
      </c>
      <c r="M721" s="23">
        <f t="shared" si="237"/>
        <v>7</v>
      </c>
      <c r="N721" s="12">
        <f t="shared" si="227"/>
        <v>1.0000277639999999</v>
      </c>
      <c r="O721" s="12">
        <f t="shared" ca="1" si="228"/>
        <v>1.0017524820000001</v>
      </c>
      <c r="P721" s="23">
        <f t="shared" si="238"/>
        <v>0</v>
      </c>
      <c r="Q721" s="4">
        <f t="shared" ca="1" si="229"/>
        <v>1.7524820000000001</v>
      </c>
      <c r="R721" s="4">
        <f t="shared" si="230"/>
        <v>0</v>
      </c>
      <c r="S721" s="5" t="str">
        <f t="shared" si="239"/>
        <v>J=</v>
      </c>
      <c r="T721" s="6">
        <f t="shared" si="240"/>
        <v>43612</v>
      </c>
      <c r="U721" s="9">
        <f t="shared" si="231"/>
        <v>0</v>
      </c>
      <c r="V721" s="9"/>
      <c r="W721" s="9"/>
      <c r="X721" s="9"/>
      <c r="Y721" s="9"/>
      <c r="Z721" s="7"/>
      <c r="AA721" s="9"/>
      <c r="AB721" s="9"/>
      <c r="AC721" s="9"/>
      <c r="AD721" s="9"/>
      <c r="AE721" s="9"/>
      <c r="AF721" s="10"/>
      <c r="AG721" s="9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</row>
    <row r="722" spans="1:184" ht="12.75" x14ac:dyDescent="0.15">
      <c r="A722" s="124">
        <f t="shared" si="241"/>
        <v>43593</v>
      </c>
      <c r="B722" s="135">
        <f t="shared" ca="1" si="242"/>
        <v>1002.00309399</v>
      </c>
      <c r="C722" s="4">
        <f t="shared" si="232"/>
        <v>1000</v>
      </c>
      <c r="D722" s="134">
        <f t="shared" si="243"/>
        <v>43591</v>
      </c>
      <c r="E722" s="14">
        <f ca="1">IF(D722&lt;$B$1,VLOOKUP(D722,[1]DI!$A$4:$B$15000,2),0)</f>
        <v>6.4000000000000001E-2</v>
      </c>
      <c r="F722" s="4">
        <f t="shared" ca="1" si="225"/>
        <v>1.0002462000000001</v>
      </c>
      <c r="G722" s="4">
        <f ca="1">(TRUNC(PRODUCT($F$12:$F721),16))</f>
        <v>1.27574210815422</v>
      </c>
      <c r="H722" s="4">
        <f t="shared" ca="1" si="233"/>
        <v>1.27323218803712</v>
      </c>
      <c r="I722" s="4">
        <f t="shared" ca="1" si="226"/>
        <v>1.0019712999999999</v>
      </c>
      <c r="J722" s="14">
        <f t="shared" si="234"/>
        <v>1E-3</v>
      </c>
      <c r="K722" s="6">
        <f t="shared" si="235"/>
        <v>43580</v>
      </c>
      <c r="L722" s="2">
        <f t="shared" si="236"/>
        <v>8</v>
      </c>
      <c r="M722" s="23">
        <f t="shared" si="237"/>
        <v>8</v>
      </c>
      <c r="N722" s="12">
        <f t="shared" si="227"/>
        <v>1.000031731</v>
      </c>
      <c r="O722" s="12">
        <f t="shared" ca="1" si="228"/>
        <v>1.002003094</v>
      </c>
      <c r="P722" s="23">
        <f t="shared" si="238"/>
        <v>0</v>
      </c>
      <c r="Q722" s="4">
        <f t="shared" ca="1" si="229"/>
        <v>2.00309399</v>
      </c>
      <c r="R722" s="4">
        <f t="shared" si="230"/>
        <v>0</v>
      </c>
      <c r="S722" s="5" t="str">
        <f t="shared" si="239"/>
        <v>J=</v>
      </c>
      <c r="T722" s="6">
        <f t="shared" si="240"/>
        <v>43612</v>
      </c>
      <c r="U722" s="9">
        <f t="shared" si="231"/>
        <v>0</v>
      </c>
      <c r="V722" s="9"/>
      <c r="W722" s="9"/>
      <c r="X722" s="9"/>
      <c r="Y722" s="9"/>
      <c r="Z722" s="7"/>
      <c r="AA722" s="9"/>
      <c r="AB722" s="9"/>
      <c r="AC722" s="9"/>
      <c r="AD722" s="9"/>
      <c r="AE722" s="9"/>
      <c r="AF722" s="10"/>
      <c r="AG722" s="9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</row>
    <row r="723" spans="1:184" ht="12.75" x14ac:dyDescent="0.15">
      <c r="A723" s="124">
        <f t="shared" si="241"/>
        <v>43594</v>
      </c>
      <c r="B723" s="135">
        <f t="shared" ca="1" si="242"/>
        <v>1002.253756</v>
      </c>
      <c r="C723" s="4">
        <f t="shared" si="232"/>
        <v>1000</v>
      </c>
      <c r="D723" s="134">
        <f t="shared" si="243"/>
        <v>43592</v>
      </c>
      <c r="E723" s="14">
        <f ca="1">IF(D723&lt;$B$1,VLOOKUP(D723,[1]DI!$A$4:$B$15000,2),0)</f>
        <v>6.4000000000000001E-2</v>
      </c>
      <c r="F723" s="4">
        <f t="shared" ca="1" si="225"/>
        <v>1.0002462000000001</v>
      </c>
      <c r="G723" s="4">
        <f ca="1">(TRUNC(PRODUCT($F$12:$F722),16))</f>
        <v>1.27605619586125</v>
      </c>
      <c r="H723" s="4">
        <f t="shared" ca="1" si="233"/>
        <v>1.27323218803712</v>
      </c>
      <c r="I723" s="4">
        <f t="shared" ca="1" si="226"/>
        <v>1.00221798</v>
      </c>
      <c r="J723" s="14">
        <f t="shared" si="234"/>
        <v>1E-3</v>
      </c>
      <c r="K723" s="6">
        <f t="shared" si="235"/>
        <v>43580</v>
      </c>
      <c r="L723" s="2">
        <f t="shared" si="236"/>
        <v>9</v>
      </c>
      <c r="M723" s="23">
        <f t="shared" si="237"/>
        <v>9</v>
      </c>
      <c r="N723" s="12">
        <f t="shared" si="227"/>
        <v>1.0000356969999999</v>
      </c>
      <c r="O723" s="12">
        <f t="shared" ca="1" si="228"/>
        <v>1.002253756</v>
      </c>
      <c r="P723" s="23">
        <f t="shared" si="238"/>
        <v>0</v>
      </c>
      <c r="Q723" s="4">
        <f t="shared" ca="1" si="229"/>
        <v>2.2537560000000001</v>
      </c>
      <c r="R723" s="4">
        <f t="shared" si="230"/>
        <v>0</v>
      </c>
      <c r="S723" s="5" t="str">
        <f t="shared" si="239"/>
        <v>J=</v>
      </c>
      <c r="T723" s="6">
        <f t="shared" si="240"/>
        <v>43612</v>
      </c>
      <c r="U723" s="9">
        <f t="shared" si="231"/>
        <v>0</v>
      </c>
      <c r="V723" s="9"/>
      <c r="W723" s="9"/>
      <c r="X723" s="9"/>
      <c r="Y723" s="9"/>
      <c r="Z723" s="7"/>
      <c r="AA723" s="9"/>
      <c r="AB723" s="9"/>
      <c r="AC723" s="9"/>
      <c r="AD723" s="9"/>
      <c r="AE723" s="9"/>
      <c r="AF723" s="10"/>
      <c r="AG723" s="9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</row>
    <row r="724" spans="1:184" ht="12.75" x14ac:dyDescent="0.15">
      <c r="A724" s="124">
        <f t="shared" si="241"/>
        <v>43595</v>
      </c>
      <c r="B724" s="135">
        <f t="shared" ca="1" si="242"/>
        <v>1002.504491</v>
      </c>
      <c r="C724" s="4">
        <f t="shared" si="232"/>
        <v>1000</v>
      </c>
      <c r="D724" s="134">
        <f t="shared" si="243"/>
        <v>43593</v>
      </c>
      <c r="E724" s="14">
        <f ca="1">IF(D724&lt;$B$1,VLOOKUP(D724,[1]DI!$A$4:$B$15000,2),0)</f>
        <v>6.4000000000000001E-2</v>
      </c>
      <c r="F724" s="4">
        <f t="shared" ca="1" si="225"/>
        <v>1.0002462000000001</v>
      </c>
      <c r="G724" s="4">
        <f ca="1">(TRUNC(PRODUCT($F$12:$F723),16))</f>
        <v>1.2763703608966701</v>
      </c>
      <c r="H724" s="4">
        <f t="shared" ca="1" si="233"/>
        <v>1.27323218803712</v>
      </c>
      <c r="I724" s="4">
        <f t="shared" ca="1" si="226"/>
        <v>1.00246473</v>
      </c>
      <c r="J724" s="14">
        <f t="shared" si="234"/>
        <v>1E-3</v>
      </c>
      <c r="K724" s="6">
        <f t="shared" si="235"/>
        <v>43580</v>
      </c>
      <c r="L724" s="2">
        <f t="shared" si="236"/>
        <v>10</v>
      </c>
      <c r="M724" s="23">
        <f t="shared" si="237"/>
        <v>10</v>
      </c>
      <c r="N724" s="12">
        <f t="shared" si="227"/>
        <v>1.0000396629999999</v>
      </c>
      <c r="O724" s="12">
        <f t="shared" ca="1" si="228"/>
        <v>1.0025044910000001</v>
      </c>
      <c r="P724" s="23">
        <f t="shared" si="238"/>
        <v>0</v>
      </c>
      <c r="Q724" s="4">
        <f t="shared" ca="1" si="229"/>
        <v>2.5044909999999998</v>
      </c>
      <c r="R724" s="4">
        <f t="shared" si="230"/>
        <v>0</v>
      </c>
      <c r="S724" s="5" t="str">
        <f t="shared" si="239"/>
        <v>J=</v>
      </c>
      <c r="T724" s="6">
        <f t="shared" si="240"/>
        <v>43612</v>
      </c>
      <c r="U724" s="9">
        <f t="shared" si="231"/>
        <v>0</v>
      </c>
      <c r="V724" s="9"/>
      <c r="W724" s="9"/>
      <c r="X724" s="9"/>
      <c r="Y724" s="9"/>
      <c r="Z724" s="7"/>
      <c r="AA724" s="9"/>
      <c r="AB724" s="9"/>
      <c r="AC724" s="9"/>
      <c r="AD724" s="9"/>
      <c r="AE724" s="9"/>
      <c r="AF724" s="10"/>
      <c r="AG724" s="9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</row>
    <row r="725" spans="1:184" ht="12.75" x14ac:dyDescent="0.15">
      <c r="A725" s="124">
        <f t="shared" si="241"/>
        <v>43598</v>
      </c>
      <c r="B725" s="135">
        <f t="shared" ca="1" si="242"/>
        <v>1002.7552879900001</v>
      </c>
      <c r="C725" s="4">
        <f t="shared" si="232"/>
        <v>1000</v>
      </c>
      <c r="D725" s="134">
        <f t="shared" si="243"/>
        <v>43594</v>
      </c>
      <c r="E725" s="14">
        <f ca="1">IF(D725&lt;$B$1,VLOOKUP(D725,[1]DI!$A$4:$B$15000,2),0)</f>
        <v>6.4000000000000001E-2</v>
      </c>
      <c r="F725" s="4">
        <f t="shared" ca="1" si="225"/>
        <v>1.0002462000000001</v>
      </c>
      <c r="G725" s="4">
        <f ca="1">(TRUNC(PRODUCT($F$12:$F724),16))</f>
        <v>1.27668460327952</v>
      </c>
      <c r="H725" s="4">
        <f t="shared" ca="1" si="233"/>
        <v>1.27323218803712</v>
      </c>
      <c r="I725" s="4">
        <f t="shared" ca="1" si="226"/>
        <v>1.00271154</v>
      </c>
      <c r="J725" s="14">
        <f t="shared" si="234"/>
        <v>1E-3</v>
      </c>
      <c r="K725" s="6">
        <f t="shared" si="235"/>
        <v>43580</v>
      </c>
      <c r="L725" s="2">
        <f t="shared" si="236"/>
        <v>11</v>
      </c>
      <c r="M725" s="23">
        <f t="shared" si="237"/>
        <v>11</v>
      </c>
      <c r="N725" s="12">
        <f t="shared" si="227"/>
        <v>1.00004363</v>
      </c>
      <c r="O725" s="12">
        <f t="shared" ca="1" si="228"/>
        <v>1.0027552879999999</v>
      </c>
      <c r="P725" s="23">
        <f t="shared" si="238"/>
        <v>0</v>
      </c>
      <c r="Q725" s="4">
        <f t="shared" ca="1" si="229"/>
        <v>2.7552879899999998</v>
      </c>
      <c r="R725" s="4">
        <f t="shared" si="230"/>
        <v>0</v>
      </c>
      <c r="S725" s="5" t="str">
        <f t="shared" si="239"/>
        <v>J=</v>
      </c>
      <c r="T725" s="6">
        <f t="shared" si="240"/>
        <v>43612</v>
      </c>
      <c r="U725" s="9">
        <f t="shared" si="231"/>
        <v>0</v>
      </c>
      <c r="V725" s="9"/>
      <c r="W725" s="9"/>
      <c r="X725" s="9"/>
      <c r="Y725" s="9"/>
      <c r="Z725" s="7"/>
      <c r="AA725" s="9"/>
      <c r="AB725" s="9"/>
      <c r="AC725" s="9"/>
      <c r="AD725" s="9"/>
      <c r="AE725" s="9"/>
      <c r="AF725" s="10"/>
      <c r="AG725" s="9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</row>
    <row r="726" spans="1:184" ht="12.75" x14ac:dyDescent="0.15">
      <c r="A726" s="124">
        <f t="shared" si="241"/>
        <v>43599</v>
      </c>
      <c r="B726" s="135">
        <f t="shared" ca="1" si="242"/>
        <v>1003.006137</v>
      </c>
      <c r="C726" s="4">
        <f t="shared" si="232"/>
        <v>1000</v>
      </c>
      <c r="D726" s="134">
        <f t="shared" si="243"/>
        <v>43595</v>
      </c>
      <c r="E726" s="14">
        <f ca="1">IF(D726&lt;$B$1,VLOOKUP(D726,[1]DI!$A$4:$B$15000,2),0)</f>
        <v>6.4000000000000001E-2</v>
      </c>
      <c r="F726" s="4">
        <f t="shared" ca="1" si="225"/>
        <v>1.0002462000000001</v>
      </c>
      <c r="G726" s="4">
        <f ca="1">(TRUNC(PRODUCT($F$12:$F725),16))</f>
        <v>1.2769989230288501</v>
      </c>
      <c r="H726" s="4">
        <f t="shared" ca="1" si="233"/>
        <v>1.27323218803712</v>
      </c>
      <c r="I726" s="4">
        <f t="shared" ca="1" si="226"/>
        <v>1.0029584</v>
      </c>
      <c r="J726" s="14">
        <f t="shared" si="234"/>
        <v>1E-3</v>
      </c>
      <c r="K726" s="6">
        <f t="shared" si="235"/>
        <v>43580</v>
      </c>
      <c r="L726" s="2">
        <f t="shared" si="236"/>
        <v>12</v>
      </c>
      <c r="M726" s="23">
        <f t="shared" si="237"/>
        <v>12</v>
      </c>
      <c r="N726" s="12">
        <f t="shared" si="227"/>
        <v>1.0000475959999999</v>
      </c>
      <c r="O726" s="12">
        <f t="shared" ca="1" si="228"/>
        <v>1.0030061370000001</v>
      </c>
      <c r="P726" s="23">
        <f t="shared" si="238"/>
        <v>0</v>
      </c>
      <c r="Q726" s="4">
        <f t="shared" ca="1" si="229"/>
        <v>3.0061369999999998</v>
      </c>
      <c r="R726" s="4">
        <f t="shared" si="230"/>
        <v>0</v>
      </c>
      <c r="S726" s="5" t="str">
        <f t="shared" si="239"/>
        <v>J=</v>
      </c>
      <c r="T726" s="6">
        <f t="shared" si="240"/>
        <v>43612</v>
      </c>
      <c r="U726" s="9">
        <f t="shared" si="231"/>
        <v>0</v>
      </c>
      <c r="V726" s="9"/>
      <c r="W726" s="9"/>
      <c r="X726" s="9"/>
      <c r="Y726" s="9"/>
      <c r="Z726" s="7"/>
      <c r="AA726" s="9"/>
      <c r="AB726" s="9"/>
      <c r="AC726" s="9"/>
      <c r="AD726" s="9"/>
      <c r="AE726" s="9"/>
      <c r="AF726" s="10"/>
      <c r="AG726" s="9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</row>
    <row r="727" spans="1:184" ht="12.75" x14ac:dyDescent="0.15">
      <c r="A727" s="124">
        <f t="shared" si="241"/>
        <v>43600</v>
      </c>
      <c r="B727" s="135">
        <f t="shared" ca="1" si="242"/>
        <v>1003.25705799</v>
      </c>
      <c r="C727" s="4">
        <f t="shared" si="232"/>
        <v>1000</v>
      </c>
      <c r="D727" s="134">
        <f t="shared" si="243"/>
        <v>43598</v>
      </c>
      <c r="E727" s="14">
        <f ca="1">IF(D727&lt;$B$1,VLOOKUP(D727,[1]DI!$A$4:$B$15000,2),0)</f>
        <v>6.4000000000000001E-2</v>
      </c>
      <c r="F727" s="4">
        <f t="shared" ca="1" si="225"/>
        <v>1.0002462000000001</v>
      </c>
      <c r="G727" s="4">
        <f ca="1">(TRUNC(PRODUCT($F$12:$F726),16))</f>
        <v>1.2773133201636999</v>
      </c>
      <c r="H727" s="4">
        <f t="shared" ca="1" si="233"/>
        <v>1.27323218803712</v>
      </c>
      <c r="I727" s="4">
        <f t="shared" ca="1" si="226"/>
        <v>1.0032053299999999</v>
      </c>
      <c r="J727" s="14">
        <f t="shared" si="234"/>
        <v>1E-3</v>
      </c>
      <c r="K727" s="6">
        <f t="shared" si="235"/>
        <v>43580</v>
      </c>
      <c r="L727" s="2">
        <f t="shared" si="236"/>
        <v>13</v>
      </c>
      <c r="M727" s="23">
        <f t="shared" si="237"/>
        <v>13</v>
      </c>
      <c r="N727" s="12">
        <f t="shared" si="227"/>
        <v>1.000051563</v>
      </c>
      <c r="O727" s="12">
        <f t="shared" ca="1" si="228"/>
        <v>1.003257058</v>
      </c>
      <c r="P727" s="23">
        <f t="shared" si="238"/>
        <v>0</v>
      </c>
      <c r="Q727" s="4">
        <f t="shared" ca="1" si="229"/>
        <v>3.2570579899999998</v>
      </c>
      <c r="R727" s="4">
        <f t="shared" si="230"/>
        <v>0</v>
      </c>
      <c r="S727" s="5" t="str">
        <f t="shared" si="239"/>
        <v>J=</v>
      </c>
      <c r="T727" s="6">
        <f t="shared" si="240"/>
        <v>43612</v>
      </c>
      <c r="U727" s="9">
        <f t="shared" si="231"/>
        <v>0</v>
      </c>
      <c r="V727" s="9"/>
      <c r="W727" s="9"/>
      <c r="X727" s="9"/>
      <c r="Y727" s="9"/>
      <c r="Z727" s="7"/>
      <c r="AA727" s="9"/>
      <c r="AB727" s="9"/>
      <c r="AC727" s="9"/>
      <c r="AD727" s="9"/>
      <c r="AE727" s="9"/>
      <c r="AF727" s="10"/>
      <c r="AG727" s="9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</row>
    <row r="728" spans="1:184" ht="12.75" x14ac:dyDescent="0.15">
      <c r="A728" s="124">
        <f t="shared" si="241"/>
        <v>43601</v>
      </c>
      <c r="B728" s="135">
        <f t="shared" ca="1" si="242"/>
        <v>1003.50804099</v>
      </c>
      <c r="C728" s="4">
        <f t="shared" si="232"/>
        <v>1000</v>
      </c>
      <c r="D728" s="134">
        <f t="shared" si="243"/>
        <v>43599</v>
      </c>
      <c r="E728" s="14">
        <f ca="1">IF(D728&lt;$B$1,VLOOKUP(D728,[1]DI!$A$4:$B$15000,2),0)</f>
        <v>6.4000000000000001E-2</v>
      </c>
      <c r="F728" s="4">
        <f t="shared" ca="1" si="225"/>
        <v>1.0002462000000001</v>
      </c>
      <c r="G728" s="4">
        <f ca="1">(TRUNC(PRODUCT($F$12:$F727),16))</f>
        <v>1.27762779470312</v>
      </c>
      <c r="H728" s="4">
        <f t="shared" ca="1" si="233"/>
        <v>1.27323218803712</v>
      </c>
      <c r="I728" s="4">
        <f t="shared" ca="1" si="226"/>
        <v>1.0034523200000001</v>
      </c>
      <c r="J728" s="14">
        <f t="shared" si="234"/>
        <v>1E-3</v>
      </c>
      <c r="K728" s="6">
        <f t="shared" si="235"/>
        <v>43580</v>
      </c>
      <c r="L728" s="2">
        <f t="shared" si="236"/>
        <v>14</v>
      </c>
      <c r="M728" s="23">
        <f t="shared" si="237"/>
        <v>14</v>
      </c>
      <c r="N728" s="12">
        <f t="shared" si="227"/>
        <v>1.0000555289999999</v>
      </c>
      <c r="O728" s="12">
        <f t="shared" ca="1" si="228"/>
        <v>1.0035080409999999</v>
      </c>
      <c r="P728" s="23">
        <f t="shared" si="238"/>
        <v>0</v>
      </c>
      <c r="Q728" s="4">
        <f t="shared" ca="1" si="229"/>
        <v>3.50804099</v>
      </c>
      <c r="R728" s="4">
        <f t="shared" si="230"/>
        <v>0</v>
      </c>
      <c r="S728" s="5" t="str">
        <f t="shared" si="239"/>
        <v>J=</v>
      </c>
      <c r="T728" s="6">
        <f t="shared" si="240"/>
        <v>43612</v>
      </c>
      <c r="U728" s="9">
        <f t="shared" si="231"/>
        <v>0</v>
      </c>
      <c r="V728" s="9"/>
      <c r="W728" s="9"/>
      <c r="X728" s="9"/>
      <c r="Y728" s="9"/>
      <c r="Z728" s="7"/>
      <c r="AA728" s="9"/>
      <c r="AB728" s="9"/>
      <c r="AC728" s="9"/>
      <c r="AD728" s="9"/>
      <c r="AE728" s="9"/>
      <c r="AF728" s="10"/>
      <c r="AG728" s="9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</row>
    <row r="729" spans="1:184" ht="12.75" x14ac:dyDescent="0.15">
      <c r="A729" s="124">
        <f t="shared" si="241"/>
        <v>43602</v>
      </c>
      <c r="B729" s="135">
        <f t="shared" ca="1" si="242"/>
        <v>1003.759086</v>
      </c>
      <c r="C729" s="4">
        <f t="shared" si="232"/>
        <v>1000</v>
      </c>
      <c r="D729" s="134">
        <f t="shared" si="243"/>
        <v>43600</v>
      </c>
      <c r="E729" s="14">
        <f ca="1">IF(D729&lt;$B$1,VLOOKUP(D729,[1]DI!$A$4:$B$15000,2),0)</f>
        <v>6.4000000000000001E-2</v>
      </c>
      <c r="F729" s="4">
        <f t="shared" ca="1" si="225"/>
        <v>1.0002462000000001</v>
      </c>
      <c r="G729" s="4">
        <f ca="1">(TRUNC(PRODUCT($F$12:$F728),16))</f>
        <v>1.2779423466661799</v>
      </c>
      <c r="H729" s="4">
        <f t="shared" ca="1" si="233"/>
        <v>1.27323218803712</v>
      </c>
      <c r="I729" s="4">
        <f t="shared" ca="1" si="226"/>
        <v>1.0036993700000001</v>
      </c>
      <c r="J729" s="14">
        <f t="shared" si="234"/>
        <v>1E-3</v>
      </c>
      <c r="K729" s="6">
        <f t="shared" si="235"/>
        <v>43580</v>
      </c>
      <c r="L729" s="2">
        <f t="shared" si="236"/>
        <v>15</v>
      </c>
      <c r="M729" s="23">
        <f t="shared" si="237"/>
        <v>15</v>
      </c>
      <c r="N729" s="12">
        <f t="shared" si="227"/>
        <v>1.000059496</v>
      </c>
      <c r="O729" s="12">
        <f t="shared" ca="1" si="228"/>
        <v>1.0037590860000001</v>
      </c>
      <c r="P729" s="23">
        <f t="shared" si="238"/>
        <v>0</v>
      </c>
      <c r="Q729" s="4">
        <f t="shared" ca="1" si="229"/>
        <v>3.7590859999999999</v>
      </c>
      <c r="R729" s="4">
        <f t="shared" si="230"/>
        <v>0</v>
      </c>
      <c r="S729" s="5" t="str">
        <f t="shared" si="239"/>
        <v>J=</v>
      </c>
      <c r="T729" s="6">
        <f t="shared" si="240"/>
        <v>43612</v>
      </c>
      <c r="U729" s="9">
        <f t="shared" si="231"/>
        <v>0</v>
      </c>
      <c r="V729" s="9"/>
      <c r="W729" s="9"/>
      <c r="X729" s="9"/>
      <c r="Y729" s="9"/>
      <c r="Z729" s="7"/>
      <c r="AA729" s="9"/>
      <c r="AB729" s="9"/>
      <c r="AC729" s="9"/>
      <c r="AD729" s="9"/>
      <c r="AE729" s="9"/>
      <c r="AF729" s="10"/>
      <c r="AG729" s="9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</row>
    <row r="730" spans="1:184" ht="12.75" x14ac:dyDescent="0.15">
      <c r="A730" s="124">
        <f t="shared" si="241"/>
        <v>43605</v>
      </c>
      <c r="B730" s="135">
        <f t="shared" ca="1" si="242"/>
        <v>1004.01019199</v>
      </c>
      <c r="C730" s="4">
        <f t="shared" si="232"/>
        <v>1000</v>
      </c>
      <c r="D730" s="134">
        <f t="shared" si="243"/>
        <v>43601</v>
      </c>
      <c r="E730" s="14">
        <f ca="1">IF(D730&lt;$B$1,VLOOKUP(D730,[1]DI!$A$4:$B$15000,2),0)</f>
        <v>6.4000000000000001E-2</v>
      </c>
      <c r="F730" s="4">
        <f t="shared" ca="1" si="225"/>
        <v>1.0002462000000001</v>
      </c>
      <c r="G730" s="4">
        <f ca="1">(TRUNC(PRODUCT($F$12:$F729),16))</f>
        <v>1.27825697607193</v>
      </c>
      <c r="H730" s="4">
        <f t="shared" ca="1" si="233"/>
        <v>1.27323218803712</v>
      </c>
      <c r="I730" s="4">
        <f t="shared" ca="1" si="226"/>
        <v>1.00394648</v>
      </c>
      <c r="J730" s="14">
        <f t="shared" si="234"/>
        <v>1E-3</v>
      </c>
      <c r="K730" s="6">
        <f t="shared" si="235"/>
        <v>43580</v>
      </c>
      <c r="L730" s="2">
        <f t="shared" si="236"/>
        <v>16</v>
      </c>
      <c r="M730" s="23">
        <f t="shared" si="237"/>
        <v>16</v>
      </c>
      <c r="N730" s="12">
        <f t="shared" si="227"/>
        <v>1.000063462</v>
      </c>
      <c r="O730" s="12">
        <f t="shared" ca="1" si="228"/>
        <v>1.004010192</v>
      </c>
      <c r="P730" s="23">
        <f t="shared" si="238"/>
        <v>0</v>
      </c>
      <c r="Q730" s="4">
        <f t="shared" ca="1" si="229"/>
        <v>4.01019199</v>
      </c>
      <c r="R730" s="4">
        <f t="shared" si="230"/>
        <v>0</v>
      </c>
      <c r="S730" s="5" t="str">
        <f t="shared" si="239"/>
        <v>J=</v>
      </c>
      <c r="T730" s="6">
        <f t="shared" si="240"/>
        <v>43612</v>
      </c>
      <c r="U730" s="9">
        <f t="shared" si="231"/>
        <v>0</v>
      </c>
      <c r="V730" s="9"/>
      <c r="W730" s="9"/>
      <c r="X730" s="9"/>
      <c r="Y730" s="9"/>
      <c r="Z730" s="7"/>
      <c r="AA730" s="9"/>
      <c r="AB730" s="9"/>
      <c r="AC730" s="9"/>
      <c r="AD730" s="9"/>
      <c r="AE730" s="9"/>
      <c r="AF730" s="10"/>
      <c r="AG730" s="9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</row>
    <row r="731" spans="1:184" ht="12.75" x14ac:dyDescent="0.15">
      <c r="A731" s="124">
        <f t="shared" si="241"/>
        <v>43606</v>
      </c>
      <c r="B731" s="135">
        <f t="shared" ca="1" si="242"/>
        <v>1004.261362</v>
      </c>
      <c r="C731" s="4">
        <f t="shared" si="232"/>
        <v>1000</v>
      </c>
      <c r="D731" s="134">
        <f t="shared" si="243"/>
        <v>43602</v>
      </c>
      <c r="E731" s="14">
        <f ca="1">IF(D731&lt;$B$1,VLOOKUP(D731,[1]DI!$A$4:$B$15000,2),0)</f>
        <v>6.4000000000000001E-2</v>
      </c>
      <c r="F731" s="4">
        <f t="shared" ca="1" si="225"/>
        <v>1.0002462000000001</v>
      </c>
      <c r="G731" s="4">
        <f ca="1">(TRUNC(PRODUCT($F$12:$F730),16))</f>
        <v>1.27857168293944</v>
      </c>
      <c r="H731" s="4">
        <f t="shared" ca="1" si="233"/>
        <v>1.27323218803712</v>
      </c>
      <c r="I731" s="4">
        <f t="shared" ca="1" si="226"/>
        <v>1.0041936499999999</v>
      </c>
      <c r="J731" s="14">
        <f t="shared" si="234"/>
        <v>1E-3</v>
      </c>
      <c r="K731" s="6">
        <f t="shared" si="235"/>
        <v>43580</v>
      </c>
      <c r="L731" s="2">
        <f t="shared" si="236"/>
        <v>17</v>
      </c>
      <c r="M731" s="23">
        <f t="shared" si="237"/>
        <v>17</v>
      </c>
      <c r="N731" s="12">
        <f t="shared" si="227"/>
        <v>1.000067429</v>
      </c>
      <c r="O731" s="12">
        <f t="shared" ca="1" si="228"/>
        <v>1.004261362</v>
      </c>
      <c r="P731" s="23">
        <f t="shared" si="238"/>
        <v>0</v>
      </c>
      <c r="Q731" s="4">
        <f t="shared" ca="1" si="229"/>
        <v>4.2613620000000001</v>
      </c>
      <c r="R731" s="4">
        <f t="shared" si="230"/>
        <v>0</v>
      </c>
      <c r="S731" s="5" t="str">
        <f t="shared" si="239"/>
        <v>J=</v>
      </c>
      <c r="T731" s="6">
        <f t="shared" si="240"/>
        <v>43612</v>
      </c>
      <c r="U731" s="9">
        <f t="shared" si="231"/>
        <v>0</v>
      </c>
      <c r="V731" s="9"/>
      <c r="W731" s="9"/>
      <c r="X731" s="9"/>
      <c r="Y731" s="9"/>
      <c r="Z731" s="7"/>
      <c r="AA731" s="9"/>
      <c r="AB731" s="9"/>
      <c r="AC731" s="9"/>
      <c r="AD731" s="9"/>
      <c r="AE731" s="9"/>
      <c r="AF731" s="10"/>
      <c r="AG731" s="9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</row>
    <row r="732" spans="1:184" ht="12.75" x14ac:dyDescent="0.15">
      <c r="A732" s="124">
        <f t="shared" si="241"/>
        <v>43607</v>
      </c>
      <c r="B732" s="135">
        <f t="shared" ca="1" si="242"/>
        <v>1004.51260199</v>
      </c>
      <c r="C732" s="4">
        <f t="shared" si="232"/>
        <v>1000</v>
      </c>
      <c r="D732" s="134">
        <f t="shared" si="243"/>
        <v>43605</v>
      </c>
      <c r="E732" s="14">
        <f ca="1">IF(D732&lt;$B$1,VLOOKUP(D732,[1]DI!$A$4:$B$15000,2),0)</f>
        <v>6.4000000000000001E-2</v>
      </c>
      <c r="F732" s="4">
        <f t="shared" ca="1" si="225"/>
        <v>1.0002462000000001</v>
      </c>
      <c r="G732" s="4">
        <f ca="1">(TRUNC(PRODUCT($F$12:$F731),16))</f>
        <v>1.27888646728778</v>
      </c>
      <c r="H732" s="4">
        <f t="shared" ca="1" si="233"/>
        <v>1.27323218803712</v>
      </c>
      <c r="I732" s="4">
        <f t="shared" ca="1" si="226"/>
        <v>1.0044408899999999</v>
      </c>
      <c r="J732" s="14">
        <f t="shared" si="234"/>
        <v>1E-3</v>
      </c>
      <c r="K732" s="6">
        <f t="shared" si="235"/>
        <v>43580</v>
      </c>
      <c r="L732" s="2">
        <f t="shared" si="236"/>
        <v>18</v>
      </c>
      <c r="M732" s="23">
        <f t="shared" si="237"/>
        <v>18</v>
      </c>
      <c r="N732" s="12">
        <f t="shared" si="227"/>
        <v>1.000071395</v>
      </c>
      <c r="O732" s="12">
        <f t="shared" ca="1" si="228"/>
        <v>1.0045126019999999</v>
      </c>
      <c r="P732" s="23">
        <f t="shared" si="238"/>
        <v>0</v>
      </c>
      <c r="Q732" s="4">
        <f t="shared" ca="1" si="229"/>
        <v>4.5126019900000003</v>
      </c>
      <c r="R732" s="4">
        <f t="shared" si="230"/>
        <v>0</v>
      </c>
      <c r="S732" s="5" t="str">
        <f t="shared" si="239"/>
        <v>J=</v>
      </c>
      <c r="T732" s="6">
        <f t="shared" si="240"/>
        <v>43612</v>
      </c>
      <c r="U732" s="9">
        <f t="shared" si="231"/>
        <v>0</v>
      </c>
      <c r="V732" s="9"/>
      <c r="W732" s="9"/>
      <c r="X732" s="9"/>
      <c r="Y732" s="9"/>
      <c r="Z732" s="7"/>
      <c r="AA732" s="9"/>
      <c r="AB732" s="9"/>
      <c r="AC732" s="9"/>
      <c r="AD732" s="9"/>
      <c r="AE732" s="9"/>
      <c r="AF732" s="10"/>
      <c r="AG732" s="9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</row>
    <row r="733" spans="1:184" ht="12.75" x14ac:dyDescent="0.15">
      <c r="A733" s="124">
        <f t="shared" si="241"/>
        <v>43608</v>
      </c>
      <c r="B733" s="135">
        <f t="shared" ca="1" si="242"/>
        <v>1004.76389499</v>
      </c>
      <c r="C733" s="4">
        <f t="shared" si="232"/>
        <v>1000</v>
      </c>
      <c r="D733" s="134">
        <f t="shared" si="243"/>
        <v>43606</v>
      </c>
      <c r="E733" s="14">
        <f ca="1">IF(D733&lt;$B$1,VLOOKUP(D733,[1]DI!$A$4:$B$15000,2),0)</f>
        <v>6.4000000000000001E-2</v>
      </c>
      <c r="F733" s="4">
        <f t="shared" ca="1" si="225"/>
        <v>1.0002462000000001</v>
      </c>
      <c r="G733" s="4">
        <f ca="1">(TRUNC(PRODUCT($F$12:$F732),16))</f>
        <v>1.27920132913602</v>
      </c>
      <c r="H733" s="4">
        <f t="shared" ca="1" si="233"/>
        <v>1.27323218803712</v>
      </c>
      <c r="I733" s="4">
        <f t="shared" ca="1" si="226"/>
        <v>1.00468818</v>
      </c>
      <c r="J733" s="14">
        <f t="shared" si="234"/>
        <v>1E-3</v>
      </c>
      <c r="K733" s="6">
        <f t="shared" si="235"/>
        <v>43580</v>
      </c>
      <c r="L733" s="2">
        <f t="shared" si="236"/>
        <v>19</v>
      </c>
      <c r="M733" s="23">
        <f t="shared" si="237"/>
        <v>19</v>
      </c>
      <c r="N733" s="12">
        <f t="shared" si="227"/>
        <v>1.000075362</v>
      </c>
      <c r="O733" s="12">
        <f t="shared" ca="1" si="228"/>
        <v>1.004763895</v>
      </c>
      <c r="P733" s="23">
        <f t="shared" si="238"/>
        <v>0</v>
      </c>
      <c r="Q733" s="4">
        <f t="shared" ca="1" si="229"/>
        <v>4.7638949899999998</v>
      </c>
      <c r="R733" s="4">
        <f t="shared" si="230"/>
        <v>0</v>
      </c>
      <c r="S733" s="5" t="str">
        <f t="shared" si="239"/>
        <v>J=</v>
      </c>
      <c r="T733" s="6">
        <f t="shared" si="240"/>
        <v>43612</v>
      </c>
      <c r="U733" s="9">
        <f t="shared" si="231"/>
        <v>0</v>
      </c>
      <c r="V733" s="9"/>
      <c r="W733" s="9"/>
      <c r="X733" s="9"/>
      <c r="Y733" s="9"/>
      <c r="Z733" s="7"/>
      <c r="AA733" s="9"/>
      <c r="AB733" s="9"/>
      <c r="AC733" s="9"/>
      <c r="AD733" s="9"/>
      <c r="AE733" s="9"/>
      <c r="AF733" s="10"/>
      <c r="AG733" s="9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</row>
    <row r="734" spans="1:184" ht="12.75" x14ac:dyDescent="0.15">
      <c r="A734" s="124">
        <f t="shared" si="241"/>
        <v>43609</v>
      </c>
      <c r="B734" s="135">
        <f t="shared" ca="1" si="242"/>
        <v>1005.015251</v>
      </c>
      <c r="C734" s="4">
        <f t="shared" si="232"/>
        <v>1000</v>
      </c>
      <c r="D734" s="134">
        <f t="shared" si="243"/>
        <v>43607</v>
      </c>
      <c r="E734" s="14">
        <f ca="1">IF(D734&lt;$B$1,VLOOKUP(D734,[1]DI!$A$4:$B$15000,2),0)</f>
        <v>6.4000000000000001E-2</v>
      </c>
      <c r="F734" s="4">
        <f t="shared" ca="1" si="225"/>
        <v>1.0002462000000001</v>
      </c>
      <c r="G734" s="4">
        <f ca="1">(TRUNC(PRODUCT($F$12:$F733),16))</f>
        <v>1.27951626850325</v>
      </c>
      <c r="H734" s="4">
        <f t="shared" ca="1" si="233"/>
        <v>1.27323218803712</v>
      </c>
      <c r="I734" s="4">
        <f t="shared" ca="1" si="226"/>
        <v>1.00493553</v>
      </c>
      <c r="J734" s="14">
        <f t="shared" si="234"/>
        <v>1E-3</v>
      </c>
      <c r="K734" s="6">
        <f t="shared" si="235"/>
        <v>43580</v>
      </c>
      <c r="L734" s="2">
        <f t="shared" si="236"/>
        <v>20</v>
      </c>
      <c r="M734" s="23">
        <f t="shared" si="237"/>
        <v>20</v>
      </c>
      <c r="N734" s="12">
        <f t="shared" si="227"/>
        <v>1.0000793290000001</v>
      </c>
      <c r="O734" s="12">
        <f t="shared" ca="1" si="228"/>
        <v>1.0050152510000001</v>
      </c>
      <c r="P734" s="23">
        <f t="shared" si="238"/>
        <v>0</v>
      </c>
      <c r="Q734" s="4">
        <f t="shared" ca="1" si="229"/>
        <v>5.0152510000000001</v>
      </c>
      <c r="R734" s="4">
        <f t="shared" si="230"/>
        <v>0</v>
      </c>
      <c r="S734" s="5" t="str">
        <f t="shared" si="239"/>
        <v>J=</v>
      </c>
      <c r="T734" s="6">
        <f t="shared" si="240"/>
        <v>43612</v>
      </c>
      <c r="U734" s="9">
        <f t="shared" si="231"/>
        <v>0</v>
      </c>
      <c r="V734" s="9"/>
      <c r="W734" s="9"/>
      <c r="X734" s="9"/>
      <c r="Y734" s="9"/>
      <c r="Z734" s="7"/>
      <c r="AA734" s="9"/>
      <c r="AB734" s="9"/>
      <c r="AC734" s="9"/>
      <c r="AD734" s="9"/>
      <c r="AE734" s="9"/>
      <c r="AF734" s="10"/>
      <c r="AG734" s="9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</row>
    <row r="735" spans="1:184" ht="12.75" x14ac:dyDescent="0.15">
      <c r="A735" s="124">
        <f t="shared" si="241"/>
        <v>43612</v>
      </c>
      <c r="B735" s="135">
        <f t="shared" ca="1" si="242"/>
        <v>1005.266677</v>
      </c>
      <c r="C735" s="4">
        <f t="shared" si="232"/>
        <v>1000</v>
      </c>
      <c r="D735" s="134">
        <f t="shared" si="243"/>
        <v>43608</v>
      </c>
      <c r="E735" s="14">
        <f ca="1">IF(D735&lt;$B$1,VLOOKUP(D735,[1]DI!$A$4:$B$15000,2),0)</f>
        <v>6.4000000000000001E-2</v>
      </c>
      <c r="F735" s="4">
        <f t="shared" ca="1" si="225"/>
        <v>1.0002462000000001</v>
      </c>
      <c r="G735" s="4">
        <f ca="1">(TRUNC(PRODUCT($F$12:$F734),16))</f>
        <v>1.2798312854085601</v>
      </c>
      <c r="H735" s="4">
        <f t="shared" ca="1" si="233"/>
        <v>1.27323218803712</v>
      </c>
      <c r="I735" s="4">
        <f t="shared" ca="1" si="226"/>
        <v>1.00518295</v>
      </c>
      <c r="J735" s="14">
        <f t="shared" si="234"/>
        <v>1E-3</v>
      </c>
      <c r="K735" s="6">
        <f t="shared" si="235"/>
        <v>43580</v>
      </c>
      <c r="L735" s="2">
        <f t="shared" si="236"/>
        <v>21</v>
      </c>
      <c r="M735" s="23">
        <f t="shared" si="237"/>
        <v>21</v>
      </c>
      <c r="N735" s="12">
        <f t="shared" si="227"/>
        <v>1.000083295</v>
      </c>
      <c r="O735" s="12">
        <f t="shared" ca="1" si="228"/>
        <v>1.0052666770000001</v>
      </c>
      <c r="P735" s="23">
        <f t="shared" si="238"/>
        <v>35</v>
      </c>
      <c r="Q735" s="4">
        <f t="shared" ca="1" si="229"/>
        <v>5.2666769999999996</v>
      </c>
      <c r="R735" s="4">
        <f t="shared" si="230"/>
        <v>0</v>
      </c>
      <c r="S735" s="5" t="str">
        <f t="shared" si="239"/>
        <v>J=</v>
      </c>
      <c r="T735" s="6">
        <f t="shared" si="240"/>
        <v>43612</v>
      </c>
      <c r="U735" s="9">
        <f t="shared" ca="1" si="231"/>
        <v>526667.69999999995</v>
      </c>
      <c r="V735" s="9"/>
      <c r="W735" s="9"/>
      <c r="X735" s="9"/>
      <c r="Y735" s="9"/>
      <c r="Z735" s="7"/>
      <c r="AA735" s="9"/>
      <c r="AB735" s="9"/>
      <c r="AC735" s="9"/>
      <c r="AD735" s="9"/>
      <c r="AE735" s="9"/>
      <c r="AF735" s="10"/>
      <c r="AG735" s="9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</row>
    <row r="736" spans="1:184" ht="12.75" x14ac:dyDescent="0.15">
      <c r="A736" s="124">
        <f t="shared" si="241"/>
        <v>43613</v>
      </c>
      <c r="B736" s="135">
        <f t="shared" ca="1" si="242"/>
        <v>1000.25016699</v>
      </c>
      <c r="C736" s="4">
        <f t="shared" si="232"/>
        <v>1000</v>
      </c>
      <c r="D736" s="134">
        <f t="shared" si="243"/>
        <v>43609</v>
      </c>
      <c r="E736" s="14">
        <f ca="1">IF(D736&lt;$B$1,VLOOKUP(D736,[1]DI!$A$4:$B$15000,2),0)</f>
        <v>6.4000000000000001E-2</v>
      </c>
      <c r="F736" s="4">
        <f t="shared" ca="1" si="225"/>
        <v>1.0002462000000001</v>
      </c>
      <c r="G736" s="4">
        <f ca="1">(TRUNC(PRODUCT($F$12:$F735),16))</f>
        <v>1.28014637987103</v>
      </c>
      <c r="H736" s="4">
        <f t="shared" ca="1" si="233"/>
        <v>1.2798312854085601</v>
      </c>
      <c r="I736" s="4">
        <f t="shared" ca="1" si="226"/>
        <v>1.0002462000000001</v>
      </c>
      <c r="J736" s="14">
        <f t="shared" si="234"/>
        <v>1E-3</v>
      </c>
      <c r="K736" s="6">
        <f t="shared" si="235"/>
        <v>43612</v>
      </c>
      <c r="L736" s="2">
        <f t="shared" si="236"/>
        <v>1</v>
      </c>
      <c r="M736" s="23">
        <f t="shared" si="237"/>
        <v>1</v>
      </c>
      <c r="N736" s="12">
        <f t="shared" si="227"/>
        <v>1.000003966</v>
      </c>
      <c r="O736" s="12">
        <f t="shared" ca="1" si="228"/>
        <v>1.0002501669999999</v>
      </c>
      <c r="P736" s="23">
        <f t="shared" si="238"/>
        <v>0</v>
      </c>
      <c r="Q736" s="4">
        <f t="shared" ca="1" si="229"/>
        <v>0.25016698999999998</v>
      </c>
      <c r="R736" s="4">
        <f t="shared" si="230"/>
        <v>0</v>
      </c>
      <c r="S736" s="5" t="str">
        <f t="shared" si="239"/>
        <v>J=</v>
      </c>
      <c r="T736" s="6">
        <f t="shared" si="240"/>
        <v>43642</v>
      </c>
      <c r="U736" s="9">
        <f t="shared" si="231"/>
        <v>0</v>
      </c>
      <c r="V736" s="9"/>
      <c r="W736" s="9"/>
      <c r="X736" s="9"/>
      <c r="Y736" s="9"/>
      <c r="Z736" s="7"/>
      <c r="AA736" s="9"/>
      <c r="AB736" s="9"/>
      <c r="AC736" s="9"/>
      <c r="AD736" s="9"/>
      <c r="AE736" s="9"/>
      <c r="AF736" s="10"/>
      <c r="AG736" s="9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</row>
    <row r="737" spans="1:184" ht="12.75" x14ac:dyDescent="0.15">
      <c r="A737" s="124">
        <f t="shared" si="241"/>
        <v>43614</v>
      </c>
      <c r="B737" s="135">
        <f t="shared" ca="1" si="242"/>
        <v>1000.50039699</v>
      </c>
      <c r="C737" s="4">
        <f t="shared" si="232"/>
        <v>1000</v>
      </c>
      <c r="D737" s="134">
        <f t="shared" si="243"/>
        <v>43612</v>
      </c>
      <c r="E737" s="14">
        <f ca="1">IF(D737&lt;$B$1,VLOOKUP(D737,[1]DI!$A$4:$B$15000,2),0)</f>
        <v>6.4000000000000001E-2</v>
      </c>
      <c r="F737" s="4">
        <f t="shared" ca="1" si="225"/>
        <v>1.0002462000000001</v>
      </c>
      <c r="G737" s="4">
        <f ca="1">(TRUNC(PRODUCT($F$12:$F736),16))</f>
        <v>1.28046155190975</v>
      </c>
      <c r="H737" s="4">
        <f t="shared" ca="1" si="233"/>
        <v>1.2798312854085601</v>
      </c>
      <c r="I737" s="4">
        <f t="shared" ca="1" si="226"/>
        <v>1.00049246</v>
      </c>
      <c r="J737" s="14">
        <f t="shared" si="234"/>
        <v>1E-3</v>
      </c>
      <c r="K737" s="6">
        <f t="shared" si="235"/>
        <v>43612</v>
      </c>
      <c r="L737" s="2">
        <f t="shared" si="236"/>
        <v>2</v>
      </c>
      <c r="M737" s="23">
        <f t="shared" si="237"/>
        <v>2</v>
      </c>
      <c r="N737" s="12">
        <f t="shared" si="227"/>
        <v>1.000007933</v>
      </c>
      <c r="O737" s="12">
        <f t="shared" ca="1" si="228"/>
        <v>1.0005003969999999</v>
      </c>
      <c r="P737" s="23">
        <f t="shared" si="238"/>
        <v>0</v>
      </c>
      <c r="Q737" s="4">
        <f t="shared" ca="1" si="229"/>
        <v>0.50039699000000004</v>
      </c>
      <c r="R737" s="4">
        <f t="shared" si="230"/>
        <v>0</v>
      </c>
      <c r="S737" s="5" t="str">
        <f t="shared" si="239"/>
        <v>J=</v>
      </c>
      <c r="T737" s="6">
        <f t="shared" si="240"/>
        <v>43642</v>
      </c>
      <c r="U737" s="9">
        <f t="shared" si="231"/>
        <v>0</v>
      </c>
      <c r="V737" s="9"/>
      <c r="W737" s="9"/>
      <c r="X737" s="9"/>
      <c r="Y737" s="9"/>
      <c r="Z737" s="7"/>
      <c r="AA737" s="9"/>
      <c r="AB737" s="9"/>
      <c r="AC737" s="9"/>
      <c r="AD737" s="9"/>
      <c r="AE737" s="9"/>
      <c r="AF737" s="10"/>
      <c r="AG737" s="9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</row>
    <row r="738" spans="1:184" ht="12.75" x14ac:dyDescent="0.15">
      <c r="A738" s="124">
        <f t="shared" si="241"/>
        <v>43615</v>
      </c>
      <c r="B738" s="135">
        <f t="shared" ca="1" si="242"/>
        <v>1000.750688</v>
      </c>
      <c r="C738" s="4">
        <f t="shared" si="232"/>
        <v>1000</v>
      </c>
      <c r="D738" s="134">
        <f t="shared" si="243"/>
        <v>43613</v>
      </c>
      <c r="E738" s="14">
        <f ca="1">IF(D738&lt;$B$1,VLOOKUP(D738,[1]DI!$A$4:$B$15000,2),0)</f>
        <v>6.4000000000000001E-2</v>
      </c>
      <c r="F738" s="4">
        <f t="shared" ca="1" si="225"/>
        <v>1.0002462000000001</v>
      </c>
      <c r="G738" s="4">
        <f ca="1">(TRUNC(PRODUCT($F$12:$F737),16))</f>
        <v>1.2807768015438299</v>
      </c>
      <c r="H738" s="4">
        <f t="shared" ca="1" si="233"/>
        <v>1.2798312854085601</v>
      </c>
      <c r="I738" s="4">
        <f t="shared" ca="1" si="226"/>
        <v>1.00073878</v>
      </c>
      <c r="J738" s="14">
        <f t="shared" si="234"/>
        <v>1E-3</v>
      </c>
      <c r="K738" s="6">
        <f t="shared" si="235"/>
        <v>43612</v>
      </c>
      <c r="L738" s="2">
        <f t="shared" si="236"/>
        <v>3</v>
      </c>
      <c r="M738" s="23">
        <f t="shared" si="237"/>
        <v>3</v>
      </c>
      <c r="N738" s="12">
        <f t="shared" si="227"/>
        <v>1.000011899</v>
      </c>
      <c r="O738" s="12">
        <f t="shared" ca="1" si="228"/>
        <v>1.0007506880000001</v>
      </c>
      <c r="P738" s="23">
        <f t="shared" si="238"/>
        <v>0</v>
      </c>
      <c r="Q738" s="4">
        <f t="shared" ca="1" si="229"/>
        <v>0.75068800000000002</v>
      </c>
      <c r="R738" s="4">
        <f t="shared" si="230"/>
        <v>0</v>
      </c>
      <c r="S738" s="5" t="str">
        <f t="shared" si="239"/>
        <v>J=</v>
      </c>
      <c r="T738" s="6">
        <f t="shared" si="240"/>
        <v>43642</v>
      </c>
      <c r="U738" s="9">
        <f t="shared" si="231"/>
        <v>0</v>
      </c>
      <c r="V738" s="9"/>
      <c r="W738" s="9"/>
      <c r="X738" s="9"/>
      <c r="Y738" s="9"/>
      <c r="Z738" s="7"/>
      <c r="AA738" s="9"/>
      <c r="AB738" s="9"/>
      <c r="AC738" s="9"/>
      <c r="AD738" s="9"/>
      <c r="AE738" s="9"/>
      <c r="AF738" s="10"/>
      <c r="AG738" s="9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</row>
    <row r="739" spans="1:184" ht="12.75" x14ac:dyDescent="0.15">
      <c r="A739" s="124">
        <f t="shared" si="241"/>
        <v>43616</v>
      </c>
      <c r="B739" s="135">
        <f t="shared" ca="1" si="242"/>
        <v>1001.001041</v>
      </c>
      <c r="C739" s="4">
        <f t="shared" si="232"/>
        <v>1000</v>
      </c>
      <c r="D739" s="134">
        <f t="shared" si="243"/>
        <v>43614</v>
      </c>
      <c r="E739" s="14">
        <f ca="1">IF(D739&lt;$B$1,VLOOKUP(D739,[1]DI!$A$4:$B$15000,2),0)</f>
        <v>6.4000000000000001E-2</v>
      </c>
      <c r="F739" s="4">
        <f t="shared" ca="1" si="225"/>
        <v>1.0002462000000001</v>
      </c>
      <c r="G739" s="4">
        <f ca="1">(TRUNC(PRODUCT($F$12:$F738),16))</f>
        <v>1.28109212879237</v>
      </c>
      <c r="H739" s="4">
        <f t="shared" ca="1" si="233"/>
        <v>1.2798312854085601</v>
      </c>
      <c r="I739" s="4">
        <f t="shared" ca="1" si="226"/>
        <v>1.0009851599999999</v>
      </c>
      <c r="J739" s="14">
        <f t="shared" si="234"/>
        <v>1E-3</v>
      </c>
      <c r="K739" s="6">
        <f t="shared" si="235"/>
        <v>43612</v>
      </c>
      <c r="L739" s="2">
        <f t="shared" si="236"/>
        <v>4</v>
      </c>
      <c r="M739" s="23">
        <f t="shared" si="237"/>
        <v>4</v>
      </c>
      <c r="N739" s="12">
        <f t="shared" si="227"/>
        <v>1.0000158649999999</v>
      </c>
      <c r="O739" s="12">
        <f t="shared" ca="1" si="228"/>
        <v>1.0010010410000001</v>
      </c>
      <c r="P739" s="23">
        <f t="shared" si="238"/>
        <v>0</v>
      </c>
      <c r="Q739" s="4">
        <f t="shared" ca="1" si="229"/>
        <v>1.0010410000000001</v>
      </c>
      <c r="R739" s="4">
        <f t="shared" si="230"/>
        <v>0</v>
      </c>
      <c r="S739" s="5" t="str">
        <f t="shared" si="239"/>
        <v>J=</v>
      </c>
      <c r="T739" s="6">
        <f t="shared" si="240"/>
        <v>43642</v>
      </c>
      <c r="U739" s="9">
        <f t="shared" si="231"/>
        <v>0</v>
      </c>
      <c r="V739" s="9"/>
      <c r="W739" s="9"/>
      <c r="X739" s="9"/>
      <c r="Y739" s="9"/>
      <c r="Z739" s="7"/>
      <c r="AA739" s="9"/>
      <c r="AB739" s="9"/>
      <c r="AC739" s="9"/>
      <c r="AD739" s="9"/>
      <c r="AE739" s="9"/>
      <c r="AF739" s="10"/>
      <c r="AG739" s="9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</row>
    <row r="740" spans="1:184" ht="12.75" x14ac:dyDescent="0.15">
      <c r="A740" s="124">
        <f t="shared" si="241"/>
        <v>43619</v>
      </c>
      <c r="B740" s="135">
        <f t="shared" ca="1" si="242"/>
        <v>1001.2514660000001</v>
      </c>
      <c r="C740" s="4">
        <f t="shared" si="232"/>
        <v>1000</v>
      </c>
      <c r="D740" s="134">
        <f t="shared" si="243"/>
        <v>43615</v>
      </c>
      <c r="E740" s="14">
        <f ca="1">IF(D740&lt;$B$1,VLOOKUP(D740,[1]DI!$A$4:$B$15000,2),0)</f>
        <v>6.4000000000000001E-2</v>
      </c>
      <c r="F740" s="4">
        <f t="shared" ca="1" si="225"/>
        <v>1.0002462000000001</v>
      </c>
      <c r="G740" s="4">
        <f ca="1">(TRUNC(PRODUCT($F$12:$F739),16))</f>
        <v>1.2814075336744799</v>
      </c>
      <c r="H740" s="4">
        <f t="shared" ca="1" si="233"/>
        <v>1.2798312854085601</v>
      </c>
      <c r="I740" s="4">
        <f t="shared" ca="1" si="226"/>
        <v>1.00123161</v>
      </c>
      <c r="J740" s="14">
        <f t="shared" si="234"/>
        <v>1E-3</v>
      </c>
      <c r="K740" s="6">
        <f t="shared" si="235"/>
        <v>43612</v>
      </c>
      <c r="L740" s="2">
        <f t="shared" si="236"/>
        <v>5</v>
      </c>
      <c r="M740" s="23">
        <f t="shared" si="237"/>
        <v>5</v>
      </c>
      <c r="N740" s="12">
        <f t="shared" si="227"/>
        <v>1.000019832</v>
      </c>
      <c r="O740" s="12">
        <f t="shared" ca="1" si="228"/>
        <v>1.001251466</v>
      </c>
      <c r="P740" s="23">
        <f t="shared" si="238"/>
        <v>0</v>
      </c>
      <c r="Q740" s="4">
        <f t="shared" ca="1" si="229"/>
        <v>1.251466</v>
      </c>
      <c r="R740" s="4">
        <f t="shared" si="230"/>
        <v>0</v>
      </c>
      <c r="S740" s="5" t="str">
        <f t="shared" si="239"/>
        <v>J=</v>
      </c>
      <c r="T740" s="6">
        <f t="shared" si="240"/>
        <v>43642</v>
      </c>
      <c r="U740" s="9">
        <f t="shared" si="231"/>
        <v>0</v>
      </c>
      <c r="V740" s="9"/>
      <c r="W740" s="9"/>
      <c r="X740" s="9"/>
      <c r="Y740" s="9"/>
      <c r="Z740" s="7"/>
      <c r="AA740" s="9"/>
      <c r="AB740" s="9"/>
      <c r="AC740" s="9"/>
      <c r="AD740" s="9"/>
      <c r="AE740" s="9"/>
      <c r="AF740" s="10"/>
      <c r="AG740" s="9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</row>
    <row r="741" spans="1:184" ht="12.75" x14ac:dyDescent="0.15">
      <c r="A741" s="124">
        <f t="shared" si="241"/>
        <v>43620</v>
      </c>
      <c r="B741" s="135">
        <f t="shared" ca="1" si="242"/>
        <v>1001.501943</v>
      </c>
      <c r="C741" s="4">
        <f t="shared" si="232"/>
        <v>1000</v>
      </c>
      <c r="D741" s="134">
        <f t="shared" si="243"/>
        <v>43616</v>
      </c>
      <c r="E741" s="14">
        <f ca="1">IF(D741&lt;$B$1,VLOOKUP(D741,[1]DI!$A$4:$B$15000,2),0)</f>
        <v>6.4000000000000001E-2</v>
      </c>
      <c r="F741" s="4">
        <f t="shared" ca="1" si="225"/>
        <v>1.0002462000000001</v>
      </c>
      <c r="G741" s="4">
        <f ca="1">(TRUNC(PRODUCT($F$12:$F740),16))</f>
        <v>1.2817230162092701</v>
      </c>
      <c r="H741" s="4">
        <f t="shared" ca="1" si="233"/>
        <v>1.2798312854085601</v>
      </c>
      <c r="I741" s="4">
        <f t="shared" ca="1" si="226"/>
        <v>1.0014781100000001</v>
      </c>
      <c r="J741" s="14">
        <f t="shared" si="234"/>
        <v>1E-3</v>
      </c>
      <c r="K741" s="6">
        <f t="shared" si="235"/>
        <v>43612</v>
      </c>
      <c r="L741" s="2">
        <f t="shared" si="236"/>
        <v>6</v>
      </c>
      <c r="M741" s="23">
        <f t="shared" si="237"/>
        <v>6</v>
      </c>
      <c r="N741" s="12">
        <f t="shared" si="227"/>
        <v>1.000023798</v>
      </c>
      <c r="O741" s="12">
        <f t="shared" ca="1" si="228"/>
        <v>1.0015019430000001</v>
      </c>
      <c r="P741" s="23">
        <f t="shared" si="238"/>
        <v>0</v>
      </c>
      <c r="Q741" s="4">
        <f t="shared" ca="1" si="229"/>
        <v>1.501943</v>
      </c>
      <c r="R741" s="4">
        <f t="shared" si="230"/>
        <v>0</v>
      </c>
      <c r="S741" s="5" t="str">
        <f t="shared" si="239"/>
        <v>J=</v>
      </c>
      <c r="T741" s="6">
        <f t="shared" si="240"/>
        <v>43642</v>
      </c>
      <c r="U741" s="9">
        <f t="shared" si="231"/>
        <v>0</v>
      </c>
      <c r="V741" s="9"/>
      <c r="W741" s="9"/>
      <c r="X741" s="9"/>
      <c r="Y741" s="9"/>
      <c r="Z741" s="7"/>
      <c r="AA741" s="9"/>
      <c r="AB741" s="9"/>
      <c r="AC741" s="9"/>
      <c r="AD741" s="9"/>
      <c r="AE741" s="9"/>
      <c r="AF741" s="10"/>
      <c r="AG741" s="9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</row>
    <row r="742" spans="1:184" ht="12.75" x14ac:dyDescent="0.15">
      <c r="A742" s="124">
        <f t="shared" si="241"/>
        <v>43621</v>
      </c>
      <c r="B742" s="135">
        <f t="shared" ca="1" si="242"/>
        <v>1001.752482</v>
      </c>
      <c r="C742" s="4">
        <f t="shared" si="232"/>
        <v>1000</v>
      </c>
      <c r="D742" s="134">
        <f t="shared" si="243"/>
        <v>43619</v>
      </c>
      <c r="E742" s="14">
        <f ca="1">IF(D742&lt;$B$1,VLOOKUP(D742,[1]DI!$A$4:$B$15000,2),0)</f>
        <v>6.4000000000000001E-2</v>
      </c>
      <c r="F742" s="4">
        <f t="shared" ca="1" si="225"/>
        <v>1.0002462000000001</v>
      </c>
      <c r="G742" s="4">
        <f ca="1">(TRUNC(PRODUCT($F$12:$F741),16))</f>
        <v>1.2820385764158599</v>
      </c>
      <c r="H742" s="4">
        <f t="shared" ca="1" si="233"/>
        <v>1.2798312854085601</v>
      </c>
      <c r="I742" s="4">
        <f t="shared" ca="1" si="226"/>
        <v>1.00172467</v>
      </c>
      <c r="J742" s="14">
        <f t="shared" si="234"/>
        <v>1E-3</v>
      </c>
      <c r="K742" s="6">
        <f t="shared" si="235"/>
        <v>43612</v>
      </c>
      <c r="L742" s="2">
        <f t="shared" si="236"/>
        <v>7</v>
      </c>
      <c r="M742" s="23">
        <f t="shared" si="237"/>
        <v>7</v>
      </c>
      <c r="N742" s="12">
        <f t="shared" si="227"/>
        <v>1.0000277639999999</v>
      </c>
      <c r="O742" s="12">
        <f t="shared" ca="1" si="228"/>
        <v>1.0017524820000001</v>
      </c>
      <c r="P742" s="23">
        <f t="shared" si="238"/>
        <v>0</v>
      </c>
      <c r="Q742" s="4">
        <f t="shared" ca="1" si="229"/>
        <v>1.7524820000000001</v>
      </c>
      <c r="R742" s="4">
        <f t="shared" si="230"/>
        <v>0</v>
      </c>
      <c r="S742" s="5" t="str">
        <f t="shared" si="239"/>
        <v>J=</v>
      </c>
      <c r="T742" s="6">
        <f t="shared" si="240"/>
        <v>43642</v>
      </c>
      <c r="U742" s="9">
        <f t="shared" si="231"/>
        <v>0</v>
      </c>
      <c r="V742" s="39"/>
      <c r="W742" s="39"/>
      <c r="X742" s="39"/>
      <c r="Y742" s="39"/>
      <c r="Z742" s="40"/>
      <c r="AA742" s="39"/>
      <c r="AB742" s="39"/>
      <c r="AC742" s="39"/>
      <c r="AD742" s="39"/>
      <c r="AE742" s="39"/>
      <c r="AF742" s="42"/>
      <c r="AG742" s="39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</row>
    <row r="743" spans="1:184" ht="12.75" x14ac:dyDescent="0.15">
      <c r="A743" s="124">
        <f t="shared" si="241"/>
        <v>43622</v>
      </c>
      <c r="B743" s="135">
        <f t="shared" ca="1" si="242"/>
        <v>1002.00309399</v>
      </c>
      <c r="C743" s="4">
        <f t="shared" si="232"/>
        <v>1000</v>
      </c>
      <c r="D743" s="134">
        <f t="shared" si="243"/>
        <v>43620</v>
      </c>
      <c r="E743" s="14">
        <f ca="1">IF(D743&lt;$B$1,VLOOKUP(D743,[1]DI!$A$4:$B$15000,2),0)</f>
        <v>6.4000000000000001E-2</v>
      </c>
      <c r="F743" s="4">
        <f t="shared" ca="1" si="225"/>
        <v>1.0002462000000001</v>
      </c>
      <c r="G743" s="4">
        <f ca="1">(TRUNC(PRODUCT($F$12:$F742),16))</f>
        <v>1.2823542143133799</v>
      </c>
      <c r="H743" s="4">
        <f t="shared" ca="1" si="233"/>
        <v>1.2798312854085601</v>
      </c>
      <c r="I743" s="4">
        <f t="shared" ca="1" si="226"/>
        <v>1.0019712999999999</v>
      </c>
      <c r="J743" s="14">
        <f t="shared" si="234"/>
        <v>1E-3</v>
      </c>
      <c r="K743" s="6">
        <f t="shared" si="235"/>
        <v>43612</v>
      </c>
      <c r="L743" s="2">
        <f t="shared" si="236"/>
        <v>8</v>
      </c>
      <c r="M743" s="23">
        <f t="shared" si="237"/>
        <v>8</v>
      </c>
      <c r="N743" s="12">
        <f t="shared" si="227"/>
        <v>1.000031731</v>
      </c>
      <c r="O743" s="12">
        <f t="shared" ca="1" si="228"/>
        <v>1.002003094</v>
      </c>
      <c r="P743" s="23">
        <f t="shared" si="238"/>
        <v>0</v>
      </c>
      <c r="Q743" s="4">
        <f t="shared" ca="1" si="229"/>
        <v>2.00309399</v>
      </c>
      <c r="R743" s="4">
        <f t="shared" si="230"/>
        <v>0</v>
      </c>
      <c r="S743" s="5" t="str">
        <f t="shared" si="239"/>
        <v>J=</v>
      </c>
      <c r="T743" s="6">
        <f t="shared" si="240"/>
        <v>43642</v>
      </c>
      <c r="U743" s="9">
        <f t="shared" si="231"/>
        <v>0</v>
      </c>
      <c r="V743" s="39"/>
      <c r="W743" s="39"/>
      <c r="X743" s="39"/>
      <c r="Y743" s="39"/>
      <c r="Z743" s="40"/>
      <c r="AA743" s="39"/>
      <c r="AB743" s="39"/>
      <c r="AC743" s="39"/>
      <c r="AD743" s="39"/>
      <c r="AE743" s="39"/>
      <c r="AF743" s="42"/>
      <c r="AG743" s="39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</row>
    <row r="744" spans="1:184" ht="12.75" x14ac:dyDescent="0.15">
      <c r="A744" s="124">
        <f t="shared" si="241"/>
        <v>43623</v>
      </c>
      <c r="B744" s="135">
        <f t="shared" ca="1" si="242"/>
        <v>1002.253756</v>
      </c>
      <c r="C744" s="4">
        <f t="shared" si="232"/>
        <v>1000</v>
      </c>
      <c r="D744" s="134">
        <f t="shared" si="243"/>
        <v>43621</v>
      </c>
      <c r="E744" s="14">
        <f ca="1">IF(D744&lt;$B$1,VLOOKUP(D744,[1]DI!$A$4:$B$15000,2),0)</f>
        <v>6.4000000000000001E-2</v>
      </c>
      <c r="F744" s="4">
        <f t="shared" ca="1" si="225"/>
        <v>1.0002462000000001</v>
      </c>
      <c r="G744" s="4">
        <f ca="1">(TRUNC(PRODUCT($F$12:$F743),16))</f>
        <v>1.2826699299209401</v>
      </c>
      <c r="H744" s="4">
        <f t="shared" ca="1" si="233"/>
        <v>1.2798312854085601</v>
      </c>
      <c r="I744" s="4">
        <f t="shared" ca="1" si="226"/>
        <v>1.00221798</v>
      </c>
      <c r="J744" s="14">
        <f t="shared" si="234"/>
        <v>1E-3</v>
      </c>
      <c r="K744" s="6">
        <f t="shared" si="235"/>
        <v>43612</v>
      </c>
      <c r="L744" s="2">
        <f t="shared" si="236"/>
        <v>9</v>
      </c>
      <c r="M744" s="23">
        <f t="shared" si="237"/>
        <v>9</v>
      </c>
      <c r="N744" s="12">
        <f t="shared" si="227"/>
        <v>1.0000356969999999</v>
      </c>
      <c r="O744" s="12">
        <f t="shared" ca="1" si="228"/>
        <v>1.002253756</v>
      </c>
      <c r="P744" s="23">
        <f t="shared" si="238"/>
        <v>0</v>
      </c>
      <c r="Q744" s="4">
        <f t="shared" ca="1" si="229"/>
        <v>2.2537560000000001</v>
      </c>
      <c r="R744" s="4">
        <f t="shared" si="230"/>
        <v>0</v>
      </c>
      <c r="S744" s="5" t="str">
        <f t="shared" si="239"/>
        <v>J=</v>
      </c>
      <c r="T744" s="6">
        <f t="shared" si="240"/>
        <v>43642</v>
      </c>
      <c r="U744" s="9">
        <f t="shared" si="231"/>
        <v>0</v>
      </c>
      <c r="V744" s="39"/>
      <c r="W744" s="39"/>
      <c r="X744" s="39"/>
      <c r="Y744" s="39"/>
      <c r="Z744" s="40"/>
      <c r="AA744" s="39"/>
      <c r="AB744" s="39"/>
      <c r="AC744" s="39"/>
      <c r="AD744" s="39"/>
      <c r="AE744" s="39"/>
      <c r="AF744" s="42"/>
      <c r="AG744" s="39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</row>
    <row r="745" spans="1:184" ht="12.75" x14ac:dyDescent="0.15">
      <c r="A745" s="124">
        <f t="shared" si="241"/>
        <v>43626</v>
      </c>
      <c r="B745" s="135">
        <f t="shared" ca="1" si="242"/>
        <v>1002.504491</v>
      </c>
      <c r="C745" s="4">
        <f t="shared" si="232"/>
        <v>1000</v>
      </c>
      <c r="D745" s="134">
        <f t="shared" si="243"/>
        <v>43622</v>
      </c>
      <c r="E745" s="14">
        <f ca="1">IF(D745&lt;$B$1,VLOOKUP(D745,[1]DI!$A$4:$B$15000,2),0)</f>
        <v>6.4000000000000001E-2</v>
      </c>
      <c r="F745" s="4">
        <f t="shared" ca="1" si="225"/>
        <v>1.0002462000000001</v>
      </c>
      <c r="G745" s="4">
        <f ca="1">(TRUNC(PRODUCT($F$12:$F744),16))</f>
        <v>1.28298572325769</v>
      </c>
      <c r="H745" s="4">
        <f t="shared" ca="1" si="233"/>
        <v>1.2798312854085601</v>
      </c>
      <c r="I745" s="4">
        <f t="shared" ca="1" si="226"/>
        <v>1.00246473</v>
      </c>
      <c r="J745" s="14">
        <f t="shared" si="234"/>
        <v>1E-3</v>
      </c>
      <c r="K745" s="6">
        <f t="shared" si="235"/>
        <v>43612</v>
      </c>
      <c r="L745" s="2">
        <f t="shared" si="236"/>
        <v>10</v>
      </c>
      <c r="M745" s="23">
        <f t="shared" si="237"/>
        <v>10</v>
      </c>
      <c r="N745" s="12">
        <f t="shared" si="227"/>
        <v>1.0000396629999999</v>
      </c>
      <c r="O745" s="12">
        <f t="shared" ca="1" si="228"/>
        <v>1.0025044910000001</v>
      </c>
      <c r="P745" s="23">
        <f t="shared" si="238"/>
        <v>0</v>
      </c>
      <c r="Q745" s="4">
        <f t="shared" ca="1" si="229"/>
        <v>2.5044909999999998</v>
      </c>
      <c r="R745" s="4">
        <f t="shared" si="230"/>
        <v>0</v>
      </c>
      <c r="S745" s="5" t="str">
        <f t="shared" si="239"/>
        <v>J=</v>
      </c>
      <c r="T745" s="6">
        <f t="shared" si="240"/>
        <v>43642</v>
      </c>
      <c r="U745" s="9">
        <f t="shared" si="231"/>
        <v>0</v>
      </c>
      <c r="V745" s="9"/>
      <c r="W745" s="9"/>
      <c r="X745" s="9"/>
      <c r="Y745" s="9"/>
      <c r="Z745" s="7"/>
      <c r="AA745" s="9"/>
      <c r="AB745" s="9"/>
      <c r="AC745" s="9"/>
      <c r="AD745" s="9"/>
      <c r="AE745" s="9"/>
      <c r="AF745" s="10"/>
      <c r="AG745" s="9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</row>
    <row r="746" spans="1:184" ht="12.75" x14ac:dyDescent="0.15">
      <c r="A746" s="124">
        <f t="shared" si="241"/>
        <v>43627</v>
      </c>
      <c r="B746" s="135">
        <f t="shared" ca="1" si="242"/>
        <v>1002.7552879900001</v>
      </c>
      <c r="C746" s="4">
        <f t="shared" si="232"/>
        <v>1000</v>
      </c>
      <c r="D746" s="134">
        <f t="shared" si="243"/>
        <v>43623</v>
      </c>
      <c r="E746" s="14">
        <f ca="1">IF(D746&lt;$B$1,VLOOKUP(D746,[1]DI!$A$4:$B$15000,2),0)</f>
        <v>6.4000000000000001E-2</v>
      </c>
      <c r="F746" s="4">
        <f t="shared" ca="1" si="225"/>
        <v>1.0002462000000001</v>
      </c>
      <c r="G746" s="4">
        <f ca="1">(TRUNC(PRODUCT($F$12:$F745),16))</f>
        <v>1.2833015943427499</v>
      </c>
      <c r="H746" s="4">
        <f t="shared" ca="1" si="233"/>
        <v>1.2798312854085601</v>
      </c>
      <c r="I746" s="4">
        <f t="shared" ca="1" si="226"/>
        <v>1.00271154</v>
      </c>
      <c r="J746" s="14">
        <f t="shared" si="234"/>
        <v>1E-3</v>
      </c>
      <c r="K746" s="6">
        <f t="shared" si="235"/>
        <v>43612</v>
      </c>
      <c r="L746" s="2">
        <f t="shared" si="236"/>
        <v>11</v>
      </c>
      <c r="M746" s="23">
        <f t="shared" si="237"/>
        <v>11</v>
      </c>
      <c r="N746" s="12">
        <f t="shared" si="227"/>
        <v>1.00004363</v>
      </c>
      <c r="O746" s="12">
        <f t="shared" ca="1" si="228"/>
        <v>1.0027552879999999</v>
      </c>
      <c r="P746" s="23">
        <f t="shared" si="238"/>
        <v>0</v>
      </c>
      <c r="Q746" s="4">
        <f t="shared" ca="1" si="229"/>
        <v>2.7552879899999998</v>
      </c>
      <c r="R746" s="4">
        <f t="shared" si="230"/>
        <v>0</v>
      </c>
      <c r="S746" s="5" t="str">
        <f t="shared" si="239"/>
        <v>J=</v>
      </c>
      <c r="T746" s="6">
        <f t="shared" si="240"/>
        <v>43642</v>
      </c>
      <c r="U746" s="9">
        <f t="shared" si="231"/>
        <v>0</v>
      </c>
      <c r="V746" s="9"/>
      <c r="W746" s="9"/>
      <c r="X746" s="9"/>
      <c r="Y746" s="9"/>
      <c r="Z746" s="7"/>
      <c r="AA746" s="9"/>
      <c r="AB746" s="9"/>
      <c r="AC746" s="9"/>
      <c r="AD746" s="9"/>
      <c r="AE746" s="9"/>
      <c r="AF746" s="10"/>
      <c r="AG746" s="9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</row>
    <row r="747" spans="1:184" ht="12.75" x14ac:dyDescent="0.15">
      <c r="A747" s="124">
        <f t="shared" si="241"/>
        <v>43628</v>
      </c>
      <c r="B747" s="135">
        <f t="shared" ca="1" si="242"/>
        <v>1003.006137</v>
      </c>
      <c r="C747" s="4">
        <f t="shared" si="232"/>
        <v>1000</v>
      </c>
      <c r="D747" s="134">
        <f t="shared" si="243"/>
        <v>43626</v>
      </c>
      <c r="E747" s="14">
        <f ca="1">IF(D747&lt;$B$1,VLOOKUP(D747,[1]DI!$A$4:$B$15000,2),0)</f>
        <v>6.4000000000000001E-2</v>
      </c>
      <c r="F747" s="4">
        <f t="shared" ca="1" si="225"/>
        <v>1.0002462000000001</v>
      </c>
      <c r="G747" s="4">
        <f ca="1">(TRUNC(PRODUCT($F$12:$F746),16))</f>
        <v>1.2836175431952801</v>
      </c>
      <c r="H747" s="4">
        <f t="shared" ca="1" si="233"/>
        <v>1.2798312854085601</v>
      </c>
      <c r="I747" s="4">
        <f t="shared" ca="1" si="226"/>
        <v>1.0029584</v>
      </c>
      <c r="J747" s="14">
        <f t="shared" si="234"/>
        <v>1E-3</v>
      </c>
      <c r="K747" s="6">
        <f t="shared" si="235"/>
        <v>43612</v>
      </c>
      <c r="L747" s="2">
        <f t="shared" si="236"/>
        <v>12</v>
      </c>
      <c r="M747" s="23">
        <f t="shared" si="237"/>
        <v>12</v>
      </c>
      <c r="N747" s="12">
        <f t="shared" si="227"/>
        <v>1.0000475959999999</v>
      </c>
      <c r="O747" s="12">
        <f t="shared" ca="1" si="228"/>
        <v>1.0030061370000001</v>
      </c>
      <c r="P747" s="23">
        <f t="shared" si="238"/>
        <v>0</v>
      </c>
      <c r="Q747" s="4">
        <f t="shared" ca="1" si="229"/>
        <v>3.0061369999999998</v>
      </c>
      <c r="R747" s="4">
        <f t="shared" si="230"/>
        <v>0</v>
      </c>
      <c r="S747" s="5" t="str">
        <f t="shared" si="239"/>
        <v>J=</v>
      </c>
      <c r="T747" s="6">
        <f t="shared" si="240"/>
        <v>43642</v>
      </c>
      <c r="U747" s="9">
        <f t="shared" si="231"/>
        <v>0</v>
      </c>
      <c r="V747" s="9"/>
      <c r="W747" s="9"/>
      <c r="X747" s="9"/>
      <c r="Y747" s="9"/>
      <c r="Z747" s="7"/>
      <c r="AA747" s="9"/>
      <c r="AB747" s="9"/>
      <c r="AC747" s="9"/>
      <c r="AD747" s="9"/>
      <c r="AE747" s="9"/>
      <c r="AF747" s="10"/>
      <c r="AG747" s="9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</row>
    <row r="748" spans="1:184" ht="12.75" x14ac:dyDescent="0.15">
      <c r="A748" s="124">
        <f t="shared" si="241"/>
        <v>43629</v>
      </c>
      <c r="B748" s="135">
        <f t="shared" ca="1" si="242"/>
        <v>1003.25705799</v>
      </c>
      <c r="C748" s="4">
        <f t="shared" si="232"/>
        <v>1000</v>
      </c>
      <c r="D748" s="134">
        <f t="shared" si="243"/>
        <v>43627</v>
      </c>
      <c r="E748" s="14">
        <f ca="1">IF(D748&lt;$B$1,VLOOKUP(D748,[1]DI!$A$4:$B$15000,2),0)</f>
        <v>6.4000000000000001E-2</v>
      </c>
      <c r="F748" s="4">
        <f t="shared" ca="1" si="225"/>
        <v>1.0002462000000001</v>
      </c>
      <c r="G748" s="4">
        <f ca="1">(TRUNC(PRODUCT($F$12:$F747),16))</f>
        <v>1.2839335698344201</v>
      </c>
      <c r="H748" s="4">
        <f t="shared" ca="1" si="233"/>
        <v>1.2798312854085601</v>
      </c>
      <c r="I748" s="4">
        <f t="shared" ca="1" si="226"/>
        <v>1.0032053299999999</v>
      </c>
      <c r="J748" s="14">
        <f t="shared" si="234"/>
        <v>1E-3</v>
      </c>
      <c r="K748" s="6">
        <f t="shared" si="235"/>
        <v>43612</v>
      </c>
      <c r="L748" s="2">
        <f t="shared" si="236"/>
        <v>13</v>
      </c>
      <c r="M748" s="23">
        <f t="shared" si="237"/>
        <v>13</v>
      </c>
      <c r="N748" s="12">
        <f t="shared" si="227"/>
        <v>1.000051563</v>
      </c>
      <c r="O748" s="12">
        <f t="shared" ca="1" si="228"/>
        <v>1.003257058</v>
      </c>
      <c r="P748" s="23">
        <f t="shared" si="238"/>
        <v>0</v>
      </c>
      <c r="Q748" s="4">
        <f t="shared" ca="1" si="229"/>
        <v>3.2570579899999998</v>
      </c>
      <c r="R748" s="4">
        <f t="shared" si="230"/>
        <v>0</v>
      </c>
      <c r="S748" s="5" t="str">
        <f t="shared" si="239"/>
        <v>J=</v>
      </c>
      <c r="T748" s="6">
        <f t="shared" si="240"/>
        <v>43642</v>
      </c>
      <c r="U748" s="9">
        <f t="shared" si="231"/>
        <v>0</v>
      </c>
      <c r="V748" s="9"/>
      <c r="W748" s="9"/>
      <c r="X748" s="9"/>
      <c r="Y748" s="9"/>
      <c r="Z748" s="7"/>
      <c r="AA748" s="9"/>
      <c r="AB748" s="9"/>
      <c r="AC748" s="9"/>
      <c r="AD748" s="9"/>
      <c r="AE748" s="9"/>
      <c r="AF748" s="10"/>
      <c r="AG748" s="9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</row>
    <row r="749" spans="1:184" ht="12.75" x14ac:dyDescent="0.15">
      <c r="A749" s="124">
        <f t="shared" si="241"/>
        <v>43630</v>
      </c>
      <c r="B749" s="135">
        <f t="shared" ca="1" si="242"/>
        <v>1003.50804099</v>
      </c>
      <c r="C749" s="4">
        <f t="shared" si="232"/>
        <v>1000</v>
      </c>
      <c r="D749" s="134">
        <f t="shared" si="243"/>
        <v>43628</v>
      </c>
      <c r="E749" s="14">
        <f ca="1">IF(D749&lt;$B$1,VLOOKUP(D749,[1]DI!$A$4:$B$15000,2),0)</f>
        <v>6.4000000000000001E-2</v>
      </c>
      <c r="F749" s="4">
        <f t="shared" ca="1" si="225"/>
        <v>1.0002462000000001</v>
      </c>
      <c r="G749" s="4">
        <f ca="1">(TRUNC(PRODUCT($F$12:$F748),16))</f>
        <v>1.2842496742793099</v>
      </c>
      <c r="H749" s="4">
        <f t="shared" ca="1" si="233"/>
        <v>1.2798312854085601</v>
      </c>
      <c r="I749" s="4">
        <f t="shared" ca="1" si="226"/>
        <v>1.0034523200000001</v>
      </c>
      <c r="J749" s="14">
        <f t="shared" si="234"/>
        <v>1E-3</v>
      </c>
      <c r="K749" s="6">
        <f t="shared" si="235"/>
        <v>43612</v>
      </c>
      <c r="L749" s="2">
        <f t="shared" si="236"/>
        <v>14</v>
      </c>
      <c r="M749" s="23">
        <f t="shared" si="237"/>
        <v>14</v>
      </c>
      <c r="N749" s="12">
        <f t="shared" si="227"/>
        <v>1.0000555289999999</v>
      </c>
      <c r="O749" s="12">
        <f t="shared" ca="1" si="228"/>
        <v>1.0035080409999999</v>
      </c>
      <c r="P749" s="23">
        <f t="shared" si="238"/>
        <v>0</v>
      </c>
      <c r="Q749" s="4">
        <f t="shared" ca="1" si="229"/>
        <v>3.50804099</v>
      </c>
      <c r="R749" s="4">
        <f t="shared" si="230"/>
        <v>0</v>
      </c>
      <c r="S749" s="5" t="str">
        <f t="shared" si="239"/>
        <v>J=</v>
      </c>
      <c r="T749" s="6">
        <f t="shared" si="240"/>
        <v>43642</v>
      </c>
      <c r="U749" s="9">
        <f t="shared" si="231"/>
        <v>0</v>
      </c>
      <c r="V749" s="9"/>
      <c r="W749" s="9"/>
      <c r="X749" s="9"/>
      <c r="Y749" s="9"/>
      <c r="Z749" s="7"/>
      <c r="AA749" s="9"/>
      <c r="AB749" s="9"/>
      <c r="AC749" s="9"/>
      <c r="AD749" s="9"/>
      <c r="AE749" s="9"/>
      <c r="AF749" s="10"/>
      <c r="AG749" s="9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</row>
    <row r="750" spans="1:184" ht="12.75" x14ac:dyDescent="0.15">
      <c r="A750" s="124">
        <f t="shared" si="241"/>
        <v>43633</v>
      </c>
      <c r="B750" s="135">
        <f t="shared" ca="1" si="242"/>
        <v>1003.759086</v>
      </c>
      <c r="C750" s="4">
        <f t="shared" si="232"/>
        <v>1000</v>
      </c>
      <c r="D750" s="134">
        <f t="shared" si="243"/>
        <v>43629</v>
      </c>
      <c r="E750" s="14">
        <f ca="1">IF(D750&lt;$B$1,VLOOKUP(D750,[1]DI!$A$4:$B$15000,2),0)</f>
        <v>6.4000000000000001E-2</v>
      </c>
      <c r="F750" s="4">
        <f t="shared" ca="1" si="225"/>
        <v>1.0002462000000001</v>
      </c>
      <c r="G750" s="4">
        <f ca="1">(TRUNC(PRODUCT($F$12:$F749),16))</f>
        <v>1.28456585654912</v>
      </c>
      <c r="H750" s="4">
        <f t="shared" ca="1" si="233"/>
        <v>1.2798312854085601</v>
      </c>
      <c r="I750" s="4">
        <f t="shared" ca="1" si="226"/>
        <v>1.0036993700000001</v>
      </c>
      <c r="J750" s="14">
        <f t="shared" si="234"/>
        <v>1E-3</v>
      </c>
      <c r="K750" s="6">
        <f t="shared" si="235"/>
        <v>43612</v>
      </c>
      <c r="L750" s="2">
        <f t="shared" si="236"/>
        <v>15</v>
      </c>
      <c r="M750" s="23">
        <f t="shared" si="237"/>
        <v>15</v>
      </c>
      <c r="N750" s="12">
        <f t="shared" si="227"/>
        <v>1.000059496</v>
      </c>
      <c r="O750" s="12">
        <f t="shared" ca="1" si="228"/>
        <v>1.0037590860000001</v>
      </c>
      <c r="P750" s="23">
        <f t="shared" si="238"/>
        <v>0</v>
      </c>
      <c r="Q750" s="4">
        <f t="shared" ca="1" si="229"/>
        <v>3.7590859999999999</v>
      </c>
      <c r="R750" s="4">
        <f t="shared" si="230"/>
        <v>0</v>
      </c>
      <c r="S750" s="5" t="str">
        <f t="shared" si="239"/>
        <v>J=</v>
      </c>
      <c r="T750" s="6">
        <f t="shared" si="240"/>
        <v>43642</v>
      </c>
      <c r="U750" s="9">
        <f t="shared" si="231"/>
        <v>0</v>
      </c>
      <c r="V750" s="9"/>
      <c r="W750" s="9"/>
      <c r="X750" s="9"/>
      <c r="Y750" s="9"/>
      <c r="Z750" s="7"/>
      <c r="AA750" s="9"/>
      <c r="AB750" s="9"/>
      <c r="AC750" s="9"/>
      <c r="AD750" s="9"/>
      <c r="AE750" s="9"/>
      <c r="AF750" s="10"/>
      <c r="AG750" s="9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</row>
    <row r="751" spans="1:184" ht="12.75" x14ac:dyDescent="0.15">
      <c r="A751" s="124">
        <f t="shared" si="241"/>
        <v>43634</v>
      </c>
      <c r="B751" s="135">
        <f t="shared" ca="1" si="242"/>
        <v>1004.01019199</v>
      </c>
      <c r="C751" s="4">
        <f t="shared" si="232"/>
        <v>1000</v>
      </c>
      <c r="D751" s="134">
        <f t="shared" si="243"/>
        <v>43630</v>
      </c>
      <c r="E751" s="14">
        <f ca="1">IF(D751&lt;$B$1,VLOOKUP(D751,[1]DI!$A$4:$B$15000,2),0)</f>
        <v>6.4000000000000001E-2</v>
      </c>
      <c r="F751" s="4">
        <f t="shared" ca="1" si="225"/>
        <v>1.0002462000000001</v>
      </c>
      <c r="G751" s="4">
        <f ca="1">(TRUNC(PRODUCT($F$12:$F750),16))</f>
        <v>1.284882116663</v>
      </c>
      <c r="H751" s="4">
        <f t="shared" ca="1" si="233"/>
        <v>1.2798312854085601</v>
      </c>
      <c r="I751" s="4">
        <f t="shared" ca="1" si="226"/>
        <v>1.00394648</v>
      </c>
      <c r="J751" s="14">
        <f t="shared" si="234"/>
        <v>1E-3</v>
      </c>
      <c r="K751" s="6">
        <f t="shared" si="235"/>
        <v>43612</v>
      </c>
      <c r="L751" s="2">
        <f t="shared" si="236"/>
        <v>16</v>
      </c>
      <c r="M751" s="23">
        <f t="shared" si="237"/>
        <v>16</v>
      </c>
      <c r="N751" s="12">
        <f t="shared" si="227"/>
        <v>1.000063462</v>
      </c>
      <c r="O751" s="12">
        <f t="shared" ca="1" si="228"/>
        <v>1.004010192</v>
      </c>
      <c r="P751" s="23">
        <f t="shared" si="238"/>
        <v>0</v>
      </c>
      <c r="Q751" s="4">
        <f t="shared" ca="1" si="229"/>
        <v>4.01019199</v>
      </c>
      <c r="R751" s="4">
        <f t="shared" si="230"/>
        <v>0</v>
      </c>
      <c r="S751" s="5" t="str">
        <f t="shared" si="239"/>
        <v>J=</v>
      </c>
      <c r="T751" s="6">
        <f t="shared" si="240"/>
        <v>43642</v>
      </c>
      <c r="U751" s="9">
        <f t="shared" si="231"/>
        <v>0</v>
      </c>
      <c r="V751" s="9"/>
      <c r="W751" s="9"/>
      <c r="X751" s="9"/>
      <c r="Y751" s="9"/>
      <c r="Z751" s="7"/>
      <c r="AA751" s="9"/>
      <c r="AB751" s="9"/>
      <c r="AC751" s="9"/>
      <c r="AD751" s="9"/>
      <c r="AE751" s="9"/>
      <c r="AF751" s="10"/>
      <c r="AG751" s="9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</row>
    <row r="752" spans="1:184" ht="12.75" x14ac:dyDescent="0.15">
      <c r="A752" s="124">
        <f t="shared" si="241"/>
        <v>43635</v>
      </c>
      <c r="B752" s="135">
        <f t="shared" ca="1" si="242"/>
        <v>1004.261362</v>
      </c>
      <c r="C752" s="4">
        <f t="shared" si="232"/>
        <v>1000</v>
      </c>
      <c r="D752" s="134">
        <f t="shared" si="243"/>
        <v>43633</v>
      </c>
      <c r="E752" s="14">
        <f ca="1">IF(D752&lt;$B$1,VLOOKUP(D752,[1]DI!$A$4:$B$15000,2),0)</f>
        <v>6.4000000000000001E-2</v>
      </c>
      <c r="F752" s="4">
        <f t="shared" ca="1" si="225"/>
        <v>1.0002462000000001</v>
      </c>
      <c r="G752" s="4">
        <f ca="1">(TRUNC(PRODUCT($F$12:$F751),16))</f>
        <v>1.2851984546401201</v>
      </c>
      <c r="H752" s="4">
        <f t="shared" ca="1" si="233"/>
        <v>1.2798312854085601</v>
      </c>
      <c r="I752" s="4">
        <f t="shared" ca="1" si="226"/>
        <v>1.0041936499999999</v>
      </c>
      <c r="J752" s="14">
        <f t="shared" si="234"/>
        <v>1E-3</v>
      </c>
      <c r="K752" s="6">
        <f t="shared" si="235"/>
        <v>43612</v>
      </c>
      <c r="L752" s="2">
        <f t="shared" si="236"/>
        <v>17</v>
      </c>
      <c r="M752" s="23">
        <f t="shared" si="237"/>
        <v>17</v>
      </c>
      <c r="N752" s="12">
        <f t="shared" si="227"/>
        <v>1.000067429</v>
      </c>
      <c r="O752" s="12">
        <f t="shared" ca="1" si="228"/>
        <v>1.004261362</v>
      </c>
      <c r="P752" s="23">
        <f t="shared" si="238"/>
        <v>0</v>
      </c>
      <c r="Q752" s="4">
        <f t="shared" ca="1" si="229"/>
        <v>4.2613620000000001</v>
      </c>
      <c r="R752" s="4">
        <f t="shared" si="230"/>
        <v>0</v>
      </c>
      <c r="S752" s="5" t="str">
        <f t="shared" si="239"/>
        <v>J=</v>
      </c>
      <c r="T752" s="6">
        <f t="shared" si="240"/>
        <v>43642</v>
      </c>
      <c r="U752" s="9">
        <f t="shared" si="231"/>
        <v>0</v>
      </c>
      <c r="V752" s="9"/>
      <c r="W752" s="9"/>
      <c r="X752" s="9"/>
      <c r="Y752" s="9"/>
      <c r="Z752" s="7"/>
      <c r="AA752" s="9"/>
      <c r="AB752" s="9"/>
      <c r="AC752" s="9"/>
      <c r="AD752" s="9"/>
      <c r="AE752" s="9"/>
      <c r="AF752" s="10"/>
      <c r="AG752" s="9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</row>
    <row r="753" spans="1:184" ht="12.75" x14ac:dyDescent="0.15">
      <c r="A753" s="124">
        <f t="shared" si="241"/>
        <v>43637</v>
      </c>
      <c r="B753" s="135">
        <f t="shared" ca="1" si="242"/>
        <v>1004.51260199</v>
      </c>
      <c r="C753" s="4">
        <f t="shared" si="232"/>
        <v>1000</v>
      </c>
      <c r="D753" s="134">
        <f t="shared" si="243"/>
        <v>43634</v>
      </c>
      <c r="E753" s="14">
        <f ca="1">IF(D753&lt;$B$1,VLOOKUP(D753,[1]DI!$A$4:$B$15000,2),0)</f>
        <v>6.4000000000000001E-2</v>
      </c>
      <c r="F753" s="4">
        <f t="shared" ca="1" si="225"/>
        <v>1.0002462000000001</v>
      </c>
      <c r="G753" s="4">
        <f ca="1">(TRUNC(PRODUCT($F$12:$F752),16))</f>
        <v>1.28551487049965</v>
      </c>
      <c r="H753" s="4">
        <f t="shared" ca="1" si="233"/>
        <v>1.2798312854085601</v>
      </c>
      <c r="I753" s="4">
        <f t="shared" ca="1" si="226"/>
        <v>1.0044408899999999</v>
      </c>
      <c r="J753" s="14">
        <f t="shared" si="234"/>
        <v>1E-3</v>
      </c>
      <c r="K753" s="6">
        <f t="shared" si="235"/>
        <v>43612</v>
      </c>
      <c r="L753" s="2">
        <f t="shared" si="236"/>
        <v>18</v>
      </c>
      <c r="M753" s="23">
        <f t="shared" si="237"/>
        <v>18</v>
      </c>
      <c r="N753" s="12">
        <f t="shared" si="227"/>
        <v>1.000071395</v>
      </c>
      <c r="O753" s="12">
        <f t="shared" ca="1" si="228"/>
        <v>1.0045126019999999</v>
      </c>
      <c r="P753" s="23">
        <f t="shared" si="238"/>
        <v>0</v>
      </c>
      <c r="Q753" s="4">
        <f t="shared" ca="1" si="229"/>
        <v>4.5126019900000003</v>
      </c>
      <c r="R753" s="4">
        <f t="shared" si="230"/>
        <v>0</v>
      </c>
      <c r="S753" s="5" t="str">
        <f t="shared" si="239"/>
        <v>J=</v>
      </c>
      <c r="T753" s="6">
        <f t="shared" si="240"/>
        <v>43642</v>
      </c>
      <c r="U753" s="9">
        <f t="shared" si="231"/>
        <v>0</v>
      </c>
      <c r="V753" s="9"/>
      <c r="W753" s="9"/>
      <c r="X753" s="9"/>
      <c r="Y753" s="9"/>
      <c r="Z753" s="7"/>
      <c r="AA753" s="9"/>
      <c r="AB753" s="9"/>
      <c r="AC753" s="9"/>
      <c r="AD753" s="9"/>
      <c r="AE753" s="9"/>
      <c r="AF753" s="10"/>
      <c r="AG753" s="9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</row>
    <row r="754" spans="1:184" ht="12.75" x14ac:dyDescent="0.15">
      <c r="A754" s="124">
        <f t="shared" si="241"/>
        <v>43640</v>
      </c>
      <c r="B754" s="135">
        <f t="shared" ca="1" si="242"/>
        <v>1004.76389499</v>
      </c>
      <c r="C754" s="4">
        <f t="shared" si="232"/>
        <v>1000</v>
      </c>
      <c r="D754" s="134">
        <f t="shared" si="243"/>
        <v>43635</v>
      </c>
      <c r="E754" s="14">
        <f ca="1">IF(D754&lt;$B$1,VLOOKUP(D754,[1]DI!$A$4:$B$15000,2),0)</f>
        <v>6.4000000000000001E-2</v>
      </c>
      <c r="F754" s="4">
        <f t="shared" ca="1" si="225"/>
        <v>1.0002462000000001</v>
      </c>
      <c r="G754" s="4">
        <f ca="1">(TRUNC(PRODUCT($F$12:$F753),16))</f>
        <v>1.2858313642607699</v>
      </c>
      <c r="H754" s="4">
        <f t="shared" ca="1" si="233"/>
        <v>1.2798312854085601</v>
      </c>
      <c r="I754" s="4">
        <f t="shared" ca="1" si="226"/>
        <v>1.00468818</v>
      </c>
      <c r="J754" s="14">
        <f t="shared" si="234"/>
        <v>1E-3</v>
      </c>
      <c r="K754" s="6">
        <f t="shared" si="235"/>
        <v>43612</v>
      </c>
      <c r="L754" s="2">
        <f t="shared" si="236"/>
        <v>19</v>
      </c>
      <c r="M754" s="23">
        <f t="shared" si="237"/>
        <v>19</v>
      </c>
      <c r="N754" s="12">
        <f t="shared" si="227"/>
        <v>1.000075362</v>
      </c>
      <c r="O754" s="12">
        <f t="shared" ca="1" si="228"/>
        <v>1.004763895</v>
      </c>
      <c r="P754" s="23">
        <f t="shared" si="238"/>
        <v>0</v>
      </c>
      <c r="Q754" s="4">
        <f t="shared" ca="1" si="229"/>
        <v>4.7638949899999998</v>
      </c>
      <c r="R754" s="4">
        <f t="shared" si="230"/>
        <v>0</v>
      </c>
      <c r="S754" s="5" t="str">
        <f t="shared" si="239"/>
        <v>J=</v>
      </c>
      <c r="T754" s="6">
        <f t="shared" si="240"/>
        <v>43642</v>
      </c>
      <c r="U754" s="9">
        <f t="shared" si="231"/>
        <v>0</v>
      </c>
      <c r="V754" s="9"/>
      <c r="W754" s="9"/>
      <c r="X754" s="9"/>
      <c r="Y754" s="9"/>
      <c r="Z754" s="7"/>
      <c r="AA754" s="9"/>
      <c r="AB754" s="9"/>
      <c r="AC754" s="9"/>
      <c r="AD754" s="9"/>
      <c r="AE754" s="9"/>
      <c r="AF754" s="10"/>
      <c r="AG754" s="9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</row>
    <row r="755" spans="1:184" ht="12.75" x14ac:dyDescent="0.15">
      <c r="A755" s="124">
        <f t="shared" si="241"/>
        <v>43641</v>
      </c>
      <c r="B755" s="135">
        <f t="shared" ca="1" si="242"/>
        <v>1005.015251</v>
      </c>
      <c r="C755" s="4">
        <f t="shared" si="232"/>
        <v>1000</v>
      </c>
      <c r="D755" s="134">
        <f t="shared" si="243"/>
        <v>43637</v>
      </c>
      <c r="E755" s="14">
        <f ca="1">IF(D755&lt;$B$1,VLOOKUP(D755,[1]DI!$A$4:$B$15000,2),0)</f>
        <v>6.4000000000000001E-2</v>
      </c>
      <c r="F755" s="4">
        <f t="shared" ca="1" si="225"/>
        <v>1.0002462000000001</v>
      </c>
      <c r="G755" s="4">
        <f ca="1">(TRUNC(PRODUCT($F$12:$F754),16))</f>
        <v>1.28614793594265</v>
      </c>
      <c r="H755" s="4">
        <f t="shared" ca="1" si="233"/>
        <v>1.2798312854085601</v>
      </c>
      <c r="I755" s="4">
        <f t="shared" ca="1" si="226"/>
        <v>1.00493553</v>
      </c>
      <c r="J755" s="14">
        <f t="shared" si="234"/>
        <v>1E-3</v>
      </c>
      <c r="K755" s="6">
        <f t="shared" si="235"/>
        <v>43612</v>
      </c>
      <c r="L755" s="2">
        <f t="shared" si="236"/>
        <v>20</v>
      </c>
      <c r="M755" s="23">
        <f t="shared" si="237"/>
        <v>20</v>
      </c>
      <c r="N755" s="12">
        <f t="shared" si="227"/>
        <v>1.0000793290000001</v>
      </c>
      <c r="O755" s="12">
        <f t="shared" ca="1" si="228"/>
        <v>1.0050152510000001</v>
      </c>
      <c r="P755" s="23">
        <f t="shared" si="238"/>
        <v>0</v>
      </c>
      <c r="Q755" s="4">
        <f t="shared" ca="1" si="229"/>
        <v>5.0152510000000001</v>
      </c>
      <c r="R755" s="4">
        <f t="shared" si="230"/>
        <v>0</v>
      </c>
      <c r="S755" s="5" t="str">
        <f t="shared" si="239"/>
        <v>J=</v>
      </c>
      <c r="T755" s="6">
        <f t="shared" si="240"/>
        <v>43642</v>
      </c>
      <c r="U755" s="9">
        <f t="shared" si="231"/>
        <v>0</v>
      </c>
      <c r="V755" s="9"/>
      <c r="W755" s="9"/>
      <c r="X755" s="9"/>
      <c r="Y755" s="9"/>
      <c r="Z755" s="7"/>
      <c r="AA755" s="9"/>
      <c r="AB755" s="9"/>
      <c r="AC755" s="9"/>
      <c r="AD755" s="9"/>
      <c r="AE755" s="9"/>
      <c r="AF755" s="10"/>
      <c r="AG755" s="9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</row>
    <row r="756" spans="1:184" ht="12.75" x14ac:dyDescent="0.15">
      <c r="A756" s="124">
        <f t="shared" si="241"/>
        <v>43642</v>
      </c>
      <c r="B756" s="135">
        <f t="shared" ca="1" si="242"/>
        <v>1005.266677</v>
      </c>
      <c r="C756" s="4">
        <f t="shared" si="232"/>
        <v>1000</v>
      </c>
      <c r="D756" s="134">
        <f t="shared" si="243"/>
        <v>43640</v>
      </c>
      <c r="E756" s="14">
        <f ca="1">IF(D756&lt;$B$1,VLOOKUP(D756,[1]DI!$A$4:$B$15000,2),0)</f>
        <v>6.4000000000000001E-2</v>
      </c>
      <c r="F756" s="4">
        <f t="shared" ca="1" si="225"/>
        <v>1.0002462000000001</v>
      </c>
      <c r="G756" s="4">
        <f ca="1">(TRUNC(PRODUCT($F$12:$F755),16))</f>
        <v>1.2864645855644801</v>
      </c>
      <c r="H756" s="4">
        <f t="shared" ca="1" si="233"/>
        <v>1.2798312854085601</v>
      </c>
      <c r="I756" s="4">
        <f t="shared" ca="1" si="226"/>
        <v>1.00518295</v>
      </c>
      <c r="J756" s="14">
        <f t="shared" si="234"/>
        <v>1E-3</v>
      </c>
      <c r="K756" s="6">
        <f t="shared" si="235"/>
        <v>43612</v>
      </c>
      <c r="L756" s="2">
        <f t="shared" si="236"/>
        <v>21</v>
      </c>
      <c r="M756" s="23">
        <f t="shared" si="237"/>
        <v>21</v>
      </c>
      <c r="N756" s="12">
        <f t="shared" si="227"/>
        <v>1.000083295</v>
      </c>
      <c r="O756" s="12">
        <f t="shared" ca="1" si="228"/>
        <v>1.0052666770000001</v>
      </c>
      <c r="P756" s="23">
        <f t="shared" si="238"/>
        <v>36</v>
      </c>
      <c r="Q756" s="4">
        <f t="shared" ca="1" si="229"/>
        <v>5.2666769999999996</v>
      </c>
      <c r="R756" s="4">
        <f t="shared" si="230"/>
        <v>0</v>
      </c>
      <c r="S756" s="5" t="str">
        <f t="shared" si="239"/>
        <v>J=</v>
      </c>
      <c r="T756" s="6">
        <f t="shared" si="240"/>
        <v>43642</v>
      </c>
      <c r="U756" s="9">
        <f t="shared" ca="1" si="231"/>
        <v>526667.69999999995</v>
      </c>
      <c r="V756" s="9"/>
      <c r="W756" s="9"/>
      <c r="X756" s="9"/>
      <c r="Y756" s="9"/>
      <c r="Z756" s="7"/>
      <c r="AA756" s="9"/>
      <c r="AB756" s="9"/>
      <c r="AC756" s="9"/>
      <c r="AD756" s="9"/>
      <c r="AE756" s="9"/>
      <c r="AF756" s="10"/>
      <c r="AG756" s="9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</row>
    <row r="757" spans="1:184" ht="12.75" x14ac:dyDescent="0.15">
      <c r="A757" s="124">
        <f t="shared" si="241"/>
        <v>43643</v>
      </c>
      <c r="B757" s="135">
        <f t="shared" ca="1" si="242"/>
        <v>1000.25016699</v>
      </c>
      <c r="C757" s="4">
        <f t="shared" si="232"/>
        <v>1000</v>
      </c>
      <c r="D757" s="134">
        <f t="shared" si="243"/>
        <v>43641</v>
      </c>
      <c r="E757" s="14">
        <f ca="1">IF(D757&lt;$B$1,VLOOKUP(D757,[1]DI!$A$4:$B$15000,2),0)</f>
        <v>6.4000000000000001E-2</v>
      </c>
      <c r="F757" s="4">
        <f t="shared" ca="1" si="225"/>
        <v>1.0002462000000001</v>
      </c>
      <c r="G757" s="4">
        <f ca="1">(TRUNC(PRODUCT($F$12:$F756),16))</f>
        <v>1.28678131314545</v>
      </c>
      <c r="H757" s="4">
        <f t="shared" ca="1" si="233"/>
        <v>1.2864645855644801</v>
      </c>
      <c r="I757" s="4">
        <f t="shared" ca="1" si="226"/>
        <v>1.0002462000000001</v>
      </c>
      <c r="J757" s="14">
        <f t="shared" si="234"/>
        <v>1E-3</v>
      </c>
      <c r="K757" s="6">
        <f t="shared" si="235"/>
        <v>43642</v>
      </c>
      <c r="L757" s="2">
        <f t="shared" si="236"/>
        <v>1</v>
      </c>
      <c r="M757" s="23">
        <f t="shared" si="237"/>
        <v>1</v>
      </c>
      <c r="N757" s="12">
        <f t="shared" si="227"/>
        <v>1.000003966</v>
      </c>
      <c r="O757" s="12">
        <f t="shared" ca="1" si="228"/>
        <v>1.0002501669999999</v>
      </c>
      <c r="P757" s="23">
        <f t="shared" si="238"/>
        <v>0</v>
      </c>
      <c r="Q757" s="4">
        <f t="shared" ca="1" si="229"/>
        <v>0.25016698999999998</v>
      </c>
      <c r="R757" s="4">
        <f t="shared" si="230"/>
        <v>0</v>
      </c>
      <c r="S757" s="5" t="str">
        <f t="shared" si="239"/>
        <v>J=</v>
      </c>
      <c r="T757" s="6">
        <f t="shared" si="240"/>
        <v>43671</v>
      </c>
      <c r="U757" s="9">
        <f t="shared" si="231"/>
        <v>0</v>
      </c>
      <c r="V757" s="9"/>
      <c r="W757" s="9"/>
      <c r="X757" s="9"/>
      <c r="Y757" s="9"/>
      <c r="Z757" s="7"/>
      <c r="AA757" s="9"/>
      <c r="AB757" s="9"/>
      <c r="AC757" s="9"/>
      <c r="AD757" s="9"/>
      <c r="AE757" s="9"/>
      <c r="AF757" s="10"/>
      <c r="AG757" s="9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</row>
    <row r="758" spans="1:184" ht="12.75" x14ac:dyDescent="0.15">
      <c r="A758" s="124">
        <f t="shared" si="241"/>
        <v>43644</v>
      </c>
      <c r="B758" s="135">
        <f t="shared" ca="1" si="242"/>
        <v>1000.50039699</v>
      </c>
      <c r="C758" s="4">
        <f t="shared" si="232"/>
        <v>1000</v>
      </c>
      <c r="D758" s="134">
        <f t="shared" si="243"/>
        <v>43642</v>
      </c>
      <c r="E758" s="14">
        <f ca="1">IF(D758&lt;$B$1,VLOOKUP(D758,[1]DI!$A$4:$B$15000,2),0)</f>
        <v>6.4000000000000001E-2</v>
      </c>
      <c r="F758" s="4">
        <f t="shared" ca="1" si="225"/>
        <v>1.0002462000000001</v>
      </c>
      <c r="G758" s="4">
        <f ca="1">(TRUNC(PRODUCT($F$12:$F757),16))</f>
        <v>1.2870981187047399</v>
      </c>
      <c r="H758" s="4">
        <f t="shared" ca="1" si="233"/>
        <v>1.2864645855644801</v>
      </c>
      <c r="I758" s="4">
        <f t="shared" ca="1" si="226"/>
        <v>1.00049246</v>
      </c>
      <c r="J758" s="14">
        <f t="shared" si="234"/>
        <v>1E-3</v>
      </c>
      <c r="K758" s="6">
        <f t="shared" si="235"/>
        <v>43642</v>
      </c>
      <c r="L758" s="2">
        <f t="shared" si="236"/>
        <v>2</v>
      </c>
      <c r="M758" s="23">
        <f t="shared" si="237"/>
        <v>2</v>
      </c>
      <c r="N758" s="12">
        <f t="shared" si="227"/>
        <v>1.000007933</v>
      </c>
      <c r="O758" s="12">
        <f t="shared" ca="1" si="228"/>
        <v>1.0005003969999999</v>
      </c>
      <c r="P758" s="23">
        <f t="shared" si="238"/>
        <v>0</v>
      </c>
      <c r="Q758" s="4">
        <f t="shared" ca="1" si="229"/>
        <v>0.50039699000000004</v>
      </c>
      <c r="R758" s="4">
        <f t="shared" si="230"/>
        <v>0</v>
      </c>
      <c r="S758" s="5" t="str">
        <f t="shared" si="239"/>
        <v>J=</v>
      </c>
      <c r="T758" s="6">
        <f t="shared" si="240"/>
        <v>43671</v>
      </c>
      <c r="U758" s="9">
        <f t="shared" si="231"/>
        <v>0</v>
      </c>
      <c r="V758" s="9"/>
      <c r="W758" s="9"/>
      <c r="X758" s="9"/>
      <c r="Y758" s="9"/>
      <c r="Z758" s="7"/>
      <c r="AA758" s="9"/>
      <c r="AB758" s="9"/>
      <c r="AC758" s="9"/>
      <c r="AD758" s="9"/>
      <c r="AE758" s="9"/>
      <c r="AF758" s="10"/>
      <c r="AG758" s="9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</row>
    <row r="759" spans="1:184" ht="12.75" x14ac:dyDescent="0.15">
      <c r="A759" s="124">
        <f t="shared" si="241"/>
        <v>43647</v>
      </c>
      <c r="B759" s="135">
        <f t="shared" ca="1" si="242"/>
        <v>1000.750688</v>
      </c>
      <c r="C759" s="4">
        <f t="shared" si="232"/>
        <v>1000</v>
      </c>
      <c r="D759" s="134">
        <f t="shared" si="243"/>
        <v>43643</v>
      </c>
      <c r="E759" s="14">
        <f ca="1">IF(D759&lt;$B$1,VLOOKUP(D759,[1]DI!$A$4:$B$15000,2),0)</f>
        <v>6.4000000000000001E-2</v>
      </c>
      <c r="F759" s="4">
        <f t="shared" ca="1" si="225"/>
        <v>1.0002462000000001</v>
      </c>
      <c r="G759" s="4">
        <f ca="1">(TRUNC(PRODUCT($F$12:$F758),16))</f>
        <v>1.28741500226157</v>
      </c>
      <c r="H759" s="4">
        <f t="shared" ca="1" si="233"/>
        <v>1.2864645855644801</v>
      </c>
      <c r="I759" s="4">
        <f t="shared" ca="1" si="226"/>
        <v>1.00073878</v>
      </c>
      <c r="J759" s="14">
        <f t="shared" si="234"/>
        <v>1E-3</v>
      </c>
      <c r="K759" s="6">
        <f t="shared" si="235"/>
        <v>43642</v>
      </c>
      <c r="L759" s="2">
        <f t="shared" si="236"/>
        <v>3</v>
      </c>
      <c r="M759" s="23">
        <f t="shared" si="237"/>
        <v>3</v>
      </c>
      <c r="N759" s="12">
        <f t="shared" si="227"/>
        <v>1.000011899</v>
      </c>
      <c r="O759" s="12">
        <f t="shared" ca="1" si="228"/>
        <v>1.0007506880000001</v>
      </c>
      <c r="P759" s="23">
        <f t="shared" si="238"/>
        <v>0</v>
      </c>
      <c r="Q759" s="4">
        <f t="shared" ca="1" si="229"/>
        <v>0.75068800000000002</v>
      </c>
      <c r="R759" s="4">
        <f t="shared" si="230"/>
        <v>0</v>
      </c>
      <c r="S759" s="5" t="str">
        <f t="shared" si="239"/>
        <v>J=</v>
      </c>
      <c r="T759" s="6">
        <f t="shared" si="240"/>
        <v>43671</v>
      </c>
      <c r="U759" s="9">
        <f t="shared" si="231"/>
        <v>0</v>
      </c>
      <c r="V759" s="9"/>
      <c r="W759" s="9"/>
      <c r="X759" s="9"/>
      <c r="Y759" s="9"/>
      <c r="Z759" s="7"/>
      <c r="AA759" s="9"/>
      <c r="AB759" s="9"/>
      <c r="AC759" s="9"/>
      <c r="AD759" s="9"/>
      <c r="AE759" s="9"/>
      <c r="AF759" s="10"/>
      <c r="AG759" s="9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</row>
    <row r="760" spans="1:184" ht="12.75" x14ac:dyDescent="0.15">
      <c r="A760" s="124">
        <f t="shared" si="241"/>
        <v>43648</v>
      </c>
      <c r="B760" s="135">
        <f t="shared" ca="1" si="242"/>
        <v>1001.001041</v>
      </c>
      <c r="C760" s="4">
        <f t="shared" si="232"/>
        <v>1000</v>
      </c>
      <c r="D760" s="134">
        <f t="shared" si="243"/>
        <v>43644</v>
      </c>
      <c r="E760" s="14">
        <f ca="1">IF(D760&lt;$B$1,VLOOKUP(D760,[1]DI!$A$4:$B$15000,2),0)</f>
        <v>6.4000000000000001E-2</v>
      </c>
      <c r="F760" s="4">
        <f t="shared" ca="1" si="225"/>
        <v>1.0002462000000001</v>
      </c>
      <c r="G760" s="4">
        <f ca="1">(TRUNC(PRODUCT($F$12:$F759),16))</f>
        <v>1.2877319638351299</v>
      </c>
      <c r="H760" s="4">
        <f t="shared" ca="1" si="233"/>
        <v>1.2864645855644801</v>
      </c>
      <c r="I760" s="4">
        <f t="shared" ca="1" si="226"/>
        <v>1.0009851599999999</v>
      </c>
      <c r="J760" s="14">
        <f t="shared" si="234"/>
        <v>1E-3</v>
      </c>
      <c r="K760" s="6">
        <f t="shared" si="235"/>
        <v>43642</v>
      </c>
      <c r="L760" s="2">
        <f t="shared" si="236"/>
        <v>4</v>
      </c>
      <c r="M760" s="23">
        <f t="shared" si="237"/>
        <v>4</v>
      </c>
      <c r="N760" s="12">
        <f t="shared" si="227"/>
        <v>1.0000158649999999</v>
      </c>
      <c r="O760" s="12">
        <f t="shared" ca="1" si="228"/>
        <v>1.0010010410000001</v>
      </c>
      <c r="P760" s="23">
        <f t="shared" si="238"/>
        <v>0</v>
      </c>
      <c r="Q760" s="4">
        <f t="shared" ca="1" si="229"/>
        <v>1.0010410000000001</v>
      </c>
      <c r="R760" s="4">
        <f t="shared" si="230"/>
        <v>0</v>
      </c>
      <c r="S760" s="5" t="str">
        <f t="shared" si="239"/>
        <v>J=</v>
      </c>
      <c r="T760" s="6">
        <f t="shared" si="240"/>
        <v>43671</v>
      </c>
      <c r="U760" s="9">
        <f t="shared" si="231"/>
        <v>0</v>
      </c>
      <c r="V760" s="9"/>
      <c r="W760" s="9"/>
      <c r="X760" s="9"/>
      <c r="Y760" s="9"/>
      <c r="Z760" s="7"/>
      <c r="AA760" s="9"/>
      <c r="AB760" s="9"/>
      <c r="AC760" s="9"/>
      <c r="AD760" s="9"/>
      <c r="AE760" s="9"/>
      <c r="AF760" s="10"/>
      <c r="AG760" s="9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</row>
    <row r="761" spans="1:184" ht="12.75" x14ac:dyDescent="0.15">
      <c r="A761" s="124">
        <f t="shared" si="241"/>
        <v>43649</v>
      </c>
      <c r="B761" s="135">
        <f t="shared" ca="1" si="242"/>
        <v>1001.2514660000001</v>
      </c>
      <c r="C761" s="4">
        <f t="shared" si="232"/>
        <v>1000</v>
      </c>
      <c r="D761" s="134">
        <f t="shared" si="243"/>
        <v>43647</v>
      </c>
      <c r="E761" s="14">
        <f ca="1">IF(D761&lt;$B$1,VLOOKUP(D761,[1]DI!$A$4:$B$15000,2),0)</f>
        <v>6.4000000000000001E-2</v>
      </c>
      <c r="F761" s="4">
        <f t="shared" ca="1" si="225"/>
        <v>1.0002462000000001</v>
      </c>
      <c r="G761" s="4">
        <f ca="1">(TRUNC(PRODUCT($F$12:$F760),16))</f>
        <v>1.2880490034446199</v>
      </c>
      <c r="H761" s="4">
        <f t="shared" ca="1" si="233"/>
        <v>1.2864645855644801</v>
      </c>
      <c r="I761" s="4">
        <f t="shared" ca="1" si="226"/>
        <v>1.00123161</v>
      </c>
      <c r="J761" s="14">
        <f t="shared" si="234"/>
        <v>1E-3</v>
      </c>
      <c r="K761" s="6">
        <f t="shared" si="235"/>
        <v>43642</v>
      </c>
      <c r="L761" s="2">
        <f t="shared" si="236"/>
        <v>5</v>
      </c>
      <c r="M761" s="23">
        <f t="shared" si="237"/>
        <v>5</v>
      </c>
      <c r="N761" s="12">
        <f t="shared" si="227"/>
        <v>1.000019832</v>
      </c>
      <c r="O761" s="12">
        <f t="shared" ca="1" si="228"/>
        <v>1.001251466</v>
      </c>
      <c r="P761" s="23">
        <f t="shared" si="238"/>
        <v>0</v>
      </c>
      <c r="Q761" s="4">
        <f t="shared" ca="1" si="229"/>
        <v>1.251466</v>
      </c>
      <c r="R761" s="4">
        <f t="shared" si="230"/>
        <v>0</v>
      </c>
      <c r="S761" s="5" t="str">
        <f t="shared" si="239"/>
        <v>J=</v>
      </c>
      <c r="T761" s="6">
        <f t="shared" si="240"/>
        <v>43671</v>
      </c>
      <c r="U761" s="9">
        <f t="shared" si="231"/>
        <v>0</v>
      </c>
      <c r="V761" s="9"/>
      <c r="W761" s="9"/>
      <c r="X761" s="9"/>
      <c r="Y761" s="9"/>
      <c r="Z761" s="7"/>
      <c r="AA761" s="9"/>
      <c r="AB761" s="9"/>
      <c r="AC761" s="9"/>
      <c r="AD761" s="9"/>
      <c r="AE761" s="9"/>
      <c r="AF761" s="10"/>
      <c r="AG761" s="9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</row>
    <row r="762" spans="1:184" ht="12.75" x14ac:dyDescent="0.15">
      <c r="A762" s="124">
        <f t="shared" si="241"/>
        <v>43650</v>
      </c>
      <c r="B762" s="135">
        <f t="shared" ca="1" si="242"/>
        <v>1001.501943</v>
      </c>
      <c r="C762" s="4">
        <f t="shared" si="232"/>
        <v>1000</v>
      </c>
      <c r="D762" s="134">
        <f t="shared" si="243"/>
        <v>43648</v>
      </c>
      <c r="E762" s="14">
        <f ca="1">IF(D762&lt;$B$1,VLOOKUP(D762,[1]DI!$A$4:$B$15000,2),0)</f>
        <v>6.4000000000000001E-2</v>
      </c>
      <c r="F762" s="4">
        <f t="shared" ca="1" si="225"/>
        <v>1.0002462000000001</v>
      </c>
      <c r="G762" s="4">
        <f ca="1">(TRUNC(PRODUCT($F$12:$F761),16))</f>
        <v>1.2883661211092701</v>
      </c>
      <c r="H762" s="4">
        <f t="shared" ca="1" si="233"/>
        <v>1.2864645855644801</v>
      </c>
      <c r="I762" s="4">
        <f t="shared" ca="1" si="226"/>
        <v>1.0014781100000001</v>
      </c>
      <c r="J762" s="14">
        <f t="shared" si="234"/>
        <v>1E-3</v>
      </c>
      <c r="K762" s="6">
        <f t="shared" si="235"/>
        <v>43642</v>
      </c>
      <c r="L762" s="2">
        <f t="shared" si="236"/>
        <v>6</v>
      </c>
      <c r="M762" s="23">
        <f t="shared" si="237"/>
        <v>6</v>
      </c>
      <c r="N762" s="12">
        <f t="shared" si="227"/>
        <v>1.000023798</v>
      </c>
      <c r="O762" s="12">
        <f t="shared" ca="1" si="228"/>
        <v>1.0015019430000001</v>
      </c>
      <c r="P762" s="23">
        <f t="shared" si="238"/>
        <v>0</v>
      </c>
      <c r="Q762" s="4">
        <f t="shared" ca="1" si="229"/>
        <v>1.501943</v>
      </c>
      <c r="R762" s="4">
        <f t="shared" si="230"/>
        <v>0</v>
      </c>
      <c r="S762" s="5" t="str">
        <f t="shared" si="239"/>
        <v>J=</v>
      </c>
      <c r="T762" s="6">
        <f t="shared" si="240"/>
        <v>43671</v>
      </c>
      <c r="U762" s="9">
        <f t="shared" si="231"/>
        <v>0</v>
      </c>
      <c r="V762" s="9"/>
      <c r="W762" s="9"/>
      <c r="X762" s="9"/>
      <c r="Y762" s="9"/>
      <c r="Z762" s="7"/>
      <c r="AA762" s="9"/>
      <c r="AB762" s="9"/>
      <c r="AC762" s="9"/>
      <c r="AD762" s="9"/>
      <c r="AE762" s="9"/>
      <c r="AF762" s="10"/>
      <c r="AG762" s="9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</row>
    <row r="763" spans="1:184" ht="12.75" x14ac:dyDescent="0.15">
      <c r="A763" s="124">
        <f t="shared" si="241"/>
        <v>43651</v>
      </c>
      <c r="B763" s="135">
        <f t="shared" ca="1" si="242"/>
        <v>1001.752482</v>
      </c>
      <c r="C763" s="4">
        <f t="shared" si="232"/>
        <v>1000</v>
      </c>
      <c r="D763" s="134">
        <f t="shared" si="243"/>
        <v>43649</v>
      </c>
      <c r="E763" s="14">
        <f ca="1">IF(D763&lt;$B$1,VLOOKUP(D763,[1]DI!$A$4:$B$15000,2),0)</f>
        <v>6.4000000000000001E-2</v>
      </c>
      <c r="F763" s="4">
        <f t="shared" ca="1" si="225"/>
        <v>1.0002462000000001</v>
      </c>
      <c r="G763" s="4">
        <f ca="1">(TRUNC(PRODUCT($F$12:$F762),16))</f>
        <v>1.2886833168482901</v>
      </c>
      <c r="H763" s="4">
        <f t="shared" ca="1" si="233"/>
        <v>1.2864645855644801</v>
      </c>
      <c r="I763" s="4">
        <f t="shared" ca="1" si="226"/>
        <v>1.00172467</v>
      </c>
      <c r="J763" s="14">
        <f t="shared" si="234"/>
        <v>1E-3</v>
      </c>
      <c r="K763" s="6">
        <f t="shared" si="235"/>
        <v>43642</v>
      </c>
      <c r="L763" s="2">
        <f t="shared" si="236"/>
        <v>7</v>
      </c>
      <c r="M763" s="23">
        <f t="shared" si="237"/>
        <v>7</v>
      </c>
      <c r="N763" s="12">
        <f t="shared" si="227"/>
        <v>1.0000277639999999</v>
      </c>
      <c r="O763" s="12">
        <f t="shared" ca="1" si="228"/>
        <v>1.0017524820000001</v>
      </c>
      <c r="P763" s="23">
        <f t="shared" si="238"/>
        <v>0</v>
      </c>
      <c r="Q763" s="4">
        <f t="shared" ca="1" si="229"/>
        <v>1.7524820000000001</v>
      </c>
      <c r="R763" s="4">
        <f t="shared" si="230"/>
        <v>0</v>
      </c>
      <c r="S763" s="5" t="str">
        <f t="shared" si="239"/>
        <v>J=</v>
      </c>
      <c r="T763" s="6">
        <f t="shared" si="240"/>
        <v>43671</v>
      </c>
      <c r="U763" s="9">
        <f t="shared" si="231"/>
        <v>0</v>
      </c>
      <c r="V763" s="9"/>
      <c r="W763" s="9"/>
      <c r="X763" s="9"/>
      <c r="Y763" s="9"/>
      <c r="Z763" s="7"/>
      <c r="AA763" s="9"/>
      <c r="AB763" s="9"/>
      <c r="AC763" s="9"/>
      <c r="AD763" s="9"/>
      <c r="AE763" s="9"/>
      <c r="AF763" s="10"/>
      <c r="AG763" s="9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</row>
    <row r="764" spans="1:184" ht="12.75" x14ac:dyDescent="0.15">
      <c r="A764" s="124">
        <f t="shared" si="241"/>
        <v>43654</v>
      </c>
      <c r="B764" s="135">
        <f t="shared" ca="1" si="242"/>
        <v>1002.00309399</v>
      </c>
      <c r="C764" s="4">
        <f t="shared" si="232"/>
        <v>1000</v>
      </c>
      <c r="D764" s="134">
        <f t="shared" si="243"/>
        <v>43650</v>
      </c>
      <c r="E764" s="14">
        <f ca="1">IF(D764&lt;$B$1,VLOOKUP(D764,[1]DI!$A$4:$B$15000,2),0)</f>
        <v>6.4000000000000001E-2</v>
      </c>
      <c r="F764" s="4">
        <f t="shared" ca="1" si="225"/>
        <v>1.0002462000000001</v>
      </c>
      <c r="G764" s="4">
        <f ca="1">(TRUNC(PRODUCT($F$12:$F763),16))</f>
        <v>1.2890005906808999</v>
      </c>
      <c r="H764" s="4">
        <f t="shared" ca="1" si="233"/>
        <v>1.2864645855644801</v>
      </c>
      <c r="I764" s="4">
        <f t="shared" ca="1" si="226"/>
        <v>1.0019712999999999</v>
      </c>
      <c r="J764" s="14">
        <f t="shared" si="234"/>
        <v>1E-3</v>
      </c>
      <c r="K764" s="6">
        <f t="shared" si="235"/>
        <v>43642</v>
      </c>
      <c r="L764" s="2">
        <f t="shared" si="236"/>
        <v>8</v>
      </c>
      <c r="M764" s="23">
        <f t="shared" si="237"/>
        <v>8</v>
      </c>
      <c r="N764" s="12">
        <f t="shared" si="227"/>
        <v>1.000031731</v>
      </c>
      <c r="O764" s="12">
        <f t="shared" ca="1" si="228"/>
        <v>1.002003094</v>
      </c>
      <c r="P764" s="23">
        <f t="shared" si="238"/>
        <v>0</v>
      </c>
      <c r="Q764" s="4">
        <f t="shared" ca="1" si="229"/>
        <v>2.00309399</v>
      </c>
      <c r="R764" s="4">
        <f t="shared" si="230"/>
        <v>0</v>
      </c>
      <c r="S764" s="5" t="str">
        <f t="shared" si="239"/>
        <v>J=</v>
      </c>
      <c r="T764" s="6">
        <f t="shared" si="240"/>
        <v>43671</v>
      </c>
      <c r="U764" s="9">
        <f t="shared" si="231"/>
        <v>0</v>
      </c>
      <c r="V764" s="9"/>
      <c r="W764" s="9"/>
      <c r="X764" s="9"/>
      <c r="Y764" s="9"/>
      <c r="Z764" s="7"/>
      <c r="AA764" s="9"/>
      <c r="AB764" s="9"/>
      <c r="AC764" s="9"/>
      <c r="AD764" s="9"/>
      <c r="AE764" s="9"/>
      <c r="AF764" s="10"/>
      <c r="AG764" s="9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</row>
    <row r="765" spans="1:184" ht="12.75" x14ac:dyDescent="0.15">
      <c r="A765" s="124">
        <f t="shared" si="241"/>
        <v>43655</v>
      </c>
      <c r="B765" s="135">
        <f t="shared" ca="1" si="242"/>
        <v>1002.253756</v>
      </c>
      <c r="C765" s="4">
        <f t="shared" si="232"/>
        <v>1000</v>
      </c>
      <c r="D765" s="134">
        <f t="shared" si="243"/>
        <v>43651</v>
      </c>
      <c r="E765" s="14">
        <f ca="1">IF(D765&lt;$B$1,VLOOKUP(D765,[1]DI!$A$4:$B$15000,2),0)</f>
        <v>6.4000000000000001E-2</v>
      </c>
      <c r="F765" s="4">
        <f t="shared" ca="1" si="225"/>
        <v>1.0002462000000001</v>
      </c>
      <c r="G765" s="4">
        <f ca="1">(TRUNC(PRODUCT($F$12:$F764),16))</f>
        <v>1.2893179426263199</v>
      </c>
      <c r="H765" s="4">
        <f t="shared" ca="1" si="233"/>
        <v>1.2864645855644801</v>
      </c>
      <c r="I765" s="4">
        <f t="shared" ca="1" si="226"/>
        <v>1.00221798</v>
      </c>
      <c r="J765" s="14">
        <f t="shared" si="234"/>
        <v>1E-3</v>
      </c>
      <c r="K765" s="6">
        <f t="shared" si="235"/>
        <v>43642</v>
      </c>
      <c r="L765" s="2">
        <f t="shared" si="236"/>
        <v>9</v>
      </c>
      <c r="M765" s="23">
        <f t="shared" si="237"/>
        <v>9</v>
      </c>
      <c r="N765" s="12">
        <f t="shared" si="227"/>
        <v>1.0000356969999999</v>
      </c>
      <c r="O765" s="12">
        <f t="shared" ca="1" si="228"/>
        <v>1.002253756</v>
      </c>
      <c r="P765" s="23">
        <f t="shared" si="238"/>
        <v>0</v>
      </c>
      <c r="Q765" s="4">
        <f t="shared" ca="1" si="229"/>
        <v>2.2537560000000001</v>
      </c>
      <c r="R765" s="4">
        <f t="shared" si="230"/>
        <v>0</v>
      </c>
      <c r="S765" s="5" t="str">
        <f t="shared" si="239"/>
        <v>J=</v>
      </c>
      <c r="T765" s="6">
        <f t="shared" si="240"/>
        <v>43671</v>
      </c>
      <c r="U765" s="9">
        <f t="shared" si="231"/>
        <v>0</v>
      </c>
      <c r="V765" s="9"/>
      <c r="W765" s="9"/>
      <c r="X765" s="9"/>
      <c r="Y765" s="9"/>
      <c r="Z765" s="7"/>
      <c r="AA765" s="9"/>
      <c r="AB765" s="9"/>
      <c r="AC765" s="9"/>
      <c r="AD765" s="9"/>
      <c r="AE765" s="9"/>
      <c r="AF765" s="10"/>
      <c r="AG765" s="9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</row>
    <row r="766" spans="1:184" ht="12.75" x14ac:dyDescent="0.15">
      <c r="A766" s="124">
        <f t="shared" si="241"/>
        <v>43656</v>
      </c>
      <c r="B766" s="135">
        <f t="shared" ca="1" si="242"/>
        <v>1002.504491</v>
      </c>
      <c r="C766" s="4">
        <f t="shared" si="232"/>
        <v>1000</v>
      </c>
      <c r="D766" s="134">
        <f t="shared" si="243"/>
        <v>43654</v>
      </c>
      <c r="E766" s="14">
        <f ca="1">IF(D766&lt;$B$1,VLOOKUP(D766,[1]DI!$A$4:$B$15000,2),0)</f>
        <v>6.4000000000000001E-2</v>
      </c>
      <c r="F766" s="4">
        <f t="shared" ca="1" si="225"/>
        <v>1.0002462000000001</v>
      </c>
      <c r="G766" s="4">
        <f ca="1">(TRUNC(PRODUCT($F$12:$F765),16))</f>
        <v>1.2896353727037999</v>
      </c>
      <c r="H766" s="4">
        <f t="shared" ca="1" si="233"/>
        <v>1.2864645855644801</v>
      </c>
      <c r="I766" s="4">
        <f t="shared" ca="1" si="226"/>
        <v>1.00246473</v>
      </c>
      <c r="J766" s="14">
        <f t="shared" si="234"/>
        <v>1E-3</v>
      </c>
      <c r="K766" s="6">
        <f t="shared" si="235"/>
        <v>43642</v>
      </c>
      <c r="L766" s="2">
        <f t="shared" si="236"/>
        <v>10</v>
      </c>
      <c r="M766" s="23">
        <f t="shared" si="237"/>
        <v>10</v>
      </c>
      <c r="N766" s="12">
        <f t="shared" si="227"/>
        <v>1.0000396629999999</v>
      </c>
      <c r="O766" s="12">
        <f t="shared" ca="1" si="228"/>
        <v>1.0025044910000001</v>
      </c>
      <c r="P766" s="23">
        <f t="shared" si="238"/>
        <v>0</v>
      </c>
      <c r="Q766" s="4">
        <f t="shared" ca="1" si="229"/>
        <v>2.5044909999999998</v>
      </c>
      <c r="R766" s="4">
        <f t="shared" si="230"/>
        <v>0</v>
      </c>
      <c r="S766" s="5" t="str">
        <f t="shared" si="239"/>
        <v>J=</v>
      </c>
      <c r="T766" s="6">
        <f t="shared" si="240"/>
        <v>43671</v>
      </c>
      <c r="U766" s="9">
        <f t="shared" si="231"/>
        <v>0</v>
      </c>
      <c r="V766" s="9"/>
      <c r="W766" s="9"/>
      <c r="X766" s="9"/>
      <c r="Y766" s="9"/>
      <c r="Z766" s="7"/>
      <c r="AA766" s="9"/>
      <c r="AB766" s="9"/>
      <c r="AC766" s="9"/>
      <c r="AD766" s="9"/>
      <c r="AE766" s="9"/>
      <c r="AF766" s="10"/>
      <c r="AG766" s="9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</row>
    <row r="767" spans="1:184" ht="12.75" x14ac:dyDescent="0.15">
      <c r="A767" s="124">
        <f t="shared" si="241"/>
        <v>43657</v>
      </c>
      <c r="B767" s="135">
        <f t="shared" ca="1" si="242"/>
        <v>1002.7552879900001</v>
      </c>
      <c r="C767" s="4">
        <f t="shared" si="232"/>
        <v>1000</v>
      </c>
      <c r="D767" s="134">
        <f t="shared" si="243"/>
        <v>43655</v>
      </c>
      <c r="E767" s="14">
        <f ca="1">IF(D767&lt;$B$1,VLOOKUP(D767,[1]DI!$A$4:$B$15000,2),0)</f>
        <v>6.4000000000000001E-2</v>
      </c>
      <c r="F767" s="4">
        <f t="shared" ca="1" si="225"/>
        <v>1.0002462000000001</v>
      </c>
      <c r="G767" s="4">
        <f ca="1">(TRUNC(PRODUCT($F$12:$F766),16))</f>
        <v>1.28995288093256</v>
      </c>
      <c r="H767" s="4">
        <f t="shared" ca="1" si="233"/>
        <v>1.2864645855644801</v>
      </c>
      <c r="I767" s="4">
        <f t="shared" ca="1" si="226"/>
        <v>1.00271154</v>
      </c>
      <c r="J767" s="14">
        <f t="shared" si="234"/>
        <v>1E-3</v>
      </c>
      <c r="K767" s="6">
        <f t="shared" si="235"/>
        <v>43642</v>
      </c>
      <c r="L767" s="2">
        <f t="shared" si="236"/>
        <v>11</v>
      </c>
      <c r="M767" s="23">
        <f t="shared" si="237"/>
        <v>11</v>
      </c>
      <c r="N767" s="12">
        <f t="shared" si="227"/>
        <v>1.00004363</v>
      </c>
      <c r="O767" s="12">
        <f t="shared" ca="1" si="228"/>
        <v>1.0027552879999999</v>
      </c>
      <c r="P767" s="23">
        <f t="shared" si="238"/>
        <v>0</v>
      </c>
      <c r="Q767" s="4">
        <f t="shared" ca="1" si="229"/>
        <v>2.7552879899999998</v>
      </c>
      <c r="R767" s="4">
        <f t="shared" si="230"/>
        <v>0</v>
      </c>
      <c r="S767" s="5" t="str">
        <f t="shared" si="239"/>
        <v>J=</v>
      </c>
      <c r="T767" s="6">
        <f t="shared" si="240"/>
        <v>43671</v>
      </c>
      <c r="U767" s="9">
        <f t="shared" si="231"/>
        <v>0</v>
      </c>
      <c r="V767" s="9"/>
      <c r="W767" s="9"/>
      <c r="X767" s="9"/>
      <c r="Y767" s="9"/>
      <c r="Z767" s="7"/>
      <c r="AA767" s="9"/>
      <c r="AB767" s="9"/>
      <c r="AC767" s="9"/>
      <c r="AD767" s="9"/>
      <c r="AE767" s="9"/>
      <c r="AF767" s="10"/>
      <c r="AG767" s="9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</row>
    <row r="768" spans="1:184" ht="12.75" x14ac:dyDescent="0.15">
      <c r="A768" s="124">
        <f t="shared" si="241"/>
        <v>43658</v>
      </c>
      <c r="B768" s="135">
        <f t="shared" ca="1" si="242"/>
        <v>1003.006137</v>
      </c>
      <c r="C768" s="4">
        <f t="shared" si="232"/>
        <v>1000</v>
      </c>
      <c r="D768" s="134">
        <f t="shared" si="243"/>
        <v>43656</v>
      </c>
      <c r="E768" s="14">
        <f ca="1">IF(D768&lt;$B$1,VLOOKUP(D768,[1]DI!$A$4:$B$15000,2),0)</f>
        <v>6.4000000000000001E-2</v>
      </c>
      <c r="F768" s="4">
        <f t="shared" ca="1" si="225"/>
        <v>1.0002462000000001</v>
      </c>
      <c r="G768" s="4">
        <f ca="1">(TRUNC(PRODUCT($F$12:$F767),16))</f>
        <v>1.2902704673318399</v>
      </c>
      <c r="H768" s="4">
        <f t="shared" ca="1" si="233"/>
        <v>1.2864645855644801</v>
      </c>
      <c r="I768" s="4">
        <f t="shared" ca="1" si="226"/>
        <v>1.0029584</v>
      </c>
      <c r="J768" s="14">
        <f t="shared" si="234"/>
        <v>1E-3</v>
      </c>
      <c r="K768" s="6">
        <f t="shared" si="235"/>
        <v>43642</v>
      </c>
      <c r="L768" s="2">
        <f t="shared" si="236"/>
        <v>12</v>
      </c>
      <c r="M768" s="23">
        <f t="shared" si="237"/>
        <v>12</v>
      </c>
      <c r="N768" s="12">
        <f t="shared" si="227"/>
        <v>1.0000475959999999</v>
      </c>
      <c r="O768" s="12">
        <f t="shared" ca="1" si="228"/>
        <v>1.0030061370000001</v>
      </c>
      <c r="P768" s="23">
        <f t="shared" si="238"/>
        <v>0</v>
      </c>
      <c r="Q768" s="4">
        <f t="shared" ca="1" si="229"/>
        <v>3.0061369999999998</v>
      </c>
      <c r="R768" s="4">
        <f t="shared" si="230"/>
        <v>0</v>
      </c>
      <c r="S768" s="5" t="str">
        <f t="shared" si="239"/>
        <v>J=</v>
      </c>
      <c r="T768" s="6">
        <f t="shared" si="240"/>
        <v>43671</v>
      </c>
      <c r="U768" s="9">
        <f t="shared" si="231"/>
        <v>0</v>
      </c>
      <c r="V768" s="9"/>
      <c r="W768" s="9"/>
      <c r="X768" s="9"/>
      <c r="Y768" s="9"/>
      <c r="Z768" s="7"/>
      <c r="AA768" s="9"/>
      <c r="AB768" s="9"/>
      <c r="AC768" s="9"/>
      <c r="AD768" s="9"/>
      <c r="AE768" s="9"/>
      <c r="AF768" s="10"/>
      <c r="AG768" s="9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</row>
    <row r="769" spans="1:184" ht="12.75" x14ac:dyDescent="0.15">
      <c r="A769" s="124">
        <f t="shared" si="241"/>
        <v>43661</v>
      </c>
      <c r="B769" s="135">
        <f t="shared" ca="1" si="242"/>
        <v>1003.25705799</v>
      </c>
      <c r="C769" s="4">
        <f t="shared" si="232"/>
        <v>1000</v>
      </c>
      <c r="D769" s="134">
        <f t="shared" si="243"/>
        <v>43657</v>
      </c>
      <c r="E769" s="14">
        <f ca="1">IF(D769&lt;$B$1,VLOOKUP(D769,[1]DI!$A$4:$B$15000,2),0)</f>
        <v>6.4000000000000001E-2</v>
      </c>
      <c r="F769" s="4">
        <f t="shared" ca="1" si="225"/>
        <v>1.0002462000000001</v>
      </c>
      <c r="G769" s="4">
        <f ca="1">(TRUNC(PRODUCT($F$12:$F768),16))</f>
        <v>1.2905881319209001</v>
      </c>
      <c r="H769" s="4">
        <f t="shared" ca="1" si="233"/>
        <v>1.2864645855644801</v>
      </c>
      <c r="I769" s="4">
        <f t="shared" ca="1" si="226"/>
        <v>1.0032053299999999</v>
      </c>
      <c r="J769" s="14">
        <f t="shared" si="234"/>
        <v>1E-3</v>
      </c>
      <c r="K769" s="6">
        <f t="shared" si="235"/>
        <v>43642</v>
      </c>
      <c r="L769" s="2">
        <f t="shared" si="236"/>
        <v>13</v>
      </c>
      <c r="M769" s="23">
        <f t="shared" si="237"/>
        <v>13</v>
      </c>
      <c r="N769" s="12">
        <f t="shared" si="227"/>
        <v>1.000051563</v>
      </c>
      <c r="O769" s="12">
        <f t="shared" ca="1" si="228"/>
        <v>1.003257058</v>
      </c>
      <c r="P769" s="23">
        <f t="shared" si="238"/>
        <v>0</v>
      </c>
      <c r="Q769" s="4">
        <f t="shared" ca="1" si="229"/>
        <v>3.2570579899999998</v>
      </c>
      <c r="R769" s="4">
        <f t="shared" si="230"/>
        <v>0</v>
      </c>
      <c r="S769" s="5" t="str">
        <f t="shared" si="239"/>
        <v>J=</v>
      </c>
      <c r="T769" s="6">
        <f t="shared" si="240"/>
        <v>43671</v>
      </c>
      <c r="U769" s="9">
        <f t="shared" si="231"/>
        <v>0</v>
      </c>
      <c r="V769" s="9"/>
      <c r="W769" s="9"/>
      <c r="X769" s="9"/>
      <c r="Y769" s="9"/>
      <c r="Z769" s="7"/>
      <c r="AA769" s="9"/>
      <c r="AB769" s="9"/>
      <c r="AC769" s="9"/>
      <c r="AD769" s="9"/>
      <c r="AE769" s="9"/>
      <c r="AF769" s="10"/>
      <c r="AG769" s="9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</row>
    <row r="770" spans="1:184" ht="12.75" x14ac:dyDescent="0.15">
      <c r="A770" s="124">
        <f t="shared" si="241"/>
        <v>43662</v>
      </c>
      <c r="B770" s="135">
        <f t="shared" ca="1" si="242"/>
        <v>1003.50804099</v>
      </c>
      <c r="C770" s="4">
        <f t="shared" si="232"/>
        <v>1000</v>
      </c>
      <c r="D770" s="134">
        <f t="shared" si="243"/>
        <v>43658</v>
      </c>
      <c r="E770" s="14">
        <f ca="1">IF(D770&lt;$B$1,VLOOKUP(D770,[1]DI!$A$4:$B$15000,2),0)</f>
        <v>6.4000000000000001E-2</v>
      </c>
      <c r="F770" s="4">
        <f t="shared" ca="1" si="225"/>
        <v>1.0002462000000001</v>
      </c>
      <c r="G770" s="4">
        <f ca="1">(TRUNC(PRODUCT($F$12:$F769),16))</f>
        <v>1.2909058747189801</v>
      </c>
      <c r="H770" s="4">
        <f t="shared" ca="1" si="233"/>
        <v>1.2864645855644801</v>
      </c>
      <c r="I770" s="4">
        <f t="shared" ca="1" si="226"/>
        <v>1.0034523200000001</v>
      </c>
      <c r="J770" s="14">
        <f t="shared" si="234"/>
        <v>1E-3</v>
      </c>
      <c r="K770" s="6">
        <f t="shared" si="235"/>
        <v>43642</v>
      </c>
      <c r="L770" s="2">
        <f t="shared" si="236"/>
        <v>14</v>
      </c>
      <c r="M770" s="23">
        <f t="shared" si="237"/>
        <v>14</v>
      </c>
      <c r="N770" s="12">
        <f t="shared" si="227"/>
        <v>1.0000555289999999</v>
      </c>
      <c r="O770" s="12">
        <f t="shared" ca="1" si="228"/>
        <v>1.0035080409999999</v>
      </c>
      <c r="P770" s="23">
        <f t="shared" si="238"/>
        <v>0</v>
      </c>
      <c r="Q770" s="4">
        <f t="shared" ca="1" si="229"/>
        <v>3.50804099</v>
      </c>
      <c r="R770" s="4">
        <f t="shared" si="230"/>
        <v>0</v>
      </c>
      <c r="S770" s="5" t="str">
        <f t="shared" si="239"/>
        <v>J=</v>
      </c>
      <c r="T770" s="6">
        <f t="shared" si="240"/>
        <v>43671</v>
      </c>
      <c r="U770" s="9">
        <f t="shared" si="231"/>
        <v>0</v>
      </c>
      <c r="V770" s="9"/>
      <c r="W770" s="9"/>
      <c r="X770" s="9"/>
      <c r="Y770" s="9"/>
      <c r="Z770" s="7"/>
      <c r="AA770" s="9"/>
      <c r="AB770" s="9"/>
      <c r="AC770" s="9"/>
      <c r="AD770" s="9"/>
      <c r="AE770" s="9"/>
      <c r="AF770" s="10"/>
      <c r="AG770" s="9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</row>
    <row r="771" spans="1:184" ht="12.75" x14ac:dyDescent="0.15">
      <c r="A771" s="124">
        <f t="shared" si="241"/>
        <v>43663</v>
      </c>
      <c r="B771" s="135">
        <f t="shared" ca="1" si="242"/>
        <v>1003.759086</v>
      </c>
      <c r="C771" s="4">
        <f t="shared" si="232"/>
        <v>1000</v>
      </c>
      <c r="D771" s="134">
        <f t="shared" si="243"/>
        <v>43661</v>
      </c>
      <c r="E771" s="14">
        <f ca="1">IF(D771&lt;$B$1,VLOOKUP(D771,[1]DI!$A$4:$B$15000,2),0)</f>
        <v>6.4000000000000001E-2</v>
      </c>
      <c r="F771" s="4">
        <f t="shared" ca="1" si="225"/>
        <v>1.0002462000000001</v>
      </c>
      <c r="G771" s="4">
        <f ca="1">(TRUNC(PRODUCT($F$12:$F770),16))</f>
        <v>1.29122369574534</v>
      </c>
      <c r="H771" s="4">
        <f t="shared" ca="1" si="233"/>
        <v>1.2864645855644801</v>
      </c>
      <c r="I771" s="4">
        <f t="shared" ca="1" si="226"/>
        <v>1.0036993700000001</v>
      </c>
      <c r="J771" s="14">
        <f t="shared" si="234"/>
        <v>1E-3</v>
      </c>
      <c r="K771" s="6">
        <f t="shared" si="235"/>
        <v>43642</v>
      </c>
      <c r="L771" s="2">
        <f t="shared" si="236"/>
        <v>15</v>
      </c>
      <c r="M771" s="23">
        <f t="shared" si="237"/>
        <v>15</v>
      </c>
      <c r="N771" s="12">
        <f t="shared" si="227"/>
        <v>1.000059496</v>
      </c>
      <c r="O771" s="12">
        <f t="shared" ca="1" si="228"/>
        <v>1.0037590860000001</v>
      </c>
      <c r="P771" s="23">
        <f t="shared" si="238"/>
        <v>0</v>
      </c>
      <c r="Q771" s="4">
        <f t="shared" ca="1" si="229"/>
        <v>3.7590859999999999</v>
      </c>
      <c r="R771" s="4">
        <f t="shared" si="230"/>
        <v>0</v>
      </c>
      <c r="S771" s="5" t="str">
        <f t="shared" si="239"/>
        <v>J=</v>
      </c>
      <c r="T771" s="6">
        <f t="shared" si="240"/>
        <v>43671</v>
      </c>
      <c r="U771" s="9">
        <f t="shared" si="231"/>
        <v>0</v>
      </c>
      <c r="V771" s="9"/>
      <c r="W771" s="9"/>
      <c r="X771" s="9"/>
      <c r="Y771" s="9"/>
      <c r="Z771" s="7"/>
      <c r="AA771" s="9"/>
      <c r="AB771" s="9"/>
      <c r="AC771" s="9"/>
      <c r="AD771" s="9"/>
      <c r="AE771" s="9"/>
      <c r="AF771" s="10"/>
      <c r="AG771" s="9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</row>
    <row r="772" spans="1:184" ht="12.75" x14ac:dyDescent="0.15">
      <c r="A772" s="124">
        <f t="shared" si="241"/>
        <v>43664</v>
      </c>
      <c r="B772" s="135">
        <f t="shared" ca="1" si="242"/>
        <v>1004.01019199</v>
      </c>
      <c r="C772" s="4">
        <f t="shared" si="232"/>
        <v>1000</v>
      </c>
      <c r="D772" s="134">
        <f t="shared" si="243"/>
        <v>43662</v>
      </c>
      <c r="E772" s="14">
        <f ca="1">IF(D772&lt;$B$1,VLOOKUP(D772,[1]DI!$A$4:$B$15000,2),0)</f>
        <v>6.4000000000000001E-2</v>
      </c>
      <c r="F772" s="4">
        <f t="shared" ca="1" si="225"/>
        <v>1.0002462000000001</v>
      </c>
      <c r="G772" s="4">
        <f ca="1">(TRUNC(PRODUCT($F$12:$F771),16))</f>
        <v>1.2915415950192299</v>
      </c>
      <c r="H772" s="4">
        <f t="shared" ca="1" si="233"/>
        <v>1.2864645855644801</v>
      </c>
      <c r="I772" s="4">
        <f t="shared" ca="1" si="226"/>
        <v>1.00394648</v>
      </c>
      <c r="J772" s="14">
        <f t="shared" si="234"/>
        <v>1E-3</v>
      </c>
      <c r="K772" s="6">
        <f t="shared" si="235"/>
        <v>43642</v>
      </c>
      <c r="L772" s="2">
        <f t="shared" si="236"/>
        <v>16</v>
      </c>
      <c r="M772" s="23">
        <f t="shared" si="237"/>
        <v>16</v>
      </c>
      <c r="N772" s="12">
        <f t="shared" si="227"/>
        <v>1.000063462</v>
      </c>
      <c r="O772" s="12">
        <f t="shared" ca="1" si="228"/>
        <v>1.004010192</v>
      </c>
      <c r="P772" s="23">
        <f t="shared" si="238"/>
        <v>0</v>
      </c>
      <c r="Q772" s="4">
        <f t="shared" ca="1" si="229"/>
        <v>4.01019199</v>
      </c>
      <c r="R772" s="4">
        <f t="shared" si="230"/>
        <v>0</v>
      </c>
      <c r="S772" s="5" t="str">
        <f t="shared" si="239"/>
        <v>J=</v>
      </c>
      <c r="T772" s="6">
        <f t="shared" si="240"/>
        <v>43671</v>
      </c>
      <c r="U772" s="9">
        <f t="shared" si="231"/>
        <v>0</v>
      </c>
      <c r="V772" s="9"/>
      <c r="W772" s="9"/>
      <c r="X772" s="9"/>
      <c r="Y772" s="9"/>
      <c r="Z772" s="7"/>
      <c r="AA772" s="9"/>
      <c r="AB772" s="9"/>
      <c r="AC772" s="9"/>
      <c r="AD772" s="9"/>
      <c r="AE772" s="9"/>
      <c r="AF772" s="10"/>
      <c r="AG772" s="9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</row>
    <row r="773" spans="1:184" ht="12.75" x14ac:dyDescent="0.15">
      <c r="A773" s="124">
        <f t="shared" si="241"/>
        <v>43665</v>
      </c>
      <c r="B773" s="135">
        <f t="shared" ca="1" si="242"/>
        <v>1004.261362</v>
      </c>
      <c r="C773" s="4">
        <f t="shared" si="232"/>
        <v>1000</v>
      </c>
      <c r="D773" s="134">
        <f t="shared" si="243"/>
        <v>43663</v>
      </c>
      <c r="E773" s="14">
        <f ca="1">IF(D773&lt;$B$1,VLOOKUP(D773,[1]DI!$A$4:$B$15000,2),0)</f>
        <v>6.4000000000000001E-2</v>
      </c>
      <c r="F773" s="4">
        <f t="shared" ca="1" si="225"/>
        <v>1.0002462000000001</v>
      </c>
      <c r="G773" s="4">
        <f ca="1">(TRUNC(PRODUCT($F$12:$F772),16))</f>
        <v>1.29185957255992</v>
      </c>
      <c r="H773" s="4">
        <f t="shared" ca="1" si="233"/>
        <v>1.2864645855644801</v>
      </c>
      <c r="I773" s="4">
        <f t="shared" ca="1" si="226"/>
        <v>1.0041936499999999</v>
      </c>
      <c r="J773" s="14">
        <f t="shared" si="234"/>
        <v>1E-3</v>
      </c>
      <c r="K773" s="6">
        <f t="shared" si="235"/>
        <v>43642</v>
      </c>
      <c r="L773" s="2">
        <f t="shared" si="236"/>
        <v>17</v>
      </c>
      <c r="M773" s="23">
        <f t="shared" si="237"/>
        <v>17</v>
      </c>
      <c r="N773" s="12">
        <f t="shared" si="227"/>
        <v>1.000067429</v>
      </c>
      <c r="O773" s="12">
        <f t="shared" ca="1" si="228"/>
        <v>1.004261362</v>
      </c>
      <c r="P773" s="23">
        <f t="shared" si="238"/>
        <v>0</v>
      </c>
      <c r="Q773" s="4">
        <f t="shared" ca="1" si="229"/>
        <v>4.2613620000000001</v>
      </c>
      <c r="R773" s="4">
        <f t="shared" si="230"/>
        <v>0</v>
      </c>
      <c r="S773" s="5" t="str">
        <f t="shared" si="239"/>
        <v>J=</v>
      </c>
      <c r="T773" s="6">
        <f t="shared" si="240"/>
        <v>43671</v>
      </c>
      <c r="U773" s="9">
        <f t="shared" si="231"/>
        <v>0</v>
      </c>
      <c r="V773" s="9"/>
      <c r="W773" s="9"/>
      <c r="X773" s="9"/>
      <c r="Y773" s="9"/>
      <c r="Z773" s="7"/>
      <c r="AA773" s="9"/>
      <c r="AB773" s="9"/>
      <c r="AC773" s="9"/>
      <c r="AD773" s="9"/>
      <c r="AE773" s="9"/>
      <c r="AF773" s="10"/>
      <c r="AG773" s="9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</row>
    <row r="774" spans="1:184" ht="12.75" x14ac:dyDescent="0.15">
      <c r="A774" s="124">
        <f t="shared" si="241"/>
        <v>43668</v>
      </c>
      <c r="B774" s="135">
        <f t="shared" ca="1" si="242"/>
        <v>1004.51260199</v>
      </c>
      <c r="C774" s="4">
        <f t="shared" si="232"/>
        <v>1000</v>
      </c>
      <c r="D774" s="134">
        <f t="shared" si="243"/>
        <v>43664</v>
      </c>
      <c r="E774" s="14">
        <f ca="1">IF(D774&lt;$B$1,VLOOKUP(D774,[1]DI!$A$4:$B$15000,2),0)</f>
        <v>6.4000000000000001E-2</v>
      </c>
      <c r="F774" s="4">
        <f t="shared" ca="1" si="225"/>
        <v>1.0002462000000001</v>
      </c>
      <c r="G774" s="4">
        <f ca="1">(TRUNC(PRODUCT($F$12:$F773),16))</f>
        <v>1.2921776283866899</v>
      </c>
      <c r="H774" s="4">
        <f t="shared" ca="1" si="233"/>
        <v>1.2864645855644801</v>
      </c>
      <c r="I774" s="4">
        <f t="shared" ca="1" si="226"/>
        <v>1.0044408899999999</v>
      </c>
      <c r="J774" s="14">
        <f t="shared" si="234"/>
        <v>1E-3</v>
      </c>
      <c r="K774" s="6">
        <f t="shared" si="235"/>
        <v>43642</v>
      </c>
      <c r="L774" s="2">
        <f t="shared" si="236"/>
        <v>18</v>
      </c>
      <c r="M774" s="23">
        <f t="shared" si="237"/>
        <v>18</v>
      </c>
      <c r="N774" s="12">
        <f t="shared" si="227"/>
        <v>1.000071395</v>
      </c>
      <c r="O774" s="12">
        <f t="shared" ca="1" si="228"/>
        <v>1.0045126019999999</v>
      </c>
      <c r="P774" s="23">
        <f t="shared" si="238"/>
        <v>0</v>
      </c>
      <c r="Q774" s="4">
        <f t="shared" ca="1" si="229"/>
        <v>4.5126019900000003</v>
      </c>
      <c r="R774" s="4">
        <f t="shared" si="230"/>
        <v>0</v>
      </c>
      <c r="S774" s="5" t="str">
        <f t="shared" si="239"/>
        <v>J=</v>
      </c>
      <c r="T774" s="6">
        <f t="shared" si="240"/>
        <v>43671</v>
      </c>
      <c r="U774" s="9">
        <f t="shared" si="231"/>
        <v>0</v>
      </c>
      <c r="V774" s="9"/>
      <c r="W774" s="9"/>
      <c r="X774" s="9"/>
      <c r="Y774" s="9"/>
      <c r="Z774" s="7"/>
      <c r="AA774" s="9"/>
      <c r="AB774" s="9"/>
      <c r="AC774" s="9"/>
      <c r="AD774" s="9"/>
      <c r="AE774" s="9"/>
      <c r="AF774" s="10"/>
      <c r="AG774" s="9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</row>
    <row r="775" spans="1:184" ht="12.75" x14ac:dyDescent="0.15">
      <c r="A775" s="124">
        <f t="shared" si="241"/>
        <v>43669</v>
      </c>
      <c r="B775" s="135">
        <f t="shared" ca="1" si="242"/>
        <v>1004.76389499</v>
      </c>
      <c r="C775" s="4">
        <f t="shared" si="232"/>
        <v>1000</v>
      </c>
      <c r="D775" s="134">
        <f t="shared" si="243"/>
        <v>43665</v>
      </c>
      <c r="E775" s="14">
        <f ca="1">IF(D775&lt;$B$1,VLOOKUP(D775,[1]DI!$A$4:$B$15000,2),0)</f>
        <v>6.4000000000000001E-2</v>
      </c>
      <c r="F775" s="4">
        <f t="shared" ca="1" si="225"/>
        <v>1.0002462000000001</v>
      </c>
      <c r="G775" s="4">
        <f ca="1">(TRUNC(PRODUCT($F$12:$F774),16))</f>
        <v>1.2924957625187901</v>
      </c>
      <c r="H775" s="4">
        <f t="shared" ca="1" si="233"/>
        <v>1.2864645855644801</v>
      </c>
      <c r="I775" s="4">
        <f t="shared" ca="1" si="226"/>
        <v>1.00468818</v>
      </c>
      <c r="J775" s="14">
        <f t="shared" si="234"/>
        <v>1E-3</v>
      </c>
      <c r="K775" s="6">
        <f t="shared" si="235"/>
        <v>43642</v>
      </c>
      <c r="L775" s="2">
        <f t="shared" si="236"/>
        <v>19</v>
      </c>
      <c r="M775" s="23">
        <f t="shared" si="237"/>
        <v>19</v>
      </c>
      <c r="N775" s="12">
        <f t="shared" si="227"/>
        <v>1.000075362</v>
      </c>
      <c r="O775" s="12">
        <f t="shared" ca="1" si="228"/>
        <v>1.004763895</v>
      </c>
      <c r="P775" s="23">
        <f t="shared" si="238"/>
        <v>0</v>
      </c>
      <c r="Q775" s="4">
        <f t="shared" ca="1" si="229"/>
        <v>4.7638949899999998</v>
      </c>
      <c r="R775" s="4">
        <f t="shared" si="230"/>
        <v>0</v>
      </c>
      <c r="S775" s="5" t="str">
        <f t="shared" si="239"/>
        <v>J=</v>
      </c>
      <c r="T775" s="6">
        <f t="shared" si="240"/>
        <v>43671</v>
      </c>
      <c r="U775" s="9">
        <f t="shared" si="231"/>
        <v>0</v>
      </c>
      <c r="V775" s="9"/>
      <c r="W775" s="9"/>
      <c r="X775" s="9"/>
      <c r="Y775" s="9"/>
      <c r="Z775" s="7"/>
      <c r="AA775" s="9"/>
      <c r="AB775" s="9"/>
      <c r="AC775" s="9"/>
      <c r="AD775" s="9"/>
      <c r="AE775" s="9"/>
      <c r="AF775" s="10"/>
      <c r="AG775" s="9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</row>
    <row r="776" spans="1:184" ht="12.75" x14ac:dyDescent="0.15">
      <c r="A776" s="124">
        <f t="shared" si="241"/>
        <v>43670</v>
      </c>
      <c r="B776" s="135">
        <f t="shared" ca="1" si="242"/>
        <v>1005.015251</v>
      </c>
      <c r="C776" s="4">
        <f t="shared" si="232"/>
        <v>1000</v>
      </c>
      <c r="D776" s="134">
        <f t="shared" si="243"/>
        <v>43668</v>
      </c>
      <c r="E776" s="14">
        <f ca="1">IF(D776&lt;$B$1,VLOOKUP(D776,[1]DI!$A$4:$B$15000,2),0)</f>
        <v>6.4000000000000001E-2</v>
      </c>
      <c r="F776" s="4">
        <f t="shared" ca="1" si="225"/>
        <v>1.0002462000000001</v>
      </c>
      <c r="G776" s="4">
        <f ca="1">(TRUNC(PRODUCT($F$12:$F775),16))</f>
        <v>1.2928139749755301</v>
      </c>
      <c r="H776" s="4">
        <f t="shared" ca="1" si="233"/>
        <v>1.2864645855644801</v>
      </c>
      <c r="I776" s="4">
        <f t="shared" ca="1" si="226"/>
        <v>1.00493553</v>
      </c>
      <c r="J776" s="14">
        <f t="shared" si="234"/>
        <v>1E-3</v>
      </c>
      <c r="K776" s="6">
        <f t="shared" si="235"/>
        <v>43642</v>
      </c>
      <c r="L776" s="2">
        <f t="shared" si="236"/>
        <v>20</v>
      </c>
      <c r="M776" s="23">
        <f t="shared" si="237"/>
        <v>20</v>
      </c>
      <c r="N776" s="12">
        <f t="shared" si="227"/>
        <v>1.0000793290000001</v>
      </c>
      <c r="O776" s="12">
        <f t="shared" ca="1" si="228"/>
        <v>1.0050152510000001</v>
      </c>
      <c r="P776" s="23">
        <f t="shared" si="238"/>
        <v>0</v>
      </c>
      <c r="Q776" s="4">
        <f t="shared" ca="1" si="229"/>
        <v>5.0152510000000001</v>
      </c>
      <c r="R776" s="4">
        <f t="shared" si="230"/>
        <v>0</v>
      </c>
      <c r="S776" s="5" t="str">
        <f t="shared" si="239"/>
        <v>J=</v>
      </c>
      <c r="T776" s="6">
        <f t="shared" si="240"/>
        <v>43671</v>
      </c>
      <c r="U776" s="9">
        <f t="shared" si="231"/>
        <v>0</v>
      </c>
      <c r="V776" s="9"/>
      <c r="W776" s="9"/>
      <c r="X776" s="9"/>
      <c r="Y776" s="9"/>
      <c r="Z776" s="7"/>
      <c r="AA776" s="9"/>
      <c r="AB776" s="9"/>
      <c r="AC776" s="9"/>
      <c r="AD776" s="9"/>
      <c r="AE776" s="9"/>
      <c r="AF776" s="10"/>
      <c r="AG776" s="9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</row>
    <row r="777" spans="1:184" ht="12.75" x14ac:dyDescent="0.15">
      <c r="A777" s="124">
        <f t="shared" si="241"/>
        <v>43671</v>
      </c>
      <c r="B777" s="135">
        <f t="shared" ca="1" si="242"/>
        <v>1005.266677</v>
      </c>
      <c r="C777" s="4">
        <f t="shared" si="232"/>
        <v>1000</v>
      </c>
      <c r="D777" s="134">
        <f t="shared" si="243"/>
        <v>43669</v>
      </c>
      <c r="E777" s="14">
        <f ca="1">IF(D777&lt;$B$1,VLOOKUP(D777,[1]DI!$A$4:$B$15000,2),0)</f>
        <v>6.4000000000000001E-2</v>
      </c>
      <c r="F777" s="4">
        <f t="shared" ca="1" si="225"/>
        <v>1.0002462000000001</v>
      </c>
      <c r="G777" s="4">
        <f ca="1">(TRUNC(PRODUCT($F$12:$F776),16))</f>
        <v>1.2931322657761699</v>
      </c>
      <c r="H777" s="4">
        <f t="shared" ca="1" si="233"/>
        <v>1.2864645855644801</v>
      </c>
      <c r="I777" s="4">
        <f t="shared" ca="1" si="226"/>
        <v>1.00518295</v>
      </c>
      <c r="J777" s="14">
        <f t="shared" si="234"/>
        <v>1E-3</v>
      </c>
      <c r="K777" s="6">
        <f t="shared" si="235"/>
        <v>43642</v>
      </c>
      <c r="L777" s="2">
        <f t="shared" si="236"/>
        <v>21</v>
      </c>
      <c r="M777" s="23">
        <f t="shared" si="237"/>
        <v>21</v>
      </c>
      <c r="N777" s="12">
        <f t="shared" si="227"/>
        <v>1.000083295</v>
      </c>
      <c r="O777" s="12">
        <f t="shared" ca="1" si="228"/>
        <v>1.0052666770000001</v>
      </c>
      <c r="P777" s="23">
        <f t="shared" si="238"/>
        <v>37</v>
      </c>
      <c r="Q777" s="4">
        <f t="shared" ca="1" si="229"/>
        <v>5.2666769999999996</v>
      </c>
      <c r="R777" s="4">
        <f t="shared" si="230"/>
        <v>0</v>
      </c>
      <c r="S777" s="5" t="str">
        <f t="shared" si="239"/>
        <v>J=</v>
      </c>
      <c r="T777" s="6">
        <f t="shared" si="240"/>
        <v>43671</v>
      </c>
      <c r="U777" s="9">
        <f t="shared" ca="1" si="231"/>
        <v>526667.69999999995</v>
      </c>
      <c r="V777" s="9"/>
      <c r="W777" s="9"/>
      <c r="X777" s="9"/>
      <c r="Y777" s="9"/>
      <c r="Z777" s="7"/>
      <c r="AA777" s="9"/>
      <c r="AB777" s="9"/>
      <c r="AC777" s="9"/>
      <c r="AD777" s="9"/>
      <c r="AE777" s="9"/>
      <c r="AF777" s="10"/>
      <c r="AG777" s="9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</row>
    <row r="778" spans="1:184" ht="12.75" x14ac:dyDescent="0.15">
      <c r="A778" s="124">
        <f t="shared" si="241"/>
        <v>43672</v>
      </c>
      <c r="B778" s="135">
        <f t="shared" ca="1" si="242"/>
        <v>1000.25016699</v>
      </c>
      <c r="C778" s="4">
        <f t="shared" si="232"/>
        <v>1000</v>
      </c>
      <c r="D778" s="134">
        <f t="shared" si="243"/>
        <v>43670</v>
      </c>
      <c r="E778" s="14">
        <f ca="1">IF(D778&lt;$B$1,VLOOKUP(D778,[1]DI!$A$4:$B$15000,2),0)</f>
        <v>6.4000000000000001E-2</v>
      </c>
      <c r="F778" s="4">
        <f t="shared" ca="1" si="225"/>
        <v>1.0002462000000001</v>
      </c>
      <c r="G778" s="4">
        <f ca="1">(TRUNC(PRODUCT($F$12:$F777),16))</f>
        <v>1.2934506349399999</v>
      </c>
      <c r="H778" s="4">
        <f t="shared" ca="1" si="233"/>
        <v>1.2931322657761699</v>
      </c>
      <c r="I778" s="4">
        <f t="shared" ca="1" si="226"/>
        <v>1.0002462000000001</v>
      </c>
      <c r="J778" s="14">
        <f t="shared" si="234"/>
        <v>1E-3</v>
      </c>
      <c r="K778" s="6">
        <f t="shared" si="235"/>
        <v>43671</v>
      </c>
      <c r="L778" s="2">
        <f t="shared" si="236"/>
        <v>1</v>
      </c>
      <c r="M778" s="23">
        <f t="shared" si="237"/>
        <v>1</v>
      </c>
      <c r="N778" s="12">
        <f t="shared" si="227"/>
        <v>1.000003966</v>
      </c>
      <c r="O778" s="12">
        <f t="shared" ca="1" si="228"/>
        <v>1.0002501669999999</v>
      </c>
      <c r="P778" s="23">
        <f t="shared" si="238"/>
        <v>0</v>
      </c>
      <c r="Q778" s="4">
        <f t="shared" ca="1" si="229"/>
        <v>0.25016698999999998</v>
      </c>
      <c r="R778" s="4">
        <f t="shared" si="230"/>
        <v>0</v>
      </c>
      <c r="S778" s="5" t="str">
        <f t="shared" si="239"/>
        <v>J=</v>
      </c>
      <c r="T778" s="6">
        <f t="shared" si="240"/>
        <v>43704</v>
      </c>
      <c r="U778" s="9">
        <f t="shared" si="231"/>
        <v>0</v>
      </c>
      <c r="V778" s="9"/>
      <c r="W778" s="9"/>
      <c r="X778" s="9"/>
      <c r="Y778" s="9"/>
      <c r="Z778" s="7"/>
      <c r="AA778" s="9"/>
      <c r="AB778" s="9"/>
      <c r="AC778" s="9"/>
      <c r="AD778" s="9"/>
      <c r="AE778" s="9"/>
      <c r="AF778" s="10"/>
      <c r="AG778" s="9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</row>
    <row r="779" spans="1:184" ht="12.75" x14ac:dyDescent="0.15">
      <c r="A779" s="124">
        <f t="shared" si="241"/>
        <v>43675</v>
      </c>
      <c r="B779" s="135">
        <f t="shared" ca="1" si="242"/>
        <v>1000.50039699</v>
      </c>
      <c r="C779" s="4">
        <f t="shared" si="232"/>
        <v>1000</v>
      </c>
      <c r="D779" s="134">
        <f t="shared" si="243"/>
        <v>43671</v>
      </c>
      <c r="E779" s="14">
        <f ca="1">IF(D779&lt;$B$1,VLOOKUP(D779,[1]DI!$A$4:$B$15000,2),0)</f>
        <v>6.4000000000000001E-2</v>
      </c>
      <c r="F779" s="4">
        <f t="shared" ca="1" si="225"/>
        <v>1.0002462000000001</v>
      </c>
      <c r="G779" s="4">
        <f ca="1">(TRUNC(PRODUCT($F$12:$F778),16))</f>
        <v>1.2937690824863199</v>
      </c>
      <c r="H779" s="4">
        <f t="shared" ca="1" si="233"/>
        <v>1.2931322657761699</v>
      </c>
      <c r="I779" s="4">
        <f t="shared" ca="1" si="226"/>
        <v>1.00049246</v>
      </c>
      <c r="J779" s="14">
        <f t="shared" si="234"/>
        <v>1E-3</v>
      </c>
      <c r="K779" s="6">
        <f t="shared" si="235"/>
        <v>43671</v>
      </c>
      <c r="L779" s="2">
        <f t="shared" si="236"/>
        <v>2</v>
      </c>
      <c r="M779" s="23">
        <f t="shared" si="237"/>
        <v>2</v>
      </c>
      <c r="N779" s="12">
        <f t="shared" si="227"/>
        <v>1.000007933</v>
      </c>
      <c r="O779" s="12">
        <f t="shared" ca="1" si="228"/>
        <v>1.0005003969999999</v>
      </c>
      <c r="P779" s="23">
        <f t="shared" si="238"/>
        <v>0</v>
      </c>
      <c r="Q779" s="4">
        <f t="shared" ca="1" si="229"/>
        <v>0.50039699000000004</v>
      </c>
      <c r="R779" s="4">
        <f t="shared" si="230"/>
        <v>0</v>
      </c>
      <c r="S779" s="5" t="str">
        <f t="shared" si="239"/>
        <v>J=</v>
      </c>
      <c r="T779" s="6">
        <f t="shared" si="240"/>
        <v>43704</v>
      </c>
      <c r="U779" s="9">
        <f t="shared" si="231"/>
        <v>0</v>
      </c>
      <c r="V779" s="9"/>
      <c r="W779" s="9"/>
      <c r="X779" s="9"/>
      <c r="Y779" s="9"/>
      <c r="Z779" s="7"/>
      <c r="AA779" s="9"/>
      <c r="AB779" s="9"/>
      <c r="AC779" s="9"/>
      <c r="AD779" s="9"/>
      <c r="AE779" s="9"/>
      <c r="AF779" s="10"/>
      <c r="AG779" s="9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</row>
    <row r="780" spans="1:184" ht="12.75" x14ac:dyDescent="0.15">
      <c r="A780" s="124">
        <f t="shared" si="241"/>
        <v>43676</v>
      </c>
      <c r="B780" s="135">
        <f t="shared" ca="1" si="242"/>
        <v>1000.750688</v>
      </c>
      <c r="C780" s="4">
        <f t="shared" si="232"/>
        <v>1000</v>
      </c>
      <c r="D780" s="134">
        <f t="shared" si="243"/>
        <v>43672</v>
      </c>
      <c r="E780" s="14">
        <f ca="1">IF(D780&lt;$B$1,VLOOKUP(D780,[1]DI!$A$4:$B$15000,2),0)</f>
        <v>6.4000000000000001E-2</v>
      </c>
      <c r="F780" s="4">
        <f t="shared" ref="F780:F843" ca="1" si="244">IF(A780&lt;A$10,1,ROUND(((1+E780)^(1/252)),8))</f>
        <v>1.0002462000000001</v>
      </c>
      <c r="G780" s="4">
        <f ca="1">(TRUNC(PRODUCT($F$12:$F779),16))</f>
        <v>1.2940876084344299</v>
      </c>
      <c r="H780" s="4">
        <f t="shared" ca="1" si="233"/>
        <v>1.2931322657761699</v>
      </c>
      <c r="I780" s="4">
        <f t="shared" ref="I780:I843" ca="1" si="245">ROUND(G780/H780,8)</f>
        <v>1.00073878</v>
      </c>
      <c r="J780" s="14">
        <f t="shared" si="234"/>
        <v>1E-3</v>
      </c>
      <c r="K780" s="6">
        <f t="shared" si="235"/>
        <v>43671</v>
      </c>
      <c r="L780" s="2">
        <f t="shared" si="236"/>
        <v>3</v>
      </c>
      <c r="M780" s="23">
        <f t="shared" si="237"/>
        <v>3</v>
      </c>
      <c r="N780" s="12">
        <f t="shared" ref="N780:N843" si="246">ROUND((J780+1)^(M780/252),9)</f>
        <v>1.000011899</v>
      </c>
      <c r="O780" s="12">
        <f t="shared" ref="O780:O843" ca="1" si="247">ROUND(I780*N780,9)</f>
        <v>1.0007506880000001</v>
      </c>
      <c r="P780" s="23">
        <f t="shared" si="238"/>
        <v>0</v>
      </c>
      <c r="Q780" s="4">
        <f t="shared" ref="Q780:Q843" ca="1" si="248">TRUNC(((O780-1)*C780),8)</f>
        <v>0.75068800000000002</v>
      </c>
      <c r="R780" s="4">
        <f t="shared" ref="R780:R843" si="249">IF(P780&gt;0,VLOOKUP(P780,$W$12:$AB$192,6),0)</f>
        <v>0</v>
      </c>
      <c r="S780" s="5" t="str">
        <f t="shared" si="239"/>
        <v>J=</v>
      </c>
      <c r="T780" s="6">
        <f t="shared" si="240"/>
        <v>43704</v>
      </c>
      <c r="U780" s="9">
        <f t="shared" ref="U780:U843" si="250">IF(P780&gt;0,(Q780+R780)*U$10,0)</f>
        <v>0</v>
      </c>
      <c r="V780" s="9"/>
      <c r="W780" s="9"/>
      <c r="X780" s="9"/>
      <c r="Y780" s="9"/>
      <c r="Z780" s="7"/>
      <c r="AA780" s="9"/>
      <c r="AB780" s="9"/>
      <c r="AC780" s="9"/>
      <c r="AD780" s="9"/>
      <c r="AE780" s="9"/>
      <c r="AF780" s="10"/>
      <c r="AG780" s="9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</row>
    <row r="781" spans="1:184" ht="12.75" x14ac:dyDescent="0.15">
      <c r="A781" s="124">
        <f t="shared" si="241"/>
        <v>43677</v>
      </c>
      <c r="B781" s="135">
        <f t="shared" ca="1" si="242"/>
        <v>1001.001041</v>
      </c>
      <c r="C781" s="4">
        <f t="shared" ref="C781:C844" si="251">(C780-R780)</f>
        <v>1000</v>
      </c>
      <c r="D781" s="134">
        <f t="shared" si="243"/>
        <v>43675</v>
      </c>
      <c r="E781" s="14">
        <f ca="1">IF(D781&lt;$B$1,VLOOKUP(D781,[1]DI!$A$4:$B$15000,2),0)</f>
        <v>6.4000000000000001E-2</v>
      </c>
      <c r="F781" s="4">
        <f t="shared" ca="1" si="244"/>
        <v>1.0002462000000001</v>
      </c>
      <c r="G781" s="4">
        <f ca="1">(TRUNC(PRODUCT($F$12:$F780),16))</f>
        <v>1.29440621280363</v>
      </c>
      <c r="H781" s="4">
        <f t="shared" ref="H781:H844" ca="1" si="252">IF(P780&gt;0,G780,H780)</f>
        <v>1.2931322657761699</v>
      </c>
      <c r="I781" s="4">
        <f t="shared" ca="1" si="245"/>
        <v>1.0009851599999999</v>
      </c>
      <c r="J781" s="14">
        <f t="shared" ref="J781:J844" si="253">J780</f>
        <v>1E-3</v>
      </c>
      <c r="K781" s="6">
        <f t="shared" ref="K781:K844" si="254">IF(P780&gt;0,VLOOKUP(P780,W$12:AG$192,2),K780)</f>
        <v>43671</v>
      </c>
      <c r="L781" s="2">
        <f t="shared" ref="L781:L844" si="255">IF(A781&gt;K781,IF(NETWORKDAYS(K781,A781,$W$201:$W$585)-1=0,1,NETWORKDAYS(K781,A781,$W$201:$W$585)-1),0)</f>
        <v>4</v>
      </c>
      <c r="M781" s="23">
        <f t="shared" ref="M781:M844" si="256">IF(AND(L781=1,L780=1),1,IF(L781&gt;0,IF(L781=L780,L781+1,L781),0))</f>
        <v>4</v>
      </c>
      <c r="N781" s="12">
        <f t="shared" si="246"/>
        <v>1.0000158649999999</v>
      </c>
      <c r="O781" s="12">
        <f t="shared" ca="1" si="247"/>
        <v>1.0010010410000001</v>
      </c>
      <c r="P781" s="23">
        <f t="shared" ref="P781:P844" si="257">IF(VLOOKUP(A781,X$12:AE$192,8)=VLOOKUP(A780,X$12:AE$192,8),0,VLOOKUP(A781,X$12:AE$192,8))</f>
        <v>0</v>
      </c>
      <c r="Q781" s="4">
        <f t="shared" ca="1" si="248"/>
        <v>1.0010410000000001</v>
      </c>
      <c r="R781" s="4">
        <f t="shared" si="249"/>
        <v>0</v>
      </c>
      <c r="S781" s="5" t="str">
        <f t="shared" ref="S781:S844" si="258">IF(P780&gt;0,VLOOKUP(P780,W$12:AG$192,10),S780)</f>
        <v>J=</v>
      </c>
      <c r="T781" s="6">
        <f t="shared" ref="T781:T844" si="259">IF(P780&gt;0,VLOOKUP(P780,W$12:AG$192,11),T780)</f>
        <v>43704</v>
      </c>
      <c r="U781" s="9">
        <f t="shared" si="250"/>
        <v>0</v>
      </c>
      <c r="V781" s="9"/>
      <c r="W781" s="9"/>
      <c r="X781" s="9"/>
      <c r="Y781" s="9"/>
      <c r="Z781" s="7"/>
      <c r="AA781" s="9"/>
      <c r="AB781" s="9"/>
      <c r="AC781" s="9"/>
      <c r="AD781" s="9"/>
      <c r="AE781" s="9"/>
      <c r="AF781" s="10"/>
      <c r="AG781" s="9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</row>
    <row r="782" spans="1:184" ht="12.75" x14ac:dyDescent="0.15">
      <c r="A782" s="124">
        <f t="shared" ref="A782:A845" si="260">WORKDAY($A781,1,$W$201:$W$585)</f>
        <v>43678</v>
      </c>
      <c r="B782" s="135">
        <f t="shared" ca="1" si="242"/>
        <v>1001.2514660000001</v>
      </c>
      <c r="C782" s="4">
        <f t="shared" si="251"/>
        <v>1000</v>
      </c>
      <c r="D782" s="134">
        <f t="shared" si="243"/>
        <v>43676</v>
      </c>
      <c r="E782" s="14">
        <f ca="1">IF(D782&lt;$B$1,VLOOKUP(D782,[1]DI!$A$4:$B$15000,2),0)</f>
        <v>6.4000000000000001E-2</v>
      </c>
      <c r="F782" s="4">
        <f t="shared" ca="1" si="244"/>
        <v>1.0002462000000001</v>
      </c>
      <c r="G782" s="4">
        <f ca="1">(TRUNC(PRODUCT($F$12:$F781),16))</f>
        <v>1.29472489561322</v>
      </c>
      <c r="H782" s="4">
        <f t="shared" ca="1" si="252"/>
        <v>1.2931322657761699</v>
      </c>
      <c r="I782" s="4">
        <f t="shared" ca="1" si="245"/>
        <v>1.00123161</v>
      </c>
      <c r="J782" s="14">
        <f t="shared" si="253"/>
        <v>1E-3</v>
      </c>
      <c r="K782" s="6">
        <f t="shared" si="254"/>
        <v>43671</v>
      </c>
      <c r="L782" s="2">
        <f t="shared" si="255"/>
        <v>5</v>
      </c>
      <c r="M782" s="23">
        <f t="shared" si="256"/>
        <v>5</v>
      </c>
      <c r="N782" s="12">
        <f t="shared" si="246"/>
        <v>1.000019832</v>
      </c>
      <c r="O782" s="12">
        <f t="shared" ca="1" si="247"/>
        <v>1.001251466</v>
      </c>
      <c r="P782" s="23">
        <f t="shared" si="257"/>
        <v>0</v>
      </c>
      <c r="Q782" s="4">
        <f t="shared" ca="1" si="248"/>
        <v>1.251466</v>
      </c>
      <c r="R782" s="4">
        <f t="shared" si="249"/>
        <v>0</v>
      </c>
      <c r="S782" s="5" t="str">
        <f t="shared" si="258"/>
        <v>J=</v>
      </c>
      <c r="T782" s="6">
        <f t="shared" si="259"/>
        <v>43704</v>
      </c>
      <c r="U782" s="9">
        <f t="shared" si="250"/>
        <v>0</v>
      </c>
      <c r="V782" s="9"/>
      <c r="W782" s="9"/>
      <c r="X782" s="9"/>
      <c r="Y782" s="9"/>
      <c r="Z782" s="7"/>
      <c r="AA782" s="9"/>
      <c r="AB782" s="9"/>
      <c r="AC782" s="9"/>
      <c r="AD782" s="9"/>
      <c r="AE782" s="9"/>
      <c r="AF782" s="10"/>
      <c r="AG782" s="9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</row>
    <row r="783" spans="1:184" ht="12.75" x14ac:dyDescent="0.15">
      <c r="A783" s="124">
        <f t="shared" si="260"/>
        <v>43679</v>
      </c>
      <c r="B783" s="135">
        <f t="shared" ref="B783:B846" ca="1" si="261">IF(A783&lt;=TODAY(),C783+Q783,IF(AND(A783&gt;TODAY(),A783&lt;=$B$1),IF(VLOOKUP(TODAY(),$A$10:$D$10000,4,FALSE)=0,"n.d",C783+Q783),"n.d"))</f>
        <v>1001.501943</v>
      </c>
      <c r="C783" s="4">
        <f t="shared" si="251"/>
        <v>1000</v>
      </c>
      <c r="D783" s="134">
        <f t="shared" ref="D783:D846" si="262">WORKDAY($A783,-2,$W$201:$W$585)</f>
        <v>43677</v>
      </c>
      <c r="E783" s="14">
        <f ca="1">IF(D783&lt;$B$1,VLOOKUP(D783,[1]DI!$A$4:$B$15000,2),0)</f>
        <v>6.4000000000000001E-2</v>
      </c>
      <c r="F783" s="4">
        <f t="shared" ca="1" si="244"/>
        <v>1.0002462000000001</v>
      </c>
      <c r="G783" s="4">
        <f ca="1">(TRUNC(PRODUCT($F$12:$F782),16))</f>
        <v>1.2950436568825201</v>
      </c>
      <c r="H783" s="4">
        <f t="shared" ca="1" si="252"/>
        <v>1.2931322657761699</v>
      </c>
      <c r="I783" s="4">
        <f t="shared" ca="1" si="245"/>
        <v>1.0014781100000001</v>
      </c>
      <c r="J783" s="14">
        <f t="shared" si="253"/>
        <v>1E-3</v>
      </c>
      <c r="K783" s="6">
        <f t="shared" si="254"/>
        <v>43671</v>
      </c>
      <c r="L783" s="2">
        <f t="shared" si="255"/>
        <v>6</v>
      </c>
      <c r="M783" s="23">
        <f t="shared" si="256"/>
        <v>6</v>
      </c>
      <c r="N783" s="12">
        <f t="shared" si="246"/>
        <v>1.000023798</v>
      </c>
      <c r="O783" s="12">
        <f t="shared" ca="1" si="247"/>
        <v>1.0015019430000001</v>
      </c>
      <c r="P783" s="23">
        <f t="shared" si="257"/>
        <v>0</v>
      </c>
      <c r="Q783" s="4">
        <f t="shared" ca="1" si="248"/>
        <v>1.501943</v>
      </c>
      <c r="R783" s="4">
        <f t="shared" si="249"/>
        <v>0</v>
      </c>
      <c r="S783" s="5" t="str">
        <f t="shared" si="258"/>
        <v>J=</v>
      </c>
      <c r="T783" s="6">
        <f t="shared" si="259"/>
        <v>43704</v>
      </c>
      <c r="U783" s="9">
        <f t="shared" si="250"/>
        <v>0</v>
      </c>
      <c r="V783" s="9"/>
      <c r="W783" s="9"/>
      <c r="X783" s="9"/>
      <c r="Y783" s="9"/>
      <c r="Z783" s="7"/>
      <c r="AA783" s="9"/>
      <c r="AB783" s="9"/>
      <c r="AC783" s="9"/>
      <c r="AD783" s="9"/>
      <c r="AE783" s="9"/>
      <c r="AF783" s="10"/>
      <c r="AG783" s="9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</row>
    <row r="784" spans="1:184" ht="12.75" x14ac:dyDescent="0.15">
      <c r="A784" s="124">
        <f t="shared" si="260"/>
        <v>43682</v>
      </c>
      <c r="B784" s="135">
        <f t="shared" ca="1" si="261"/>
        <v>1001.752482</v>
      </c>
      <c r="C784" s="4">
        <f t="shared" si="251"/>
        <v>1000</v>
      </c>
      <c r="D784" s="134">
        <f t="shared" si="262"/>
        <v>43678</v>
      </c>
      <c r="E784" s="14">
        <f ca="1">IF(D784&lt;$B$1,VLOOKUP(D784,[1]DI!$A$4:$B$15000,2),0)</f>
        <v>5.8999999999999997E-2</v>
      </c>
      <c r="F784" s="4">
        <f t="shared" ca="1" si="244"/>
        <v>1.00022751</v>
      </c>
      <c r="G784" s="4">
        <f ca="1">(TRUNC(PRODUCT($F$12:$F783),16))</f>
        <v>1.2953624966308499</v>
      </c>
      <c r="H784" s="4">
        <f t="shared" ca="1" si="252"/>
        <v>1.2931322657761699</v>
      </c>
      <c r="I784" s="4">
        <f t="shared" ca="1" si="245"/>
        <v>1.00172467</v>
      </c>
      <c r="J784" s="14">
        <f t="shared" si="253"/>
        <v>1E-3</v>
      </c>
      <c r="K784" s="6">
        <f t="shared" si="254"/>
        <v>43671</v>
      </c>
      <c r="L784" s="2">
        <f t="shared" si="255"/>
        <v>7</v>
      </c>
      <c r="M784" s="23">
        <f t="shared" si="256"/>
        <v>7</v>
      </c>
      <c r="N784" s="12">
        <f t="shared" si="246"/>
        <v>1.0000277639999999</v>
      </c>
      <c r="O784" s="12">
        <f t="shared" ca="1" si="247"/>
        <v>1.0017524820000001</v>
      </c>
      <c r="P784" s="23">
        <f t="shared" si="257"/>
        <v>0</v>
      </c>
      <c r="Q784" s="4">
        <f t="shared" ca="1" si="248"/>
        <v>1.7524820000000001</v>
      </c>
      <c r="R784" s="4">
        <f t="shared" si="249"/>
        <v>0</v>
      </c>
      <c r="S784" s="5" t="str">
        <f t="shared" si="258"/>
        <v>J=</v>
      </c>
      <c r="T784" s="6">
        <f t="shared" si="259"/>
        <v>43704</v>
      </c>
      <c r="U784" s="9">
        <f t="shared" si="250"/>
        <v>0</v>
      </c>
      <c r="V784" s="9"/>
      <c r="W784" s="9"/>
      <c r="X784" s="9"/>
      <c r="Y784" s="9"/>
      <c r="Z784" s="7"/>
      <c r="AA784" s="9"/>
      <c r="AB784" s="9"/>
      <c r="AC784" s="9"/>
      <c r="AD784" s="9"/>
      <c r="AE784" s="9"/>
      <c r="AF784" s="10"/>
      <c r="AG784" s="9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</row>
    <row r="785" spans="1:184" ht="12.75" x14ac:dyDescent="0.15">
      <c r="A785" s="124">
        <f t="shared" si="260"/>
        <v>43683</v>
      </c>
      <c r="B785" s="135">
        <f t="shared" ca="1" si="261"/>
        <v>1001.98437299</v>
      </c>
      <c r="C785" s="4">
        <f t="shared" si="251"/>
        <v>1000</v>
      </c>
      <c r="D785" s="134">
        <f t="shared" si="262"/>
        <v>43679</v>
      </c>
      <c r="E785" s="14">
        <f ca="1">IF(D785&lt;$B$1,VLOOKUP(D785,[1]DI!$A$4:$B$15000,2),0)</f>
        <v>5.8999999999999997E-2</v>
      </c>
      <c r="F785" s="4">
        <f t="shared" ca="1" si="244"/>
        <v>1.00022751</v>
      </c>
      <c r="G785" s="4">
        <f ca="1">(TRUNC(PRODUCT($F$12:$F784),16))</f>
        <v>1.2956572045524499</v>
      </c>
      <c r="H785" s="4">
        <f t="shared" ca="1" si="252"/>
        <v>1.2931322657761699</v>
      </c>
      <c r="I785" s="4">
        <f t="shared" ca="1" si="245"/>
        <v>1.00195258</v>
      </c>
      <c r="J785" s="14">
        <f t="shared" si="253"/>
        <v>1E-3</v>
      </c>
      <c r="K785" s="6">
        <f t="shared" si="254"/>
        <v>43671</v>
      </c>
      <c r="L785" s="2">
        <f t="shared" si="255"/>
        <v>8</v>
      </c>
      <c r="M785" s="23">
        <f t="shared" si="256"/>
        <v>8</v>
      </c>
      <c r="N785" s="12">
        <f t="shared" si="246"/>
        <v>1.000031731</v>
      </c>
      <c r="O785" s="12">
        <f t="shared" ca="1" si="247"/>
        <v>1.001984373</v>
      </c>
      <c r="P785" s="23">
        <f t="shared" si="257"/>
        <v>0</v>
      </c>
      <c r="Q785" s="4">
        <f t="shared" ca="1" si="248"/>
        <v>1.98437299</v>
      </c>
      <c r="R785" s="4">
        <f t="shared" si="249"/>
        <v>0</v>
      </c>
      <c r="S785" s="5" t="str">
        <f t="shared" si="258"/>
        <v>J=</v>
      </c>
      <c r="T785" s="6">
        <f t="shared" si="259"/>
        <v>43704</v>
      </c>
      <c r="U785" s="9">
        <f t="shared" si="250"/>
        <v>0</v>
      </c>
      <c r="V785" s="9"/>
      <c r="W785" s="9"/>
      <c r="X785" s="9"/>
      <c r="Y785" s="9"/>
      <c r="Z785" s="7"/>
      <c r="AA785" s="9"/>
      <c r="AB785" s="9"/>
      <c r="AC785" s="9"/>
      <c r="AD785" s="9"/>
      <c r="AE785" s="9"/>
      <c r="AF785" s="10"/>
      <c r="AG785" s="9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</row>
    <row r="786" spans="1:184" ht="12.75" x14ac:dyDescent="0.15">
      <c r="A786" s="124">
        <f t="shared" si="260"/>
        <v>43684</v>
      </c>
      <c r="B786" s="135">
        <f t="shared" ca="1" si="261"/>
        <v>1002.21630499</v>
      </c>
      <c r="C786" s="4">
        <f t="shared" si="251"/>
        <v>1000</v>
      </c>
      <c r="D786" s="134">
        <f t="shared" si="262"/>
        <v>43682</v>
      </c>
      <c r="E786" s="14">
        <f ca="1">IF(D786&lt;$B$1,VLOOKUP(D786,[1]DI!$A$4:$B$15000,2),0)</f>
        <v>5.8999999999999997E-2</v>
      </c>
      <c r="F786" s="4">
        <f t="shared" ca="1" si="244"/>
        <v>1.00022751</v>
      </c>
      <c r="G786" s="4">
        <f ca="1">(TRUNC(PRODUCT($F$12:$F785),16))</f>
        <v>1.2959519795230601</v>
      </c>
      <c r="H786" s="4">
        <f t="shared" ca="1" si="252"/>
        <v>1.2931322657761699</v>
      </c>
      <c r="I786" s="4">
        <f t="shared" ca="1" si="245"/>
        <v>1.00218053</v>
      </c>
      <c r="J786" s="14">
        <f t="shared" si="253"/>
        <v>1E-3</v>
      </c>
      <c r="K786" s="6">
        <f t="shared" si="254"/>
        <v>43671</v>
      </c>
      <c r="L786" s="2">
        <f t="shared" si="255"/>
        <v>9</v>
      </c>
      <c r="M786" s="23">
        <f t="shared" si="256"/>
        <v>9</v>
      </c>
      <c r="N786" s="12">
        <f t="shared" si="246"/>
        <v>1.0000356969999999</v>
      </c>
      <c r="O786" s="12">
        <f t="shared" ca="1" si="247"/>
        <v>1.0022163049999999</v>
      </c>
      <c r="P786" s="23">
        <f t="shared" si="257"/>
        <v>0</v>
      </c>
      <c r="Q786" s="4">
        <f t="shared" ca="1" si="248"/>
        <v>2.2163049899999998</v>
      </c>
      <c r="R786" s="4">
        <f t="shared" si="249"/>
        <v>0</v>
      </c>
      <c r="S786" s="5" t="str">
        <f t="shared" si="258"/>
        <v>J=</v>
      </c>
      <c r="T786" s="6">
        <f t="shared" si="259"/>
        <v>43704</v>
      </c>
      <c r="U786" s="9">
        <f t="shared" si="250"/>
        <v>0</v>
      </c>
      <c r="V786" s="9"/>
      <c r="W786" s="9"/>
      <c r="X786" s="9"/>
      <c r="Y786" s="9"/>
      <c r="Z786" s="7"/>
      <c r="AA786" s="9"/>
      <c r="AB786" s="9"/>
      <c r="AC786" s="9"/>
      <c r="AD786" s="9"/>
      <c r="AE786" s="9"/>
      <c r="AF786" s="10"/>
      <c r="AG786" s="9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</row>
    <row r="787" spans="1:184" ht="12.75" x14ac:dyDescent="0.15">
      <c r="A787" s="124">
        <f t="shared" si="260"/>
        <v>43685</v>
      </c>
      <c r="B787" s="135">
        <f t="shared" ca="1" si="261"/>
        <v>1002.448299</v>
      </c>
      <c r="C787" s="4">
        <f t="shared" si="251"/>
        <v>1000</v>
      </c>
      <c r="D787" s="134">
        <f t="shared" si="262"/>
        <v>43683</v>
      </c>
      <c r="E787" s="14">
        <f ca="1">IF(D787&lt;$B$1,VLOOKUP(D787,[1]DI!$A$4:$B$15000,2),0)</f>
        <v>5.8999999999999997E-2</v>
      </c>
      <c r="F787" s="4">
        <f t="shared" ca="1" si="244"/>
        <v>1.00022751</v>
      </c>
      <c r="G787" s="4">
        <f ca="1">(TRUNC(PRODUCT($F$12:$F786),16))</f>
        <v>1.2962468215579199</v>
      </c>
      <c r="H787" s="4">
        <f t="shared" ca="1" si="252"/>
        <v>1.2931322657761699</v>
      </c>
      <c r="I787" s="4">
        <f t="shared" ca="1" si="245"/>
        <v>1.00240854</v>
      </c>
      <c r="J787" s="14">
        <f t="shared" si="253"/>
        <v>1E-3</v>
      </c>
      <c r="K787" s="6">
        <f t="shared" si="254"/>
        <v>43671</v>
      </c>
      <c r="L787" s="2">
        <f t="shared" si="255"/>
        <v>10</v>
      </c>
      <c r="M787" s="23">
        <f t="shared" si="256"/>
        <v>10</v>
      </c>
      <c r="N787" s="12">
        <f t="shared" si="246"/>
        <v>1.0000396629999999</v>
      </c>
      <c r="O787" s="12">
        <f t="shared" ca="1" si="247"/>
        <v>1.0024482990000001</v>
      </c>
      <c r="P787" s="23">
        <f t="shared" si="257"/>
        <v>0</v>
      </c>
      <c r="Q787" s="4">
        <f t="shared" ca="1" si="248"/>
        <v>2.448299</v>
      </c>
      <c r="R787" s="4">
        <f t="shared" si="249"/>
        <v>0</v>
      </c>
      <c r="S787" s="5" t="str">
        <f t="shared" si="258"/>
        <v>J=</v>
      </c>
      <c r="T787" s="6">
        <f t="shared" si="259"/>
        <v>43704</v>
      </c>
      <c r="U787" s="9">
        <f t="shared" si="250"/>
        <v>0</v>
      </c>
      <c r="V787" s="9"/>
      <c r="W787" s="9"/>
      <c r="X787" s="9"/>
      <c r="Y787" s="9"/>
      <c r="Z787" s="7"/>
      <c r="AA787" s="9"/>
      <c r="AB787" s="9"/>
      <c r="AC787" s="9"/>
      <c r="AD787" s="9"/>
      <c r="AE787" s="9"/>
      <c r="AF787" s="10"/>
      <c r="AG787" s="9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</row>
    <row r="788" spans="1:184" ht="12.75" x14ac:dyDescent="0.15">
      <c r="A788" s="124">
        <f t="shared" si="260"/>
        <v>43686</v>
      </c>
      <c r="B788" s="135">
        <f t="shared" ca="1" si="261"/>
        <v>1002.68033499</v>
      </c>
      <c r="C788" s="4">
        <f t="shared" si="251"/>
        <v>1000</v>
      </c>
      <c r="D788" s="134">
        <f t="shared" si="262"/>
        <v>43684</v>
      </c>
      <c r="E788" s="14">
        <f ca="1">IF(D788&lt;$B$1,VLOOKUP(D788,[1]DI!$A$4:$B$15000,2),0)</f>
        <v>5.8999999999999997E-2</v>
      </c>
      <c r="F788" s="4">
        <f t="shared" ca="1" si="244"/>
        <v>1.00022751</v>
      </c>
      <c r="G788" s="4">
        <f ca="1">(TRUNC(PRODUCT($F$12:$F787),16))</f>
        <v>1.2965417306722999</v>
      </c>
      <c r="H788" s="4">
        <f t="shared" ca="1" si="252"/>
        <v>1.2931322657761699</v>
      </c>
      <c r="I788" s="4">
        <f t="shared" ca="1" si="245"/>
        <v>1.00263659</v>
      </c>
      <c r="J788" s="14">
        <f t="shared" si="253"/>
        <v>1E-3</v>
      </c>
      <c r="K788" s="6">
        <f t="shared" si="254"/>
        <v>43671</v>
      </c>
      <c r="L788" s="2">
        <f t="shared" si="255"/>
        <v>11</v>
      </c>
      <c r="M788" s="23">
        <f t="shared" si="256"/>
        <v>11</v>
      </c>
      <c r="N788" s="12">
        <f t="shared" si="246"/>
        <v>1.00004363</v>
      </c>
      <c r="O788" s="12">
        <f t="shared" ca="1" si="247"/>
        <v>1.002680335</v>
      </c>
      <c r="P788" s="23">
        <f t="shared" si="257"/>
        <v>0</v>
      </c>
      <c r="Q788" s="4">
        <f t="shared" ca="1" si="248"/>
        <v>2.68033499</v>
      </c>
      <c r="R788" s="4">
        <f t="shared" si="249"/>
        <v>0</v>
      </c>
      <c r="S788" s="5" t="str">
        <f t="shared" si="258"/>
        <v>J=</v>
      </c>
      <c r="T788" s="6">
        <f t="shared" si="259"/>
        <v>43704</v>
      </c>
      <c r="U788" s="9">
        <f t="shared" si="250"/>
        <v>0</v>
      </c>
      <c r="V788" s="9"/>
      <c r="W788" s="9"/>
      <c r="X788" s="9"/>
      <c r="Y788" s="9"/>
      <c r="Z788" s="7"/>
      <c r="AA788" s="9"/>
      <c r="AB788" s="9"/>
      <c r="AC788" s="9"/>
      <c r="AD788" s="9"/>
      <c r="AE788" s="9"/>
      <c r="AF788" s="10"/>
      <c r="AG788" s="9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</row>
    <row r="789" spans="1:184" ht="12.75" x14ac:dyDescent="0.15">
      <c r="A789" s="124">
        <f t="shared" si="260"/>
        <v>43689</v>
      </c>
      <c r="B789" s="135">
        <f t="shared" ca="1" si="261"/>
        <v>1002.912432</v>
      </c>
      <c r="C789" s="4">
        <f t="shared" si="251"/>
        <v>1000</v>
      </c>
      <c r="D789" s="134">
        <f t="shared" si="262"/>
        <v>43685</v>
      </c>
      <c r="E789" s="14">
        <f ca="1">IF(D789&lt;$B$1,VLOOKUP(D789,[1]DI!$A$4:$B$15000,2),0)</f>
        <v>5.8999999999999997E-2</v>
      </c>
      <c r="F789" s="4">
        <f t="shared" ca="1" si="244"/>
        <v>1.00022751</v>
      </c>
      <c r="G789" s="4">
        <f ca="1">(TRUNC(PRODUCT($F$12:$F788),16))</f>
        <v>1.2968367068814399</v>
      </c>
      <c r="H789" s="4">
        <f t="shared" ca="1" si="252"/>
        <v>1.2931322657761699</v>
      </c>
      <c r="I789" s="4">
        <f t="shared" ca="1" si="245"/>
        <v>1.0028646999999999</v>
      </c>
      <c r="J789" s="14">
        <f t="shared" si="253"/>
        <v>1E-3</v>
      </c>
      <c r="K789" s="6">
        <f t="shared" si="254"/>
        <v>43671</v>
      </c>
      <c r="L789" s="2">
        <f t="shared" si="255"/>
        <v>12</v>
      </c>
      <c r="M789" s="23">
        <f t="shared" si="256"/>
        <v>12</v>
      </c>
      <c r="N789" s="12">
        <f t="shared" si="246"/>
        <v>1.0000475959999999</v>
      </c>
      <c r="O789" s="12">
        <f t="shared" ca="1" si="247"/>
        <v>1.002912432</v>
      </c>
      <c r="P789" s="23">
        <f t="shared" si="257"/>
        <v>0</v>
      </c>
      <c r="Q789" s="4">
        <f t="shared" ca="1" si="248"/>
        <v>2.9124319999999999</v>
      </c>
      <c r="R789" s="4">
        <f t="shared" si="249"/>
        <v>0</v>
      </c>
      <c r="S789" s="5" t="str">
        <f t="shared" si="258"/>
        <v>J=</v>
      </c>
      <c r="T789" s="6">
        <f t="shared" si="259"/>
        <v>43704</v>
      </c>
      <c r="U789" s="9">
        <f t="shared" si="250"/>
        <v>0</v>
      </c>
      <c r="V789" s="9"/>
      <c r="W789" s="9"/>
      <c r="X789" s="9"/>
      <c r="Y789" s="9"/>
      <c r="Z789" s="7"/>
      <c r="AA789" s="9"/>
      <c r="AB789" s="9"/>
      <c r="AC789" s="9"/>
      <c r="AD789" s="9"/>
      <c r="AE789" s="9"/>
      <c r="AF789" s="10"/>
      <c r="AG789" s="9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</row>
    <row r="790" spans="1:184" ht="12.75" x14ac:dyDescent="0.15">
      <c r="A790" s="124">
        <f t="shared" si="260"/>
        <v>43690</v>
      </c>
      <c r="B790" s="135">
        <f t="shared" ca="1" si="261"/>
        <v>1003.14459199</v>
      </c>
      <c r="C790" s="4">
        <f t="shared" si="251"/>
        <v>1000</v>
      </c>
      <c r="D790" s="134">
        <f t="shared" si="262"/>
        <v>43686</v>
      </c>
      <c r="E790" s="14">
        <f ca="1">IF(D790&lt;$B$1,VLOOKUP(D790,[1]DI!$A$4:$B$15000,2),0)</f>
        <v>5.8999999999999997E-2</v>
      </c>
      <c r="F790" s="4">
        <f t="shared" ca="1" si="244"/>
        <v>1.00022751</v>
      </c>
      <c r="G790" s="4">
        <f ca="1">(TRUNC(PRODUCT($F$12:$F789),16))</f>
        <v>1.2971317502006201</v>
      </c>
      <c r="H790" s="4">
        <f t="shared" ca="1" si="252"/>
        <v>1.2931322657761699</v>
      </c>
      <c r="I790" s="4">
        <f t="shared" ca="1" si="245"/>
        <v>1.0030928699999999</v>
      </c>
      <c r="J790" s="14">
        <f t="shared" si="253"/>
        <v>1E-3</v>
      </c>
      <c r="K790" s="6">
        <f t="shared" si="254"/>
        <v>43671</v>
      </c>
      <c r="L790" s="2">
        <f t="shared" si="255"/>
        <v>13</v>
      </c>
      <c r="M790" s="23">
        <f t="shared" si="256"/>
        <v>13</v>
      </c>
      <c r="N790" s="12">
        <f t="shared" si="246"/>
        <v>1.000051563</v>
      </c>
      <c r="O790" s="12">
        <f t="shared" ca="1" si="247"/>
        <v>1.0031445919999999</v>
      </c>
      <c r="P790" s="23">
        <f t="shared" si="257"/>
        <v>0</v>
      </c>
      <c r="Q790" s="4">
        <f t="shared" ca="1" si="248"/>
        <v>3.1445919899999999</v>
      </c>
      <c r="R790" s="4">
        <f t="shared" si="249"/>
        <v>0</v>
      </c>
      <c r="S790" s="5" t="str">
        <f t="shared" si="258"/>
        <v>J=</v>
      </c>
      <c r="T790" s="6">
        <f t="shared" si="259"/>
        <v>43704</v>
      </c>
      <c r="U790" s="9">
        <f t="shared" si="250"/>
        <v>0</v>
      </c>
      <c r="V790" s="9"/>
      <c r="W790" s="9"/>
      <c r="X790" s="9"/>
      <c r="Y790" s="9"/>
      <c r="Z790" s="7"/>
      <c r="AA790" s="9"/>
      <c r="AB790" s="9"/>
      <c r="AC790" s="9"/>
      <c r="AD790" s="9"/>
      <c r="AE790" s="9"/>
      <c r="AF790" s="10"/>
      <c r="AG790" s="9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</row>
    <row r="791" spans="1:184" ht="12.75" x14ac:dyDescent="0.15">
      <c r="A791" s="124">
        <f t="shared" si="260"/>
        <v>43691</v>
      </c>
      <c r="B791" s="135">
        <f t="shared" ca="1" si="261"/>
        <v>1003.37679299</v>
      </c>
      <c r="C791" s="4">
        <f t="shared" si="251"/>
        <v>1000</v>
      </c>
      <c r="D791" s="134">
        <f t="shared" si="262"/>
        <v>43689</v>
      </c>
      <c r="E791" s="14">
        <f ca="1">IF(D791&lt;$B$1,VLOOKUP(D791,[1]DI!$A$4:$B$15000,2),0)</f>
        <v>5.8999999999999997E-2</v>
      </c>
      <c r="F791" s="4">
        <f t="shared" ca="1" si="244"/>
        <v>1.00022751</v>
      </c>
      <c r="G791" s="4">
        <f ca="1">(TRUNC(PRODUCT($F$12:$F790),16))</f>
        <v>1.29742686064511</v>
      </c>
      <c r="H791" s="4">
        <f t="shared" ca="1" si="252"/>
        <v>1.2931322657761699</v>
      </c>
      <c r="I791" s="4">
        <f t="shared" ca="1" si="245"/>
        <v>1.0033210800000001</v>
      </c>
      <c r="J791" s="14">
        <f t="shared" si="253"/>
        <v>1E-3</v>
      </c>
      <c r="K791" s="6">
        <f t="shared" si="254"/>
        <v>43671</v>
      </c>
      <c r="L791" s="2">
        <f t="shared" si="255"/>
        <v>14</v>
      </c>
      <c r="M791" s="23">
        <f t="shared" si="256"/>
        <v>14</v>
      </c>
      <c r="N791" s="12">
        <f t="shared" si="246"/>
        <v>1.0000555289999999</v>
      </c>
      <c r="O791" s="12">
        <f t="shared" ca="1" si="247"/>
        <v>1.0033767929999999</v>
      </c>
      <c r="P791" s="23">
        <f t="shared" si="257"/>
        <v>0</v>
      </c>
      <c r="Q791" s="4">
        <f t="shared" ca="1" si="248"/>
        <v>3.3767929900000002</v>
      </c>
      <c r="R791" s="4">
        <f t="shared" si="249"/>
        <v>0</v>
      </c>
      <c r="S791" s="5" t="str">
        <f t="shared" si="258"/>
        <v>J=</v>
      </c>
      <c r="T791" s="6">
        <f t="shared" si="259"/>
        <v>43704</v>
      </c>
      <c r="U791" s="9">
        <f t="shared" si="250"/>
        <v>0</v>
      </c>
      <c r="V791" s="9"/>
      <c r="W791" s="9"/>
      <c r="X791" s="9"/>
      <c r="Y791" s="9"/>
      <c r="Z791" s="7"/>
      <c r="AA791" s="9"/>
      <c r="AB791" s="9"/>
      <c r="AC791" s="9"/>
      <c r="AD791" s="9"/>
      <c r="AE791" s="9"/>
      <c r="AF791" s="10"/>
      <c r="AG791" s="9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</row>
    <row r="792" spans="1:184" ht="12.75" x14ac:dyDescent="0.15">
      <c r="A792" s="124">
        <f t="shared" si="260"/>
        <v>43692</v>
      </c>
      <c r="B792" s="135">
        <f t="shared" ca="1" si="261"/>
        <v>1003.609047</v>
      </c>
      <c r="C792" s="4">
        <f t="shared" si="251"/>
        <v>1000</v>
      </c>
      <c r="D792" s="134">
        <f t="shared" si="262"/>
        <v>43690</v>
      </c>
      <c r="E792" s="14">
        <f ca="1">IF(D792&lt;$B$1,VLOOKUP(D792,[1]DI!$A$4:$B$15000,2),0)</f>
        <v>5.8999999999999997E-2</v>
      </c>
      <c r="F792" s="4">
        <f t="shared" ca="1" si="244"/>
        <v>1.00022751</v>
      </c>
      <c r="G792" s="4">
        <f ca="1">(TRUNC(PRODUCT($F$12:$F791),16))</f>
        <v>1.29772203823018</v>
      </c>
      <c r="H792" s="4">
        <f t="shared" ca="1" si="252"/>
        <v>1.2931322657761699</v>
      </c>
      <c r="I792" s="4">
        <f t="shared" ca="1" si="245"/>
        <v>1.00354934</v>
      </c>
      <c r="J792" s="14">
        <f t="shared" si="253"/>
        <v>1E-3</v>
      </c>
      <c r="K792" s="6">
        <f t="shared" si="254"/>
        <v>43671</v>
      </c>
      <c r="L792" s="2">
        <f t="shared" si="255"/>
        <v>15</v>
      </c>
      <c r="M792" s="23">
        <f t="shared" si="256"/>
        <v>15</v>
      </c>
      <c r="N792" s="12">
        <f t="shared" si="246"/>
        <v>1.000059496</v>
      </c>
      <c r="O792" s="12">
        <f t="shared" ca="1" si="247"/>
        <v>1.0036090470000001</v>
      </c>
      <c r="P792" s="23">
        <f t="shared" si="257"/>
        <v>0</v>
      </c>
      <c r="Q792" s="4">
        <f t="shared" ca="1" si="248"/>
        <v>3.6090469999999999</v>
      </c>
      <c r="R792" s="4">
        <f t="shared" si="249"/>
        <v>0</v>
      </c>
      <c r="S792" s="5" t="str">
        <f t="shared" si="258"/>
        <v>J=</v>
      </c>
      <c r="T792" s="6">
        <f t="shared" si="259"/>
        <v>43704</v>
      </c>
      <c r="U792" s="9">
        <f t="shared" si="250"/>
        <v>0</v>
      </c>
      <c r="V792" s="9"/>
      <c r="W792" s="9"/>
      <c r="X792" s="9"/>
      <c r="Y792" s="9"/>
      <c r="Z792" s="7"/>
      <c r="AA792" s="9"/>
      <c r="AB792" s="9"/>
      <c r="AC792" s="9"/>
      <c r="AD792" s="9"/>
      <c r="AE792" s="9"/>
      <c r="AF792" s="10"/>
      <c r="AG792" s="9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</row>
    <row r="793" spans="1:184" ht="12.75" x14ac:dyDescent="0.15">
      <c r="A793" s="124">
        <f t="shared" si="260"/>
        <v>43693</v>
      </c>
      <c r="B793" s="135">
        <f t="shared" ca="1" si="261"/>
        <v>1003.84136199</v>
      </c>
      <c r="C793" s="4">
        <f t="shared" si="251"/>
        <v>1000</v>
      </c>
      <c r="D793" s="134">
        <f t="shared" si="262"/>
        <v>43691</v>
      </c>
      <c r="E793" s="14">
        <f ca="1">IF(D793&lt;$B$1,VLOOKUP(D793,[1]DI!$A$4:$B$15000,2),0)</f>
        <v>5.8999999999999997E-2</v>
      </c>
      <c r="F793" s="4">
        <f t="shared" ca="1" si="244"/>
        <v>1.00022751</v>
      </c>
      <c r="G793" s="4">
        <f ca="1">(TRUNC(PRODUCT($F$12:$F792),16))</f>
        <v>1.2980172829710901</v>
      </c>
      <c r="H793" s="4">
        <f t="shared" ca="1" si="252"/>
        <v>1.2931322657761699</v>
      </c>
      <c r="I793" s="4">
        <f t="shared" ca="1" si="245"/>
        <v>1.0037776599999999</v>
      </c>
      <c r="J793" s="14">
        <f t="shared" si="253"/>
        <v>1E-3</v>
      </c>
      <c r="K793" s="6">
        <f t="shared" si="254"/>
        <v>43671</v>
      </c>
      <c r="L793" s="2">
        <f t="shared" si="255"/>
        <v>16</v>
      </c>
      <c r="M793" s="23">
        <f t="shared" si="256"/>
        <v>16</v>
      </c>
      <c r="N793" s="12">
        <f t="shared" si="246"/>
        <v>1.000063462</v>
      </c>
      <c r="O793" s="12">
        <f t="shared" ca="1" si="247"/>
        <v>1.003841362</v>
      </c>
      <c r="P793" s="23">
        <f t="shared" si="257"/>
        <v>0</v>
      </c>
      <c r="Q793" s="4">
        <f t="shared" ca="1" si="248"/>
        <v>3.8413619899999998</v>
      </c>
      <c r="R793" s="4">
        <f t="shared" si="249"/>
        <v>0</v>
      </c>
      <c r="S793" s="5" t="str">
        <f t="shared" si="258"/>
        <v>J=</v>
      </c>
      <c r="T793" s="6">
        <f t="shared" si="259"/>
        <v>43704</v>
      </c>
      <c r="U793" s="9">
        <f t="shared" si="250"/>
        <v>0</v>
      </c>
      <c r="V793" s="9"/>
      <c r="W793" s="9"/>
      <c r="X793" s="9"/>
      <c r="Y793" s="9"/>
      <c r="Z793" s="7"/>
      <c r="AA793" s="9"/>
      <c r="AB793" s="9"/>
      <c r="AC793" s="9"/>
      <c r="AD793" s="9"/>
      <c r="AE793" s="9"/>
      <c r="AF793" s="10"/>
      <c r="AG793" s="9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</row>
    <row r="794" spans="1:184" ht="12.75" x14ac:dyDescent="0.15">
      <c r="A794" s="124">
        <f t="shared" si="260"/>
        <v>43696</v>
      </c>
      <c r="B794" s="135">
        <f t="shared" ca="1" si="261"/>
        <v>1004.0737289899999</v>
      </c>
      <c r="C794" s="4">
        <f t="shared" si="251"/>
        <v>1000</v>
      </c>
      <c r="D794" s="134">
        <f t="shared" si="262"/>
        <v>43692</v>
      </c>
      <c r="E794" s="14">
        <f ca="1">IF(D794&lt;$B$1,VLOOKUP(D794,[1]DI!$A$4:$B$15000,2),0)</f>
        <v>5.8999999999999997E-2</v>
      </c>
      <c r="F794" s="4">
        <f t="shared" ca="1" si="244"/>
        <v>1.00022751</v>
      </c>
      <c r="G794" s="4">
        <f ca="1">(TRUNC(PRODUCT($F$12:$F793),16))</f>
        <v>1.29831259488314</v>
      </c>
      <c r="H794" s="4">
        <f t="shared" ca="1" si="252"/>
        <v>1.2931322657761699</v>
      </c>
      <c r="I794" s="4">
        <f t="shared" ca="1" si="245"/>
        <v>1.00400603</v>
      </c>
      <c r="J794" s="14">
        <f t="shared" si="253"/>
        <v>1E-3</v>
      </c>
      <c r="K794" s="6">
        <f t="shared" si="254"/>
        <v>43671</v>
      </c>
      <c r="L794" s="2">
        <f t="shared" si="255"/>
        <v>17</v>
      </c>
      <c r="M794" s="23">
        <f t="shared" si="256"/>
        <v>17</v>
      </c>
      <c r="N794" s="12">
        <f t="shared" si="246"/>
        <v>1.000067429</v>
      </c>
      <c r="O794" s="12">
        <f t="shared" ca="1" si="247"/>
        <v>1.0040737289999999</v>
      </c>
      <c r="P794" s="23">
        <f t="shared" si="257"/>
        <v>0</v>
      </c>
      <c r="Q794" s="4">
        <f t="shared" ca="1" si="248"/>
        <v>4.0737289900000002</v>
      </c>
      <c r="R794" s="4">
        <f t="shared" si="249"/>
        <v>0</v>
      </c>
      <c r="S794" s="5" t="str">
        <f t="shared" si="258"/>
        <v>J=</v>
      </c>
      <c r="T794" s="6">
        <f t="shared" si="259"/>
        <v>43704</v>
      </c>
      <c r="U794" s="9">
        <f t="shared" si="250"/>
        <v>0</v>
      </c>
      <c r="V794" s="9"/>
      <c r="W794" s="9"/>
      <c r="X794" s="9"/>
      <c r="Y794" s="9"/>
      <c r="Z794" s="7"/>
      <c r="AA794" s="9"/>
      <c r="AB794" s="9"/>
      <c r="AC794" s="9"/>
      <c r="AD794" s="9"/>
      <c r="AE794" s="9"/>
      <c r="AF794" s="10"/>
      <c r="AG794" s="9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</row>
    <row r="795" spans="1:184" ht="12.75" x14ac:dyDescent="0.15">
      <c r="A795" s="124">
        <f t="shared" si="260"/>
        <v>43697</v>
      </c>
      <c r="B795" s="135">
        <f t="shared" ca="1" si="261"/>
        <v>1004.306147</v>
      </c>
      <c r="C795" s="4">
        <f t="shared" si="251"/>
        <v>1000</v>
      </c>
      <c r="D795" s="134">
        <f t="shared" si="262"/>
        <v>43693</v>
      </c>
      <c r="E795" s="14">
        <f ca="1">IF(D795&lt;$B$1,VLOOKUP(D795,[1]DI!$A$4:$B$15000,2),0)</f>
        <v>5.8999999999999997E-2</v>
      </c>
      <c r="F795" s="4">
        <f t="shared" ca="1" si="244"/>
        <v>1.00022751</v>
      </c>
      <c r="G795" s="4">
        <f ca="1">(TRUNC(PRODUCT($F$12:$F794),16))</f>
        <v>1.2986079739816001</v>
      </c>
      <c r="H795" s="4">
        <f t="shared" ca="1" si="252"/>
        <v>1.2931322657761699</v>
      </c>
      <c r="I795" s="4">
        <f t="shared" ca="1" si="245"/>
        <v>1.00423445</v>
      </c>
      <c r="J795" s="14">
        <f t="shared" si="253"/>
        <v>1E-3</v>
      </c>
      <c r="K795" s="6">
        <f t="shared" si="254"/>
        <v>43671</v>
      </c>
      <c r="L795" s="2">
        <f t="shared" si="255"/>
        <v>18</v>
      </c>
      <c r="M795" s="23">
        <f t="shared" si="256"/>
        <v>18</v>
      </c>
      <c r="N795" s="12">
        <f t="shared" si="246"/>
        <v>1.000071395</v>
      </c>
      <c r="O795" s="12">
        <f t="shared" ca="1" si="247"/>
        <v>1.0043061470000001</v>
      </c>
      <c r="P795" s="23">
        <f t="shared" si="257"/>
        <v>0</v>
      </c>
      <c r="Q795" s="4">
        <f t="shared" ca="1" si="248"/>
        <v>4.3061470000000002</v>
      </c>
      <c r="R795" s="4">
        <f t="shared" si="249"/>
        <v>0</v>
      </c>
      <c r="S795" s="5" t="str">
        <f t="shared" si="258"/>
        <v>J=</v>
      </c>
      <c r="T795" s="6">
        <f t="shared" si="259"/>
        <v>43704</v>
      </c>
      <c r="U795" s="9">
        <f t="shared" si="250"/>
        <v>0</v>
      </c>
      <c r="V795" s="9"/>
      <c r="W795" s="9"/>
      <c r="X795" s="9"/>
      <c r="Y795" s="9"/>
      <c r="Z795" s="7"/>
      <c r="AA795" s="9"/>
      <c r="AB795" s="9"/>
      <c r="AC795" s="9"/>
      <c r="AD795" s="9"/>
      <c r="AE795" s="9"/>
      <c r="AF795" s="10"/>
      <c r="AG795" s="9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</row>
    <row r="796" spans="1:184" ht="12.75" x14ac:dyDescent="0.15">
      <c r="A796" s="124">
        <f t="shared" si="260"/>
        <v>43698</v>
      </c>
      <c r="B796" s="135">
        <f t="shared" ca="1" si="261"/>
        <v>1004.53862799</v>
      </c>
      <c r="C796" s="4">
        <f t="shared" si="251"/>
        <v>1000</v>
      </c>
      <c r="D796" s="134">
        <f t="shared" si="262"/>
        <v>43696</v>
      </c>
      <c r="E796" s="14">
        <f ca="1">IF(D796&lt;$B$1,VLOOKUP(D796,[1]DI!$A$4:$B$15000,2),0)</f>
        <v>5.8999999999999997E-2</v>
      </c>
      <c r="F796" s="4">
        <f t="shared" ca="1" si="244"/>
        <v>1.00022751</v>
      </c>
      <c r="G796" s="4">
        <f ca="1">(TRUNC(PRODUCT($F$12:$F795),16))</f>
        <v>1.29890342028177</v>
      </c>
      <c r="H796" s="4">
        <f t="shared" ca="1" si="252"/>
        <v>1.2931322657761699</v>
      </c>
      <c r="I796" s="4">
        <f t="shared" ca="1" si="245"/>
        <v>1.0044629300000001</v>
      </c>
      <c r="J796" s="14">
        <f t="shared" si="253"/>
        <v>1E-3</v>
      </c>
      <c r="K796" s="6">
        <f t="shared" si="254"/>
        <v>43671</v>
      </c>
      <c r="L796" s="2">
        <f t="shared" si="255"/>
        <v>19</v>
      </c>
      <c r="M796" s="23">
        <f t="shared" si="256"/>
        <v>19</v>
      </c>
      <c r="N796" s="12">
        <f t="shared" si="246"/>
        <v>1.000075362</v>
      </c>
      <c r="O796" s="12">
        <f t="shared" ca="1" si="247"/>
        <v>1.0045386279999999</v>
      </c>
      <c r="P796" s="23">
        <f t="shared" si="257"/>
        <v>0</v>
      </c>
      <c r="Q796" s="4">
        <f t="shared" ca="1" si="248"/>
        <v>4.5386279900000002</v>
      </c>
      <c r="R796" s="4">
        <f t="shared" si="249"/>
        <v>0</v>
      </c>
      <c r="S796" s="5" t="str">
        <f t="shared" si="258"/>
        <v>J=</v>
      </c>
      <c r="T796" s="6">
        <f t="shared" si="259"/>
        <v>43704</v>
      </c>
      <c r="U796" s="9">
        <f t="shared" si="250"/>
        <v>0</v>
      </c>
      <c r="V796" s="9"/>
      <c r="W796" s="9"/>
      <c r="X796" s="9"/>
      <c r="Y796" s="9"/>
      <c r="Z796" s="7"/>
      <c r="AA796" s="9"/>
      <c r="AB796" s="9"/>
      <c r="AC796" s="9"/>
      <c r="AD796" s="9"/>
      <c r="AE796" s="9"/>
      <c r="AF796" s="10"/>
      <c r="AG796" s="9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</row>
    <row r="797" spans="1:184" ht="12.75" x14ac:dyDescent="0.15">
      <c r="A797" s="124">
        <f t="shared" si="260"/>
        <v>43699</v>
      </c>
      <c r="B797" s="135">
        <f t="shared" ca="1" si="261"/>
        <v>1004.77115099</v>
      </c>
      <c r="C797" s="4">
        <f t="shared" si="251"/>
        <v>1000</v>
      </c>
      <c r="D797" s="134">
        <f t="shared" si="262"/>
        <v>43697</v>
      </c>
      <c r="E797" s="14">
        <f ca="1">IF(D797&lt;$B$1,VLOOKUP(D797,[1]DI!$A$4:$B$15000,2),0)</f>
        <v>5.8999999999999997E-2</v>
      </c>
      <c r="F797" s="4">
        <f t="shared" ca="1" si="244"/>
        <v>1.00022751</v>
      </c>
      <c r="G797" s="4">
        <f ca="1">(TRUNC(PRODUCT($F$12:$F796),16))</f>
        <v>1.29919893379891</v>
      </c>
      <c r="H797" s="4">
        <f t="shared" ca="1" si="252"/>
        <v>1.2931322657761699</v>
      </c>
      <c r="I797" s="4">
        <f t="shared" ca="1" si="245"/>
        <v>1.0046914499999999</v>
      </c>
      <c r="J797" s="14">
        <f t="shared" si="253"/>
        <v>1E-3</v>
      </c>
      <c r="K797" s="6">
        <f t="shared" si="254"/>
        <v>43671</v>
      </c>
      <c r="L797" s="2">
        <f t="shared" si="255"/>
        <v>20</v>
      </c>
      <c r="M797" s="23">
        <f t="shared" si="256"/>
        <v>20</v>
      </c>
      <c r="N797" s="12">
        <f t="shared" si="246"/>
        <v>1.0000793290000001</v>
      </c>
      <c r="O797" s="12">
        <f t="shared" ca="1" si="247"/>
        <v>1.0047711509999999</v>
      </c>
      <c r="P797" s="23">
        <f t="shared" si="257"/>
        <v>0</v>
      </c>
      <c r="Q797" s="4">
        <f t="shared" ca="1" si="248"/>
        <v>4.7711509899999998</v>
      </c>
      <c r="R797" s="4">
        <f t="shared" si="249"/>
        <v>0</v>
      </c>
      <c r="S797" s="5" t="str">
        <f t="shared" si="258"/>
        <v>J=</v>
      </c>
      <c r="T797" s="6">
        <f t="shared" si="259"/>
        <v>43704</v>
      </c>
      <c r="U797" s="9">
        <f t="shared" si="250"/>
        <v>0</v>
      </c>
      <c r="V797" s="9"/>
      <c r="W797" s="9"/>
      <c r="X797" s="9"/>
      <c r="Y797" s="9"/>
      <c r="Z797" s="7"/>
      <c r="AA797" s="9"/>
      <c r="AB797" s="9"/>
      <c r="AC797" s="9"/>
      <c r="AD797" s="9"/>
      <c r="AE797" s="9"/>
      <c r="AF797" s="10"/>
      <c r="AG797" s="9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</row>
    <row r="798" spans="1:184" ht="12.75" x14ac:dyDescent="0.15">
      <c r="A798" s="124">
        <f t="shared" si="260"/>
        <v>43700</v>
      </c>
      <c r="B798" s="135">
        <f t="shared" ca="1" si="261"/>
        <v>1005.003735</v>
      </c>
      <c r="C798" s="4">
        <f t="shared" si="251"/>
        <v>1000</v>
      </c>
      <c r="D798" s="134">
        <f t="shared" si="262"/>
        <v>43698</v>
      </c>
      <c r="E798" s="14">
        <f ca="1">IF(D798&lt;$B$1,VLOOKUP(D798,[1]DI!$A$4:$B$15000,2),0)</f>
        <v>5.8999999999999997E-2</v>
      </c>
      <c r="F798" s="4">
        <f t="shared" ca="1" si="244"/>
        <v>1.00022751</v>
      </c>
      <c r="G798" s="4">
        <f ca="1">(TRUNC(PRODUCT($F$12:$F797),16))</f>
        <v>1.2994945145483401</v>
      </c>
      <c r="H798" s="4">
        <f t="shared" ca="1" si="252"/>
        <v>1.2931322657761699</v>
      </c>
      <c r="I798" s="4">
        <f t="shared" ca="1" si="245"/>
        <v>1.0049200300000001</v>
      </c>
      <c r="J798" s="14">
        <f t="shared" si="253"/>
        <v>1E-3</v>
      </c>
      <c r="K798" s="6">
        <f t="shared" si="254"/>
        <v>43671</v>
      </c>
      <c r="L798" s="2">
        <f t="shared" si="255"/>
        <v>21</v>
      </c>
      <c r="M798" s="23">
        <f t="shared" si="256"/>
        <v>21</v>
      </c>
      <c r="N798" s="12">
        <f t="shared" si="246"/>
        <v>1.000083295</v>
      </c>
      <c r="O798" s="12">
        <f t="shared" ca="1" si="247"/>
        <v>1.0050037350000001</v>
      </c>
      <c r="P798" s="23">
        <f t="shared" si="257"/>
        <v>0</v>
      </c>
      <c r="Q798" s="4">
        <f t="shared" ca="1" si="248"/>
        <v>5.0037349999999998</v>
      </c>
      <c r="R798" s="4">
        <f t="shared" si="249"/>
        <v>0</v>
      </c>
      <c r="S798" s="5" t="str">
        <f t="shared" si="258"/>
        <v>J=</v>
      </c>
      <c r="T798" s="6">
        <f t="shared" si="259"/>
        <v>43704</v>
      </c>
      <c r="U798" s="9">
        <f t="shared" si="250"/>
        <v>0</v>
      </c>
      <c r="V798" s="9"/>
      <c r="W798" s="9"/>
      <c r="X798" s="9"/>
      <c r="Y798" s="9"/>
      <c r="Z798" s="7"/>
      <c r="AA798" s="9"/>
      <c r="AB798" s="9"/>
      <c r="AC798" s="9"/>
      <c r="AD798" s="9"/>
      <c r="AE798" s="9"/>
      <c r="AF798" s="10"/>
      <c r="AG798" s="9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</row>
    <row r="799" spans="1:184" ht="12.75" x14ac:dyDescent="0.15">
      <c r="A799" s="124">
        <f t="shared" si="260"/>
        <v>43703</v>
      </c>
      <c r="B799" s="135">
        <f t="shared" ca="1" si="261"/>
        <v>1005.236371</v>
      </c>
      <c r="C799" s="4">
        <f t="shared" si="251"/>
        <v>1000</v>
      </c>
      <c r="D799" s="134">
        <f t="shared" si="262"/>
        <v>43699</v>
      </c>
      <c r="E799" s="14">
        <f ca="1">IF(D799&lt;$B$1,VLOOKUP(D799,[1]DI!$A$4:$B$15000,2),0)</f>
        <v>5.8999999999999997E-2</v>
      </c>
      <c r="F799" s="4">
        <f t="shared" ca="1" si="244"/>
        <v>1.00022751</v>
      </c>
      <c r="G799" s="4">
        <f ca="1">(TRUNC(PRODUCT($F$12:$F798),16))</f>
        <v>1.2997901625453501</v>
      </c>
      <c r="H799" s="4">
        <f t="shared" ca="1" si="252"/>
        <v>1.2931322657761699</v>
      </c>
      <c r="I799" s="4">
        <f t="shared" ca="1" si="245"/>
        <v>1.0051486599999999</v>
      </c>
      <c r="J799" s="14">
        <f t="shared" si="253"/>
        <v>1E-3</v>
      </c>
      <c r="K799" s="6">
        <f t="shared" si="254"/>
        <v>43671</v>
      </c>
      <c r="L799" s="2">
        <f t="shared" si="255"/>
        <v>22</v>
      </c>
      <c r="M799" s="23">
        <f t="shared" si="256"/>
        <v>22</v>
      </c>
      <c r="N799" s="12">
        <f t="shared" si="246"/>
        <v>1.0000872620000001</v>
      </c>
      <c r="O799" s="12">
        <f t="shared" ca="1" si="247"/>
        <v>1.0052363710000001</v>
      </c>
      <c r="P799" s="23">
        <f t="shared" si="257"/>
        <v>0</v>
      </c>
      <c r="Q799" s="4">
        <f t="shared" ca="1" si="248"/>
        <v>5.2363710000000001</v>
      </c>
      <c r="R799" s="4">
        <f t="shared" si="249"/>
        <v>0</v>
      </c>
      <c r="S799" s="5" t="str">
        <f t="shared" si="258"/>
        <v>J=</v>
      </c>
      <c r="T799" s="6">
        <f t="shared" si="259"/>
        <v>43704</v>
      </c>
      <c r="U799" s="9">
        <f t="shared" si="250"/>
        <v>0</v>
      </c>
      <c r="V799" s="9"/>
      <c r="W799" s="9"/>
      <c r="X799" s="9"/>
      <c r="Y799" s="9"/>
      <c r="Z799" s="7"/>
      <c r="AA799" s="9"/>
      <c r="AB799" s="9"/>
      <c r="AC799" s="9"/>
      <c r="AD799" s="9"/>
      <c r="AE799" s="9"/>
      <c r="AF799" s="10"/>
      <c r="AG799" s="9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</row>
    <row r="800" spans="1:184" ht="12.75" x14ac:dyDescent="0.15">
      <c r="A800" s="124">
        <f t="shared" si="260"/>
        <v>43704</v>
      </c>
      <c r="B800" s="135">
        <f t="shared" ca="1" si="261"/>
        <v>1005.46905899</v>
      </c>
      <c r="C800" s="4">
        <f t="shared" si="251"/>
        <v>1000</v>
      </c>
      <c r="D800" s="134">
        <f t="shared" si="262"/>
        <v>43700</v>
      </c>
      <c r="E800" s="14">
        <f ca="1">IF(D800&lt;$B$1,VLOOKUP(D800,[1]DI!$A$4:$B$15000,2),0)</f>
        <v>5.8999999999999997E-2</v>
      </c>
      <c r="F800" s="4">
        <f t="shared" ca="1" si="244"/>
        <v>1.00022751</v>
      </c>
      <c r="G800" s="4">
        <f ca="1">(TRUNC(PRODUCT($F$12:$F799),16))</f>
        <v>1.30008587780523</v>
      </c>
      <c r="H800" s="4">
        <f t="shared" ca="1" si="252"/>
        <v>1.2931322657761699</v>
      </c>
      <c r="I800" s="4">
        <f t="shared" ca="1" si="245"/>
        <v>1.0053773399999999</v>
      </c>
      <c r="J800" s="14">
        <f t="shared" si="253"/>
        <v>1E-3</v>
      </c>
      <c r="K800" s="6">
        <f t="shared" si="254"/>
        <v>43671</v>
      </c>
      <c r="L800" s="2">
        <f t="shared" si="255"/>
        <v>23</v>
      </c>
      <c r="M800" s="23">
        <f t="shared" si="256"/>
        <v>23</v>
      </c>
      <c r="N800" s="12">
        <f t="shared" si="246"/>
        <v>1.0000912280000001</v>
      </c>
      <c r="O800" s="12">
        <f t="shared" ca="1" si="247"/>
        <v>1.0054690589999999</v>
      </c>
      <c r="P800" s="23">
        <f t="shared" si="257"/>
        <v>38</v>
      </c>
      <c r="Q800" s="4">
        <f t="shared" ca="1" si="248"/>
        <v>5.4690589899999997</v>
      </c>
      <c r="R800" s="4">
        <f t="shared" si="249"/>
        <v>0</v>
      </c>
      <c r="S800" s="5" t="str">
        <f t="shared" si="258"/>
        <v>J=</v>
      </c>
      <c r="T800" s="6">
        <f t="shared" si="259"/>
        <v>43704</v>
      </c>
      <c r="U800" s="9">
        <f t="shared" ca="1" si="250"/>
        <v>546905.89899999998</v>
      </c>
      <c r="V800" s="9"/>
      <c r="W800" s="9"/>
      <c r="X800" s="9"/>
      <c r="Y800" s="9"/>
      <c r="Z800" s="7"/>
      <c r="AA800" s="9"/>
      <c r="AB800" s="9"/>
      <c r="AC800" s="9"/>
      <c r="AD800" s="9"/>
      <c r="AE800" s="9"/>
      <c r="AF800" s="10"/>
      <c r="AG800" s="9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</row>
    <row r="801" spans="1:184" ht="12.75" x14ac:dyDescent="0.15">
      <c r="A801" s="124">
        <f t="shared" si="260"/>
        <v>43705</v>
      </c>
      <c r="B801" s="135">
        <f t="shared" ca="1" si="261"/>
        <v>1000.231477</v>
      </c>
      <c r="C801" s="4">
        <f t="shared" si="251"/>
        <v>1000</v>
      </c>
      <c r="D801" s="134">
        <f t="shared" si="262"/>
        <v>43703</v>
      </c>
      <c r="E801" s="14">
        <f ca="1">IF(D801&lt;$B$1,VLOOKUP(D801,[1]DI!$A$4:$B$15000,2),0)</f>
        <v>5.8999999999999997E-2</v>
      </c>
      <c r="F801" s="4">
        <f t="shared" ca="1" si="244"/>
        <v>1.00022751</v>
      </c>
      <c r="G801" s="4">
        <f ca="1">(TRUNC(PRODUCT($F$12:$F800),16))</f>
        <v>1.3003816603432901</v>
      </c>
      <c r="H801" s="4">
        <f t="shared" ca="1" si="252"/>
        <v>1.30008587780523</v>
      </c>
      <c r="I801" s="4">
        <f t="shared" ca="1" si="245"/>
        <v>1.00022751</v>
      </c>
      <c r="J801" s="14">
        <f t="shared" si="253"/>
        <v>1E-3</v>
      </c>
      <c r="K801" s="6">
        <f t="shared" si="254"/>
        <v>43704</v>
      </c>
      <c r="L801" s="2">
        <f t="shared" si="255"/>
        <v>1</v>
      </c>
      <c r="M801" s="23">
        <f t="shared" si="256"/>
        <v>1</v>
      </c>
      <c r="N801" s="12">
        <f t="shared" si="246"/>
        <v>1.000003966</v>
      </c>
      <c r="O801" s="12">
        <f t="shared" ca="1" si="247"/>
        <v>1.000231477</v>
      </c>
      <c r="P801" s="23">
        <f t="shared" si="257"/>
        <v>0</v>
      </c>
      <c r="Q801" s="4">
        <f t="shared" ca="1" si="248"/>
        <v>0.23147699999999999</v>
      </c>
      <c r="R801" s="4">
        <f t="shared" si="249"/>
        <v>0</v>
      </c>
      <c r="S801" s="5" t="str">
        <f t="shared" si="258"/>
        <v>J=</v>
      </c>
      <c r="T801" s="6">
        <f t="shared" si="259"/>
        <v>43733</v>
      </c>
      <c r="U801" s="9">
        <f t="shared" si="250"/>
        <v>0</v>
      </c>
      <c r="V801" s="9"/>
      <c r="W801" s="9"/>
      <c r="X801" s="9"/>
      <c r="Y801" s="9"/>
      <c r="Z801" s="7"/>
      <c r="AA801" s="9"/>
      <c r="AB801" s="9"/>
      <c r="AC801" s="9"/>
      <c r="AD801" s="9"/>
      <c r="AE801" s="9"/>
      <c r="AF801" s="10"/>
      <c r="AG801" s="9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</row>
    <row r="802" spans="1:184" ht="12.75" x14ac:dyDescent="0.15">
      <c r="A802" s="124">
        <f t="shared" si="260"/>
        <v>43706</v>
      </c>
      <c r="B802" s="135">
        <f t="shared" ca="1" si="261"/>
        <v>1000.4630069999999</v>
      </c>
      <c r="C802" s="4">
        <f t="shared" si="251"/>
        <v>1000</v>
      </c>
      <c r="D802" s="134">
        <f t="shared" si="262"/>
        <v>43704</v>
      </c>
      <c r="E802" s="14">
        <f ca="1">IF(D802&lt;$B$1,VLOOKUP(D802,[1]DI!$A$4:$B$15000,2),0)</f>
        <v>5.8999999999999997E-2</v>
      </c>
      <c r="F802" s="4">
        <f t="shared" ca="1" si="244"/>
        <v>1.00022751</v>
      </c>
      <c r="G802" s="4">
        <f ca="1">(TRUNC(PRODUCT($F$12:$F801),16))</f>
        <v>1.30067751017483</v>
      </c>
      <c r="H802" s="4">
        <f t="shared" ca="1" si="252"/>
        <v>1.30008587780523</v>
      </c>
      <c r="I802" s="4">
        <f t="shared" ca="1" si="245"/>
        <v>1.0004550699999999</v>
      </c>
      <c r="J802" s="14">
        <f t="shared" si="253"/>
        <v>1E-3</v>
      </c>
      <c r="K802" s="6">
        <f t="shared" si="254"/>
        <v>43704</v>
      </c>
      <c r="L802" s="2">
        <f t="shared" si="255"/>
        <v>2</v>
      </c>
      <c r="M802" s="23">
        <f t="shared" si="256"/>
        <v>2</v>
      </c>
      <c r="N802" s="12">
        <f t="shared" si="246"/>
        <v>1.000007933</v>
      </c>
      <c r="O802" s="12">
        <f t="shared" ca="1" si="247"/>
        <v>1.000463007</v>
      </c>
      <c r="P802" s="23">
        <f t="shared" si="257"/>
        <v>0</v>
      </c>
      <c r="Q802" s="4">
        <f t="shared" ca="1" si="248"/>
        <v>0.463007</v>
      </c>
      <c r="R802" s="4">
        <f t="shared" si="249"/>
        <v>0</v>
      </c>
      <c r="S802" s="5" t="str">
        <f t="shared" si="258"/>
        <v>J=</v>
      </c>
      <c r="T802" s="6">
        <f t="shared" si="259"/>
        <v>43733</v>
      </c>
      <c r="U802" s="9">
        <f t="shared" si="250"/>
        <v>0</v>
      </c>
      <c r="V802" s="9"/>
      <c r="W802" s="9"/>
      <c r="X802" s="9"/>
      <c r="Y802" s="9"/>
      <c r="Z802" s="7"/>
      <c r="AA802" s="9"/>
      <c r="AB802" s="9"/>
      <c r="AC802" s="9"/>
      <c r="AD802" s="9"/>
      <c r="AE802" s="9"/>
      <c r="AF802" s="10"/>
      <c r="AG802" s="9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</row>
    <row r="803" spans="1:184" ht="12.75" x14ac:dyDescent="0.15">
      <c r="A803" s="124">
        <f t="shared" si="260"/>
        <v>43707</v>
      </c>
      <c r="B803" s="135">
        <f t="shared" ca="1" si="261"/>
        <v>1000.694597</v>
      </c>
      <c r="C803" s="4">
        <f t="shared" si="251"/>
        <v>1000</v>
      </c>
      <c r="D803" s="134">
        <f t="shared" si="262"/>
        <v>43705</v>
      </c>
      <c r="E803" s="14">
        <f ca="1">IF(D803&lt;$B$1,VLOOKUP(D803,[1]DI!$A$4:$B$15000,2),0)</f>
        <v>5.8999999999999997E-2</v>
      </c>
      <c r="F803" s="4">
        <f t="shared" ca="1" si="244"/>
        <v>1.00022751</v>
      </c>
      <c r="G803" s="4">
        <f ca="1">(TRUNC(PRODUCT($F$12:$F802),16))</f>
        <v>1.3009734273151701</v>
      </c>
      <c r="H803" s="4">
        <f t="shared" ca="1" si="252"/>
        <v>1.30008587780523</v>
      </c>
      <c r="I803" s="4">
        <f t="shared" ca="1" si="245"/>
        <v>1.0006826900000001</v>
      </c>
      <c r="J803" s="14">
        <f t="shared" si="253"/>
        <v>1E-3</v>
      </c>
      <c r="K803" s="6">
        <f t="shared" si="254"/>
        <v>43704</v>
      </c>
      <c r="L803" s="2">
        <f t="shared" si="255"/>
        <v>3</v>
      </c>
      <c r="M803" s="23">
        <f t="shared" si="256"/>
        <v>3</v>
      </c>
      <c r="N803" s="12">
        <f t="shared" si="246"/>
        <v>1.000011899</v>
      </c>
      <c r="O803" s="12">
        <f t="shared" ca="1" si="247"/>
        <v>1.0006945970000001</v>
      </c>
      <c r="P803" s="23">
        <f t="shared" si="257"/>
        <v>0</v>
      </c>
      <c r="Q803" s="4">
        <f t="shared" ca="1" si="248"/>
        <v>0.69459700000000002</v>
      </c>
      <c r="R803" s="4">
        <f t="shared" si="249"/>
        <v>0</v>
      </c>
      <c r="S803" s="5" t="str">
        <f t="shared" si="258"/>
        <v>J=</v>
      </c>
      <c r="T803" s="6">
        <f t="shared" si="259"/>
        <v>43733</v>
      </c>
      <c r="U803" s="9">
        <f t="shared" si="250"/>
        <v>0</v>
      </c>
      <c r="V803" s="9"/>
      <c r="W803" s="9"/>
      <c r="X803" s="9"/>
      <c r="Y803" s="9"/>
      <c r="Z803" s="7"/>
      <c r="AA803" s="9"/>
      <c r="AB803" s="9"/>
      <c r="AC803" s="9"/>
      <c r="AD803" s="9"/>
      <c r="AE803" s="9"/>
      <c r="AF803" s="10"/>
      <c r="AG803" s="9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</row>
    <row r="804" spans="1:184" ht="12.75" x14ac:dyDescent="0.15">
      <c r="A804" s="124">
        <f t="shared" si="260"/>
        <v>43710</v>
      </c>
      <c r="B804" s="135">
        <f t="shared" ca="1" si="261"/>
        <v>1000.926229</v>
      </c>
      <c r="C804" s="4">
        <f t="shared" si="251"/>
        <v>1000</v>
      </c>
      <c r="D804" s="134">
        <f t="shared" si="262"/>
        <v>43706</v>
      </c>
      <c r="E804" s="14">
        <f ca="1">IF(D804&lt;$B$1,VLOOKUP(D804,[1]DI!$A$4:$B$15000,2),0)</f>
        <v>5.8999999999999997E-2</v>
      </c>
      <c r="F804" s="4">
        <f t="shared" ca="1" si="244"/>
        <v>1.00022751</v>
      </c>
      <c r="G804" s="4">
        <f ca="1">(TRUNC(PRODUCT($F$12:$F803),16))</f>
        <v>1.30126941177962</v>
      </c>
      <c r="H804" s="4">
        <f t="shared" ca="1" si="252"/>
        <v>1.30008587780523</v>
      </c>
      <c r="I804" s="4">
        <f t="shared" ca="1" si="245"/>
        <v>1.0009103500000001</v>
      </c>
      <c r="J804" s="14">
        <f t="shared" si="253"/>
        <v>1E-3</v>
      </c>
      <c r="K804" s="6">
        <f t="shared" si="254"/>
        <v>43704</v>
      </c>
      <c r="L804" s="2">
        <f t="shared" si="255"/>
        <v>4</v>
      </c>
      <c r="M804" s="23">
        <f t="shared" si="256"/>
        <v>4</v>
      </c>
      <c r="N804" s="12">
        <f t="shared" si="246"/>
        <v>1.0000158649999999</v>
      </c>
      <c r="O804" s="12">
        <f t="shared" ca="1" si="247"/>
        <v>1.0009262290000001</v>
      </c>
      <c r="P804" s="23">
        <f t="shared" si="257"/>
        <v>0</v>
      </c>
      <c r="Q804" s="4">
        <f t="shared" ca="1" si="248"/>
        <v>0.92622899999999997</v>
      </c>
      <c r="R804" s="4">
        <f t="shared" si="249"/>
        <v>0</v>
      </c>
      <c r="S804" s="5" t="str">
        <f t="shared" si="258"/>
        <v>J=</v>
      </c>
      <c r="T804" s="6">
        <f t="shared" si="259"/>
        <v>43733</v>
      </c>
      <c r="U804" s="9">
        <f t="shared" si="250"/>
        <v>0</v>
      </c>
      <c r="V804" s="9"/>
      <c r="W804" s="9"/>
      <c r="X804" s="9"/>
      <c r="Y804" s="9"/>
      <c r="Z804" s="7"/>
      <c r="AA804" s="9"/>
      <c r="AB804" s="9"/>
      <c r="AC804" s="9"/>
      <c r="AD804" s="9"/>
      <c r="AE804" s="9"/>
      <c r="AF804" s="10"/>
      <c r="AG804" s="9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</row>
    <row r="805" spans="1:184" ht="12.75" x14ac:dyDescent="0.15">
      <c r="A805" s="124">
        <f t="shared" si="260"/>
        <v>43711</v>
      </c>
      <c r="B805" s="135">
        <f t="shared" ca="1" si="261"/>
        <v>1001.157925</v>
      </c>
      <c r="C805" s="4">
        <f t="shared" si="251"/>
        <v>1000</v>
      </c>
      <c r="D805" s="134">
        <f t="shared" si="262"/>
        <v>43707</v>
      </c>
      <c r="E805" s="14">
        <f ca="1">IF(D805&lt;$B$1,VLOOKUP(D805,[1]DI!$A$4:$B$15000,2),0)</f>
        <v>5.8999999999999997E-2</v>
      </c>
      <c r="F805" s="4">
        <f t="shared" ca="1" si="244"/>
        <v>1.00022751</v>
      </c>
      <c r="G805" s="4">
        <f ca="1">(TRUNC(PRODUCT($F$12:$F804),16))</f>
        <v>1.3015654635834899</v>
      </c>
      <c r="H805" s="4">
        <f t="shared" ca="1" si="252"/>
        <v>1.30008587780523</v>
      </c>
      <c r="I805" s="4">
        <f t="shared" ca="1" si="245"/>
        <v>1.0011380700000001</v>
      </c>
      <c r="J805" s="14">
        <f t="shared" si="253"/>
        <v>1E-3</v>
      </c>
      <c r="K805" s="6">
        <f t="shared" si="254"/>
        <v>43704</v>
      </c>
      <c r="L805" s="2">
        <f t="shared" si="255"/>
        <v>5</v>
      </c>
      <c r="M805" s="23">
        <f t="shared" si="256"/>
        <v>5</v>
      </c>
      <c r="N805" s="12">
        <f t="shared" si="246"/>
        <v>1.000019832</v>
      </c>
      <c r="O805" s="12">
        <f t="shared" ca="1" si="247"/>
        <v>1.001157925</v>
      </c>
      <c r="P805" s="23">
        <f t="shared" si="257"/>
        <v>0</v>
      </c>
      <c r="Q805" s="4">
        <f t="shared" ca="1" si="248"/>
        <v>1.1579250000000001</v>
      </c>
      <c r="R805" s="4">
        <f t="shared" si="249"/>
        <v>0</v>
      </c>
      <c r="S805" s="5" t="str">
        <f t="shared" si="258"/>
        <v>J=</v>
      </c>
      <c r="T805" s="6">
        <f t="shared" si="259"/>
        <v>43733</v>
      </c>
      <c r="U805" s="9">
        <f t="shared" si="250"/>
        <v>0</v>
      </c>
      <c r="V805" s="9"/>
      <c r="W805" s="9"/>
      <c r="X805" s="9"/>
      <c r="Y805" s="9"/>
      <c r="Z805" s="7"/>
      <c r="AA805" s="9"/>
      <c r="AB805" s="9"/>
      <c r="AC805" s="9"/>
      <c r="AD805" s="9"/>
      <c r="AE805" s="9"/>
      <c r="AF805" s="10"/>
      <c r="AG805" s="9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</row>
    <row r="806" spans="1:184" ht="12.75" x14ac:dyDescent="0.15">
      <c r="A806" s="124">
        <f t="shared" si="260"/>
        <v>43712</v>
      </c>
      <c r="B806" s="135">
        <f t="shared" ca="1" si="261"/>
        <v>1001.389671</v>
      </c>
      <c r="C806" s="4">
        <f t="shared" si="251"/>
        <v>1000</v>
      </c>
      <c r="D806" s="134">
        <f t="shared" si="262"/>
        <v>43710</v>
      </c>
      <c r="E806" s="14">
        <f ca="1">IF(D806&lt;$B$1,VLOOKUP(D806,[1]DI!$A$4:$B$15000,2),0)</f>
        <v>5.8999999999999997E-2</v>
      </c>
      <c r="F806" s="4">
        <f t="shared" ca="1" si="244"/>
        <v>1.00022751</v>
      </c>
      <c r="G806" s="4">
        <f ca="1">(TRUNC(PRODUCT($F$12:$F805),16))</f>
        <v>1.3018615827421101</v>
      </c>
      <c r="H806" s="4">
        <f t="shared" ca="1" si="252"/>
        <v>1.30008587780523</v>
      </c>
      <c r="I806" s="4">
        <f t="shared" ca="1" si="245"/>
        <v>1.0013658400000001</v>
      </c>
      <c r="J806" s="14">
        <f t="shared" si="253"/>
        <v>1E-3</v>
      </c>
      <c r="K806" s="6">
        <f t="shared" si="254"/>
        <v>43704</v>
      </c>
      <c r="L806" s="2">
        <f t="shared" si="255"/>
        <v>6</v>
      </c>
      <c r="M806" s="23">
        <f t="shared" si="256"/>
        <v>6</v>
      </c>
      <c r="N806" s="12">
        <f t="shared" si="246"/>
        <v>1.000023798</v>
      </c>
      <c r="O806" s="12">
        <f t="shared" ca="1" si="247"/>
        <v>1.0013896710000001</v>
      </c>
      <c r="P806" s="23">
        <f t="shared" si="257"/>
        <v>0</v>
      </c>
      <c r="Q806" s="4">
        <f t="shared" ca="1" si="248"/>
        <v>1.3896710000000001</v>
      </c>
      <c r="R806" s="4">
        <f t="shared" si="249"/>
        <v>0</v>
      </c>
      <c r="S806" s="5" t="str">
        <f t="shared" si="258"/>
        <v>J=</v>
      </c>
      <c r="T806" s="6">
        <f t="shared" si="259"/>
        <v>43733</v>
      </c>
      <c r="U806" s="9">
        <f t="shared" si="250"/>
        <v>0</v>
      </c>
      <c r="V806" s="9"/>
      <c r="W806" s="9"/>
      <c r="X806" s="9"/>
      <c r="Y806" s="9"/>
      <c r="Z806" s="7"/>
      <c r="AA806" s="9"/>
      <c r="AB806" s="9"/>
      <c r="AC806" s="9"/>
      <c r="AD806" s="9"/>
      <c r="AE806" s="9"/>
      <c r="AF806" s="10"/>
      <c r="AG806" s="9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</row>
    <row r="807" spans="1:184" ht="12.75" x14ac:dyDescent="0.15">
      <c r="A807" s="124">
        <f t="shared" si="260"/>
        <v>43713</v>
      </c>
      <c r="B807" s="135">
        <f t="shared" ca="1" si="261"/>
        <v>1001.62146799</v>
      </c>
      <c r="C807" s="4">
        <f t="shared" si="251"/>
        <v>1000</v>
      </c>
      <c r="D807" s="134">
        <f t="shared" si="262"/>
        <v>43711</v>
      </c>
      <c r="E807" s="14">
        <f ca="1">IF(D807&lt;$B$1,VLOOKUP(D807,[1]DI!$A$4:$B$15000,2),0)</f>
        <v>5.8999999999999997E-2</v>
      </c>
      <c r="F807" s="4">
        <f t="shared" ca="1" si="244"/>
        <v>1.00022751</v>
      </c>
      <c r="G807" s="4">
        <f ca="1">(TRUNC(PRODUCT($F$12:$F806),16))</f>
        <v>1.3021577692708</v>
      </c>
      <c r="H807" s="4">
        <f t="shared" ca="1" si="252"/>
        <v>1.30008587780523</v>
      </c>
      <c r="I807" s="4">
        <f t="shared" ca="1" si="245"/>
        <v>1.0015936599999999</v>
      </c>
      <c r="J807" s="14">
        <f t="shared" si="253"/>
        <v>1E-3</v>
      </c>
      <c r="K807" s="6">
        <f t="shared" si="254"/>
        <v>43704</v>
      </c>
      <c r="L807" s="2">
        <f t="shared" si="255"/>
        <v>7</v>
      </c>
      <c r="M807" s="23">
        <f t="shared" si="256"/>
        <v>7</v>
      </c>
      <c r="N807" s="12">
        <f t="shared" si="246"/>
        <v>1.0000277639999999</v>
      </c>
      <c r="O807" s="12">
        <f t="shared" ca="1" si="247"/>
        <v>1.001621468</v>
      </c>
      <c r="P807" s="23">
        <f t="shared" si="257"/>
        <v>0</v>
      </c>
      <c r="Q807" s="4">
        <f t="shared" ca="1" si="248"/>
        <v>1.62146799</v>
      </c>
      <c r="R807" s="4">
        <f t="shared" si="249"/>
        <v>0</v>
      </c>
      <c r="S807" s="5" t="str">
        <f t="shared" si="258"/>
        <v>J=</v>
      </c>
      <c r="T807" s="6">
        <f t="shared" si="259"/>
        <v>43733</v>
      </c>
      <c r="U807" s="9">
        <f t="shared" si="250"/>
        <v>0</v>
      </c>
      <c r="V807" s="9"/>
      <c r="W807" s="9"/>
      <c r="X807" s="9"/>
      <c r="Y807" s="9"/>
      <c r="Z807" s="7"/>
      <c r="AA807" s="9"/>
      <c r="AB807" s="9"/>
      <c r="AC807" s="9"/>
      <c r="AD807" s="9"/>
      <c r="AE807" s="9"/>
      <c r="AF807" s="10"/>
      <c r="AG807" s="9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</row>
    <row r="808" spans="1:184" ht="12.75" x14ac:dyDescent="0.15">
      <c r="A808" s="124">
        <f t="shared" si="260"/>
        <v>43714</v>
      </c>
      <c r="B808" s="135">
        <f t="shared" ca="1" si="261"/>
        <v>1001.8533190000001</v>
      </c>
      <c r="C808" s="4">
        <f t="shared" si="251"/>
        <v>1000</v>
      </c>
      <c r="D808" s="134">
        <f t="shared" si="262"/>
        <v>43712</v>
      </c>
      <c r="E808" s="14">
        <f ca="1">IF(D808&lt;$B$1,VLOOKUP(D808,[1]DI!$A$4:$B$15000,2),0)</f>
        <v>5.8999999999999997E-2</v>
      </c>
      <c r="F808" s="4">
        <f t="shared" ca="1" si="244"/>
        <v>1.00022751</v>
      </c>
      <c r="G808" s="4">
        <f ca="1">(TRUNC(PRODUCT($F$12:$F807),16))</f>
        <v>1.30245402318489</v>
      </c>
      <c r="H808" s="4">
        <f t="shared" ca="1" si="252"/>
        <v>1.30008587780523</v>
      </c>
      <c r="I808" s="4">
        <f t="shared" ca="1" si="245"/>
        <v>1.00182153</v>
      </c>
      <c r="J808" s="14">
        <f t="shared" si="253"/>
        <v>1E-3</v>
      </c>
      <c r="K808" s="6">
        <f t="shared" si="254"/>
        <v>43704</v>
      </c>
      <c r="L808" s="2">
        <f t="shared" si="255"/>
        <v>8</v>
      </c>
      <c r="M808" s="23">
        <f t="shared" si="256"/>
        <v>8</v>
      </c>
      <c r="N808" s="12">
        <f t="shared" si="246"/>
        <v>1.000031731</v>
      </c>
      <c r="O808" s="12">
        <f t="shared" ca="1" si="247"/>
        <v>1.0018533190000001</v>
      </c>
      <c r="P808" s="23">
        <f t="shared" si="257"/>
        <v>0</v>
      </c>
      <c r="Q808" s="4">
        <f t="shared" ca="1" si="248"/>
        <v>1.8533189999999999</v>
      </c>
      <c r="R808" s="4">
        <f t="shared" si="249"/>
        <v>0</v>
      </c>
      <c r="S808" s="5" t="str">
        <f t="shared" si="258"/>
        <v>J=</v>
      </c>
      <c r="T808" s="6">
        <f t="shared" si="259"/>
        <v>43733</v>
      </c>
      <c r="U808" s="9">
        <f t="shared" si="250"/>
        <v>0</v>
      </c>
      <c r="V808" s="9"/>
      <c r="W808" s="9"/>
      <c r="X808" s="9"/>
      <c r="Y808" s="9"/>
      <c r="Z808" s="7"/>
      <c r="AA808" s="9"/>
      <c r="AB808" s="9"/>
      <c r="AC808" s="9"/>
      <c r="AD808" s="9"/>
      <c r="AE808" s="9"/>
      <c r="AF808" s="10"/>
      <c r="AG808" s="9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</row>
    <row r="809" spans="1:184" ht="12.75" x14ac:dyDescent="0.15">
      <c r="A809" s="124">
        <f t="shared" si="260"/>
        <v>43717</v>
      </c>
      <c r="B809" s="135">
        <f t="shared" ca="1" si="261"/>
        <v>1002.08522</v>
      </c>
      <c r="C809" s="4">
        <f t="shared" si="251"/>
        <v>1000</v>
      </c>
      <c r="D809" s="134">
        <f t="shared" si="262"/>
        <v>43713</v>
      </c>
      <c r="E809" s="14">
        <f ca="1">IF(D809&lt;$B$1,VLOOKUP(D809,[1]DI!$A$4:$B$15000,2),0)</f>
        <v>5.8999999999999997E-2</v>
      </c>
      <c r="F809" s="4">
        <f t="shared" ca="1" si="244"/>
        <v>1.00022751</v>
      </c>
      <c r="G809" s="4">
        <f ca="1">(TRUNC(PRODUCT($F$12:$F808),16))</f>
        <v>1.3027503444997099</v>
      </c>
      <c r="H809" s="4">
        <f t="shared" ca="1" si="252"/>
        <v>1.30008587780523</v>
      </c>
      <c r="I809" s="4">
        <f t="shared" ca="1" si="245"/>
        <v>1.0020494499999999</v>
      </c>
      <c r="J809" s="14">
        <f t="shared" si="253"/>
        <v>1E-3</v>
      </c>
      <c r="K809" s="6">
        <f t="shared" si="254"/>
        <v>43704</v>
      </c>
      <c r="L809" s="2">
        <f t="shared" si="255"/>
        <v>9</v>
      </c>
      <c r="M809" s="23">
        <f t="shared" si="256"/>
        <v>9</v>
      </c>
      <c r="N809" s="12">
        <f t="shared" si="246"/>
        <v>1.0000356969999999</v>
      </c>
      <c r="O809" s="12">
        <f t="shared" ca="1" si="247"/>
        <v>1.0020852200000001</v>
      </c>
      <c r="P809" s="23">
        <f t="shared" si="257"/>
        <v>0</v>
      </c>
      <c r="Q809" s="4">
        <f t="shared" ca="1" si="248"/>
        <v>2.0852200000000001</v>
      </c>
      <c r="R809" s="4">
        <f t="shared" si="249"/>
        <v>0</v>
      </c>
      <c r="S809" s="5" t="str">
        <f t="shared" si="258"/>
        <v>J=</v>
      </c>
      <c r="T809" s="6">
        <f t="shared" si="259"/>
        <v>43733</v>
      </c>
      <c r="U809" s="9">
        <f t="shared" si="250"/>
        <v>0</v>
      </c>
      <c r="V809" s="9"/>
      <c r="W809" s="9"/>
      <c r="X809" s="9"/>
      <c r="Y809" s="9"/>
      <c r="Z809" s="7"/>
      <c r="AA809" s="9"/>
      <c r="AB809" s="9"/>
      <c r="AC809" s="9"/>
      <c r="AD809" s="9"/>
      <c r="AE809" s="9"/>
      <c r="AF809" s="10"/>
      <c r="AG809" s="9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</row>
    <row r="810" spans="1:184" ht="12.75" x14ac:dyDescent="0.15">
      <c r="A810" s="124">
        <f t="shared" si="260"/>
        <v>43718</v>
      </c>
      <c r="B810" s="135">
        <f t="shared" ca="1" si="261"/>
        <v>1002.31718299</v>
      </c>
      <c r="C810" s="4">
        <f t="shared" si="251"/>
        <v>1000</v>
      </c>
      <c r="D810" s="134">
        <f t="shared" si="262"/>
        <v>43714</v>
      </c>
      <c r="E810" s="14">
        <f ca="1">IF(D810&lt;$B$1,VLOOKUP(D810,[1]DI!$A$4:$B$15000,2),0)</f>
        <v>5.8999999999999997E-2</v>
      </c>
      <c r="F810" s="4">
        <f t="shared" ca="1" si="244"/>
        <v>1.00022751</v>
      </c>
      <c r="G810" s="4">
        <f ca="1">(TRUNC(PRODUCT($F$12:$F809),16))</f>
        <v>1.30304673323058</v>
      </c>
      <c r="H810" s="4">
        <f t="shared" ca="1" si="252"/>
        <v>1.30008587780523</v>
      </c>
      <c r="I810" s="4">
        <f t="shared" ca="1" si="245"/>
        <v>1.0022774299999999</v>
      </c>
      <c r="J810" s="14">
        <f t="shared" si="253"/>
        <v>1E-3</v>
      </c>
      <c r="K810" s="6">
        <f t="shared" si="254"/>
        <v>43704</v>
      </c>
      <c r="L810" s="2">
        <f t="shared" si="255"/>
        <v>10</v>
      </c>
      <c r="M810" s="23">
        <f t="shared" si="256"/>
        <v>10</v>
      </c>
      <c r="N810" s="12">
        <f t="shared" si="246"/>
        <v>1.0000396629999999</v>
      </c>
      <c r="O810" s="12">
        <f t="shared" ca="1" si="247"/>
        <v>1.0023171829999999</v>
      </c>
      <c r="P810" s="23">
        <f t="shared" si="257"/>
        <v>0</v>
      </c>
      <c r="Q810" s="4">
        <f t="shared" ca="1" si="248"/>
        <v>2.3171829900000001</v>
      </c>
      <c r="R810" s="4">
        <f t="shared" si="249"/>
        <v>0</v>
      </c>
      <c r="S810" s="5" t="str">
        <f t="shared" si="258"/>
        <v>J=</v>
      </c>
      <c r="T810" s="6">
        <f t="shared" si="259"/>
        <v>43733</v>
      </c>
      <c r="U810" s="9">
        <f t="shared" si="250"/>
        <v>0</v>
      </c>
      <c r="V810" s="9"/>
      <c r="W810" s="9"/>
      <c r="X810" s="9"/>
      <c r="Y810" s="9"/>
      <c r="Z810" s="7"/>
      <c r="AA810" s="9"/>
      <c r="AB810" s="9"/>
      <c r="AC810" s="9"/>
      <c r="AD810" s="9"/>
      <c r="AE810" s="9"/>
      <c r="AF810" s="10"/>
      <c r="AG810" s="9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</row>
    <row r="811" spans="1:184" ht="12.75" x14ac:dyDescent="0.15">
      <c r="A811" s="124">
        <f t="shared" si="260"/>
        <v>43719</v>
      </c>
      <c r="B811" s="135">
        <f t="shared" ca="1" si="261"/>
        <v>1002.54919899</v>
      </c>
      <c r="C811" s="4">
        <f t="shared" si="251"/>
        <v>1000</v>
      </c>
      <c r="D811" s="134">
        <f t="shared" si="262"/>
        <v>43717</v>
      </c>
      <c r="E811" s="14">
        <f ca="1">IF(D811&lt;$B$1,VLOOKUP(D811,[1]DI!$A$4:$B$15000,2),0)</f>
        <v>5.8999999999999997E-2</v>
      </c>
      <c r="F811" s="4">
        <f t="shared" ca="1" si="244"/>
        <v>1.00022751</v>
      </c>
      <c r="G811" s="4">
        <f ca="1">(TRUNC(PRODUCT($F$12:$F810),16))</f>
        <v>1.30334318939286</v>
      </c>
      <c r="H811" s="4">
        <f t="shared" ca="1" si="252"/>
        <v>1.30008587780523</v>
      </c>
      <c r="I811" s="4">
        <f t="shared" ca="1" si="245"/>
        <v>1.0025054600000001</v>
      </c>
      <c r="J811" s="14">
        <f t="shared" si="253"/>
        <v>1E-3</v>
      </c>
      <c r="K811" s="6">
        <f t="shared" si="254"/>
        <v>43704</v>
      </c>
      <c r="L811" s="2">
        <f t="shared" si="255"/>
        <v>11</v>
      </c>
      <c r="M811" s="23">
        <f t="shared" si="256"/>
        <v>11</v>
      </c>
      <c r="N811" s="12">
        <f t="shared" si="246"/>
        <v>1.00004363</v>
      </c>
      <c r="O811" s="12">
        <f t="shared" ca="1" si="247"/>
        <v>1.0025491989999999</v>
      </c>
      <c r="P811" s="23">
        <f t="shared" si="257"/>
        <v>0</v>
      </c>
      <c r="Q811" s="4">
        <f t="shared" ca="1" si="248"/>
        <v>2.5491989899999998</v>
      </c>
      <c r="R811" s="4">
        <f t="shared" si="249"/>
        <v>0</v>
      </c>
      <c r="S811" s="5" t="str">
        <f t="shared" si="258"/>
        <v>J=</v>
      </c>
      <c r="T811" s="6">
        <f t="shared" si="259"/>
        <v>43733</v>
      </c>
      <c r="U811" s="9">
        <f t="shared" si="250"/>
        <v>0</v>
      </c>
      <c r="V811" s="9"/>
      <c r="W811" s="9"/>
      <c r="X811" s="9"/>
      <c r="Y811" s="9"/>
      <c r="Z811" s="7"/>
      <c r="AA811" s="9"/>
      <c r="AB811" s="9"/>
      <c r="AC811" s="9"/>
      <c r="AD811" s="9"/>
      <c r="AE811" s="9"/>
      <c r="AF811" s="10"/>
      <c r="AG811" s="9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</row>
    <row r="812" spans="1:184" ht="12.75" x14ac:dyDescent="0.15">
      <c r="A812" s="124">
        <f t="shared" si="260"/>
        <v>43720</v>
      </c>
      <c r="B812" s="135">
        <f t="shared" ca="1" si="261"/>
        <v>1002.78126599</v>
      </c>
      <c r="C812" s="4">
        <f t="shared" si="251"/>
        <v>1000</v>
      </c>
      <c r="D812" s="134">
        <f t="shared" si="262"/>
        <v>43718</v>
      </c>
      <c r="E812" s="14">
        <f ca="1">IF(D812&lt;$B$1,VLOOKUP(D812,[1]DI!$A$4:$B$15000,2),0)</f>
        <v>5.8999999999999997E-2</v>
      </c>
      <c r="F812" s="4">
        <f t="shared" ca="1" si="244"/>
        <v>1.00022751</v>
      </c>
      <c r="G812" s="4">
        <f ca="1">(TRUNC(PRODUCT($F$12:$F811),16))</f>
        <v>1.30363971300188</v>
      </c>
      <c r="H812" s="4">
        <f t="shared" ca="1" si="252"/>
        <v>1.30008587780523</v>
      </c>
      <c r="I812" s="4">
        <f t="shared" ca="1" si="245"/>
        <v>1.0027335399999999</v>
      </c>
      <c r="J812" s="14">
        <f t="shared" si="253"/>
        <v>1E-3</v>
      </c>
      <c r="K812" s="6">
        <f t="shared" si="254"/>
        <v>43704</v>
      </c>
      <c r="L812" s="2">
        <f t="shared" si="255"/>
        <v>12</v>
      </c>
      <c r="M812" s="23">
        <f t="shared" si="256"/>
        <v>12</v>
      </c>
      <c r="N812" s="12">
        <f t="shared" si="246"/>
        <v>1.0000475959999999</v>
      </c>
      <c r="O812" s="12">
        <f t="shared" ca="1" si="247"/>
        <v>1.0027812659999999</v>
      </c>
      <c r="P812" s="23">
        <f t="shared" si="257"/>
        <v>0</v>
      </c>
      <c r="Q812" s="4">
        <f t="shared" ca="1" si="248"/>
        <v>2.7812659900000001</v>
      </c>
      <c r="R812" s="4">
        <f t="shared" si="249"/>
        <v>0</v>
      </c>
      <c r="S812" s="5" t="str">
        <f t="shared" si="258"/>
        <v>J=</v>
      </c>
      <c r="T812" s="6">
        <f t="shared" si="259"/>
        <v>43733</v>
      </c>
      <c r="U812" s="9">
        <f t="shared" si="250"/>
        <v>0</v>
      </c>
      <c r="V812" s="9"/>
      <c r="W812" s="9"/>
      <c r="X812" s="9"/>
      <c r="Y812" s="9"/>
      <c r="Z812" s="7"/>
      <c r="AA812" s="9"/>
      <c r="AB812" s="9"/>
      <c r="AC812" s="9"/>
      <c r="AD812" s="9"/>
      <c r="AE812" s="9"/>
      <c r="AF812" s="10"/>
      <c r="AG812" s="9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</row>
    <row r="813" spans="1:184" ht="12.75" x14ac:dyDescent="0.15">
      <c r="A813" s="124">
        <f t="shared" si="260"/>
        <v>43721</v>
      </c>
      <c r="B813" s="135">
        <f t="shared" ca="1" si="261"/>
        <v>1003.01338599</v>
      </c>
      <c r="C813" s="4">
        <f t="shared" si="251"/>
        <v>1000</v>
      </c>
      <c r="D813" s="134">
        <f t="shared" si="262"/>
        <v>43719</v>
      </c>
      <c r="E813" s="14">
        <f ca="1">IF(D813&lt;$B$1,VLOOKUP(D813,[1]DI!$A$4:$B$15000,2),0)</f>
        <v>5.8999999999999997E-2</v>
      </c>
      <c r="F813" s="4">
        <f t="shared" ca="1" si="244"/>
        <v>1.00022751</v>
      </c>
      <c r="G813" s="4">
        <f ca="1">(TRUNC(PRODUCT($F$12:$F812),16))</f>
        <v>1.3039363040729799</v>
      </c>
      <c r="H813" s="4">
        <f t="shared" ca="1" si="252"/>
        <v>1.30008587780523</v>
      </c>
      <c r="I813" s="4">
        <f t="shared" ca="1" si="245"/>
        <v>1.0029616699999999</v>
      </c>
      <c r="J813" s="14">
        <f t="shared" si="253"/>
        <v>1E-3</v>
      </c>
      <c r="K813" s="6">
        <f t="shared" si="254"/>
        <v>43704</v>
      </c>
      <c r="L813" s="2">
        <f t="shared" si="255"/>
        <v>13</v>
      </c>
      <c r="M813" s="23">
        <f t="shared" si="256"/>
        <v>13</v>
      </c>
      <c r="N813" s="12">
        <f t="shared" si="246"/>
        <v>1.000051563</v>
      </c>
      <c r="O813" s="12">
        <f t="shared" ca="1" si="247"/>
        <v>1.0030133859999999</v>
      </c>
      <c r="P813" s="23">
        <f t="shared" si="257"/>
        <v>0</v>
      </c>
      <c r="Q813" s="4">
        <f t="shared" ca="1" si="248"/>
        <v>3.0133859900000002</v>
      </c>
      <c r="R813" s="4">
        <f t="shared" si="249"/>
        <v>0</v>
      </c>
      <c r="S813" s="5" t="str">
        <f t="shared" si="258"/>
        <v>J=</v>
      </c>
      <c r="T813" s="6">
        <f t="shared" si="259"/>
        <v>43733</v>
      </c>
      <c r="U813" s="9">
        <f t="shared" si="250"/>
        <v>0</v>
      </c>
      <c r="V813" s="9"/>
      <c r="W813" s="9"/>
      <c r="X813" s="9"/>
      <c r="Y813" s="9"/>
      <c r="Z813" s="7"/>
      <c r="AA813" s="9"/>
      <c r="AB813" s="9"/>
      <c r="AC813" s="9"/>
      <c r="AD813" s="9"/>
      <c r="AE813" s="9"/>
      <c r="AF813" s="10"/>
      <c r="AG813" s="9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</row>
    <row r="814" spans="1:184" ht="12.75" x14ac:dyDescent="0.15">
      <c r="A814" s="124">
        <f t="shared" si="260"/>
        <v>43724</v>
      </c>
      <c r="B814" s="135">
        <f t="shared" ca="1" si="261"/>
        <v>1003.24555599</v>
      </c>
      <c r="C814" s="4">
        <f t="shared" si="251"/>
        <v>1000</v>
      </c>
      <c r="D814" s="134">
        <f t="shared" si="262"/>
        <v>43720</v>
      </c>
      <c r="E814" s="14">
        <f ca="1">IF(D814&lt;$B$1,VLOOKUP(D814,[1]DI!$A$4:$B$15000,2),0)</f>
        <v>5.8999999999999997E-2</v>
      </c>
      <c r="F814" s="4">
        <f t="shared" ca="1" si="244"/>
        <v>1.00022751</v>
      </c>
      <c r="G814" s="4">
        <f ca="1">(TRUNC(PRODUCT($F$12:$F813),16))</f>
        <v>1.3042329626215201</v>
      </c>
      <c r="H814" s="4">
        <f t="shared" ca="1" si="252"/>
        <v>1.30008587780523</v>
      </c>
      <c r="I814" s="4">
        <f t="shared" ca="1" si="245"/>
        <v>1.00318985</v>
      </c>
      <c r="J814" s="14">
        <f t="shared" si="253"/>
        <v>1E-3</v>
      </c>
      <c r="K814" s="6">
        <f t="shared" si="254"/>
        <v>43704</v>
      </c>
      <c r="L814" s="2">
        <f t="shared" si="255"/>
        <v>14</v>
      </c>
      <c r="M814" s="23">
        <f t="shared" si="256"/>
        <v>14</v>
      </c>
      <c r="N814" s="12">
        <f t="shared" si="246"/>
        <v>1.0000555289999999</v>
      </c>
      <c r="O814" s="12">
        <f t="shared" ca="1" si="247"/>
        <v>1.003245556</v>
      </c>
      <c r="P814" s="23">
        <f t="shared" si="257"/>
        <v>0</v>
      </c>
      <c r="Q814" s="4">
        <f t="shared" ca="1" si="248"/>
        <v>3.2455559900000002</v>
      </c>
      <c r="R814" s="4">
        <f t="shared" si="249"/>
        <v>0</v>
      </c>
      <c r="S814" s="5" t="str">
        <f t="shared" si="258"/>
        <v>J=</v>
      </c>
      <c r="T814" s="6">
        <f t="shared" si="259"/>
        <v>43733</v>
      </c>
      <c r="U814" s="9">
        <f t="shared" si="250"/>
        <v>0</v>
      </c>
      <c r="V814" s="9"/>
      <c r="W814" s="9"/>
      <c r="X814" s="9"/>
      <c r="Y814" s="9"/>
      <c r="Z814" s="7"/>
      <c r="AA814" s="9"/>
      <c r="AB814" s="9"/>
      <c r="AC814" s="9"/>
      <c r="AD814" s="9"/>
      <c r="AE814" s="9"/>
      <c r="AF814" s="10"/>
      <c r="AG814" s="9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</row>
    <row r="815" spans="1:184" ht="12.75" x14ac:dyDescent="0.15">
      <c r="A815" s="124">
        <f t="shared" si="260"/>
        <v>43725</v>
      </c>
      <c r="B815" s="135">
        <f t="shared" ca="1" si="261"/>
        <v>1003.47778899</v>
      </c>
      <c r="C815" s="4">
        <f t="shared" si="251"/>
        <v>1000</v>
      </c>
      <c r="D815" s="134">
        <f t="shared" si="262"/>
        <v>43721</v>
      </c>
      <c r="E815" s="14">
        <f ca="1">IF(D815&lt;$B$1,VLOOKUP(D815,[1]DI!$A$4:$B$15000,2),0)</f>
        <v>5.8999999999999997E-2</v>
      </c>
      <c r="F815" s="4">
        <f t="shared" ca="1" si="244"/>
        <v>1.00022751</v>
      </c>
      <c r="G815" s="4">
        <f ca="1">(TRUNC(PRODUCT($F$12:$F814),16))</f>
        <v>1.3045296886628499</v>
      </c>
      <c r="H815" s="4">
        <f t="shared" ca="1" si="252"/>
        <v>1.30008587780523</v>
      </c>
      <c r="I815" s="4">
        <f t="shared" ca="1" si="245"/>
        <v>1.00341809</v>
      </c>
      <c r="J815" s="14">
        <f t="shared" si="253"/>
        <v>1E-3</v>
      </c>
      <c r="K815" s="6">
        <f t="shared" si="254"/>
        <v>43704</v>
      </c>
      <c r="L815" s="2">
        <f t="shared" si="255"/>
        <v>15</v>
      </c>
      <c r="M815" s="23">
        <f t="shared" si="256"/>
        <v>15</v>
      </c>
      <c r="N815" s="12">
        <f t="shared" si="246"/>
        <v>1.000059496</v>
      </c>
      <c r="O815" s="12">
        <f t="shared" ca="1" si="247"/>
        <v>1.003477789</v>
      </c>
      <c r="P815" s="23">
        <f t="shared" si="257"/>
        <v>0</v>
      </c>
      <c r="Q815" s="4">
        <f t="shared" ca="1" si="248"/>
        <v>3.4777889900000001</v>
      </c>
      <c r="R815" s="4">
        <f t="shared" si="249"/>
        <v>0</v>
      </c>
      <c r="S815" s="5" t="str">
        <f t="shared" si="258"/>
        <v>J=</v>
      </c>
      <c r="T815" s="6">
        <f t="shared" si="259"/>
        <v>43733</v>
      </c>
      <c r="U815" s="9">
        <f t="shared" si="250"/>
        <v>0</v>
      </c>
      <c r="V815" s="9"/>
      <c r="W815" s="9"/>
      <c r="X815" s="9"/>
      <c r="Y815" s="9"/>
      <c r="Z815" s="7"/>
      <c r="AA815" s="9"/>
      <c r="AB815" s="9"/>
      <c r="AC815" s="9"/>
      <c r="AD815" s="9"/>
      <c r="AE815" s="9"/>
      <c r="AF815" s="10"/>
      <c r="AG815" s="9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</row>
    <row r="816" spans="1:184" ht="12.75" x14ac:dyDescent="0.15">
      <c r="A816" s="124">
        <f t="shared" si="260"/>
        <v>43726</v>
      </c>
      <c r="B816" s="135">
        <f t="shared" ca="1" si="261"/>
        <v>1003.71007299</v>
      </c>
      <c r="C816" s="4">
        <f t="shared" si="251"/>
        <v>1000</v>
      </c>
      <c r="D816" s="134">
        <f t="shared" si="262"/>
        <v>43724</v>
      </c>
      <c r="E816" s="14">
        <f ca="1">IF(D816&lt;$B$1,VLOOKUP(D816,[1]DI!$A$4:$B$15000,2),0)</f>
        <v>5.8999999999999997E-2</v>
      </c>
      <c r="F816" s="4">
        <f t="shared" ca="1" si="244"/>
        <v>1.00022751</v>
      </c>
      <c r="G816" s="4">
        <f ca="1">(TRUNC(PRODUCT($F$12:$F815),16))</f>
        <v>1.3048264822123199</v>
      </c>
      <c r="H816" s="4">
        <f t="shared" ca="1" si="252"/>
        <v>1.30008587780523</v>
      </c>
      <c r="I816" s="4">
        <f t="shared" ca="1" si="245"/>
        <v>1.0036463799999999</v>
      </c>
      <c r="J816" s="14">
        <f t="shared" si="253"/>
        <v>1E-3</v>
      </c>
      <c r="K816" s="6">
        <f t="shared" si="254"/>
        <v>43704</v>
      </c>
      <c r="L816" s="2">
        <f t="shared" si="255"/>
        <v>16</v>
      </c>
      <c r="M816" s="23">
        <f t="shared" si="256"/>
        <v>16</v>
      </c>
      <c r="N816" s="12">
        <f t="shared" si="246"/>
        <v>1.000063462</v>
      </c>
      <c r="O816" s="12">
        <f t="shared" ca="1" si="247"/>
        <v>1.0037100729999999</v>
      </c>
      <c r="P816" s="23">
        <f t="shared" si="257"/>
        <v>0</v>
      </c>
      <c r="Q816" s="4">
        <f t="shared" ca="1" si="248"/>
        <v>3.71007299</v>
      </c>
      <c r="R816" s="4">
        <f t="shared" si="249"/>
        <v>0</v>
      </c>
      <c r="S816" s="5" t="str">
        <f t="shared" si="258"/>
        <v>J=</v>
      </c>
      <c r="T816" s="6">
        <f t="shared" si="259"/>
        <v>43733</v>
      </c>
      <c r="U816" s="9">
        <f t="shared" si="250"/>
        <v>0</v>
      </c>
      <c r="V816" s="9"/>
      <c r="W816" s="9"/>
      <c r="X816" s="9"/>
      <c r="Y816" s="9"/>
      <c r="Z816" s="7"/>
      <c r="AA816" s="9"/>
      <c r="AB816" s="9"/>
      <c r="AC816" s="9"/>
      <c r="AD816" s="9"/>
      <c r="AE816" s="9"/>
      <c r="AF816" s="10"/>
      <c r="AG816" s="9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</row>
    <row r="817" spans="1:184" ht="12.75" x14ac:dyDescent="0.15">
      <c r="A817" s="124">
        <f t="shared" si="260"/>
        <v>43727</v>
      </c>
      <c r="B817" s="135">
        <f t="shared" ca="1" si="261"/>
        <v>1003.94241</v>
      </c>
      <c r="C817" s="4">
        <f t="shared" si="251"/>
        <v>1000</v>
      </c>
      <c r="D817" s="134">
        <f t="shared" si="262"/>
        <v>43725</v>
      </c>
      <c r="E817" s="14">
        <f ca="1">IF(D817&lt;$B$1,VLOOKUP(D817,[1]DI!$A$4:$B$15000,2),0)</f>
        <v>5.8999999999999997E-2</v>
      </c>
      <c r="F817" s="4">
        <f t="shared" ca="1" si="244"/>
        <v>1.00022751</v>
      </c>
      <c r="G817" s="4">
        <f ca="1">(TRUNC(PRODUCT($F$12:$F816),16))</f>
        <v>1.30512334328528</v>
      </c>
      <c r="H817" s="4">
        <f t="shared" ca="1" si="252"/>
        <v>1.30008587780523</v>
      </c>
      <c r="I817" s="4">
        <f t="shared" ca="1" si="245"/>
        <v>1.00387472</v>
      </c>
      <c r="J817" s="14">
        <f t="shared" si="253"/>
        <v>1E-3</v>
      </c>
      <c r="K817" s="6">
        <f t="shared" si="254"/>
        <v>43704</v>
      </c>
      <c r="L817" s="2">
        <f t="shared" si="255"/>
        <v>17</v>
      </c>
      <c r="M817" s="23">
        <f t="shared" si="256"/>
        <v>17</v>
      </c>
      <c r="N817" s="12">
        <f t="shared" si="246"/>
        <v>1.000067429</v>
      </c>
      <c r="O817" s="12">
        <f t="shared" ca="1" si="247"/>
        <v>1.0039424100000001</v>
      </c>
      <c r="P817" s="23">
        <f t="shared" si="257"/>
        <v>0</v>
      </c>
      <c r="Q817" s="4">
        <f t="shared" ca="1" si="248"/>
        <v>3.9424100000000002</v>
      </c>
      <c r="R817" s="4">
        <f t="shared" si="249"/>
        <v>0</v>
      </c>
      <c r="S817" s="5" t="str">
        <f t="shared" si="258"/>
        <v>J=</v>
      </c>
      <c r="T817" s="6">
        <f t="shared" si="259"/>
        <v>43733</v>
      </c>
      <c r="U817" s="9">
        <f t="shared" si="250"/>
        <v>0</v>
      </c>
      <c r="V817" s="9"/>
      <c r="W817" s="9"/>
      <c r="X817" s="9"/>
      <c r="Y817" s="9"/>
      <c r="Z817" s="7"/>
      <c r="AA817" s="9"/>
      <c r="AB817" s="9"/>
      <c r="AC817" s="9"/>
      <c r="AD817" s="9"/>
      <c r="AE817" s="9"/>
      <c r="AF817" s="10"/>
      <c r="AG817" s="9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</row>
    <row r="818" spans="1:184" ht="12.75" x14ac:dyDescent="0.15">
      <c r="A818" s="124">
        <f t="shared" si="260"/>
        <v>43728</v>
      </c>
      <c r="B818" s="135">
        <f t="shared" ca="1" si="261"/>
        <v>1004.17479799</v>
      </c>
      <c r="C818" s="4">
        <f t="shared" si="251"/>
        <v>1000</v>
      </c>
      <c r="D818" s="134">
        <f t="shared" si="262"/>
        <v>43726</v>
      </c>
      <c r="E818" s="14">
        <f ca="1">IF(D818&lt;$B$1,VLOOKUP(D818,[1]DI!$A$4:$B$15000,2),0)</f>
        <v>5.8999999999999997E-2</v>
      </c>
      <c r="F818" s="4">
        <f t="shared" ca="1" si="244"/>
        <v>1.00022751</v>
      </c>
      <c r="G818" s="4">
        <f ca="1">(TRUNC(PRODUCT($F$12:$F817),16))</f>
        <v>1.30542027189712</v>
      </c>
      <c r="H818" s="4">
        <f t="shared" ca="1" si="252"/>
        <v>1.30008587780523</v>
      </c>
      <c r="I818" s="4">
        <f t="shared" ca="1" si="245"/>
        <v>1.00410311</v>
      </c>
      <c r="J818" s="14">
        <f t="shared" si="253"/>
        <v>1E-3</v>
      </c>
      <c r="K818" s="6">
        <f t="shared" si="254"/>
        <v>43704</v>
      </c>
      <c r="L818" s="2">
        <f t="shared" si="255"/>
        <v>18</v>
      </c>
      <c r="M818" s="23">
        <f t="shared" si="256"/>
        <v>18</v>
      </c>
      <c r="N818" s="12">
        <f t="shared" si="246"/>
        <v>1.000071395</v>
      </c>
      <c r="O818" s="12">
        <f t="shared" ca="1" si="247"/>
        <v>1.004174798</v>
      </c>
      <c r="P818" s="23">
        <f t="shared" si="257"/>
        <v>0</v>
      </c>
      <c r="Q818" s="4">
        <f t="shared" ca="1" si="248"/>
        <v>4.1747979900000001</v>
      </c>
      <c r="R818" s="4">
        <f t="shared" si="249"/>
        <v>0</v>
      </c>
      <c r="S818" s="5" t="str">
        <f t="shared" si="258"/>
        <v>J=</v>
      </c>
      <c r="T818" s="6">
        <f t="shared" si="259"/>
        <v>43733</v>
      </c>
      <c r="U818" s="9">
        <f t="shared" si="250"/>
        <v>0</v>
      </c>
      <c r="V818" s="9"/>
      <c r="W818" s="9"/>
      <c r="X818" s="9"/>
      <c r="Y818" s="9"/>
      <c r="Z818" s="7"/>
      <c r="AA818" s="9"/>
      <c r="AB818" s="9"/>
      <c r="AC818" s="9"/>
      <c r="AD818" s="9"/>
      <c r="AE818" s="9"/>
      <c r="AF818" s="10"/>
      <c r="AG818" s="9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</row>
    <row r="819" spans="1:184" ht="12.75" x14ac:dyDescent="0.15">
      <c r="A819" s="124">
        <f t="shared" si="260"/>
        <v>43731</v>
      </c>
      <c r="B819" s="135">
        <f t="shared" ca="1" si="261"/>
        <v>1004.40723799</v>
      </c>
      <c r="C819" s="4">
        <f t="shared" si="251"/>
        <v>1000</v>
      </c>
      <c r="D819" s="134">
        <f t="shared" si="262"/>
        <v>43727</v>
      </c>
      <c r="E819" s="14">
        <f ca="1">IF(D819&lt;$B$1,VLOOKUP(D819,[1]DI!$A$4:$B$15000,2),0)</f>
        <v>5.3999999999999999E-2</v>
      </c>
      <c r="F819" s="4">
        <f t="shared" ca="1" si="244"/>
        <v>1.0002087200000001</v>
      </c>
      <c r="G819" s="4">
        <f ca="1">(TRUNC(PRODUCT($F$12:$F818),16))</f>
        <v>1.3057172680631699</v>
      </c>
      <c r="H819" s="4">
        <f t="shared" ca="1" si="252"/>
        <v>1.30008587780523</v>
      </c>
      <c r="I819" s="4">
        <f t="shared" ca="1" si="245"/>
        <v>1.0043315500000001</v>
      </c>
      <c r="J819" s="14">
        <f t="shared" si="253"/>
        <v>1E-3</v>
      </c>
      <c r="K819" s="6">
        <f t="shared" si="254"/>
        <v>43704</v>
      </c>
      <c r="L819" s="2">
        <f t="shared" si="255"/>
        <v>19</v>
      </c>
      <c r="M819" s="23">
        <f t="shared" si="256"/>
        <v>19</v>
      </c>
      <c r="N819" s="12">
        <f t="shared" si="246"/>
        <v>1.000075362</v>
      </c>
      <c r="O819" s="12">
        <f t="shared" ca="1" si="247"/>
        <v>1.004407238</v>
      </c>
      <c r="P819" s="23">
        <f t="shared" si="257"/>
        <v>0</v>
      </c>
      <c r="Q819" s="4">
        <f t="shared" ca="1" si="248"/>
        <v>4.4072379899999996</v>
      </c>
      <c r="R819" s="4">
        <f t="shared" si="249"/>
        <v>0</v>
      </c>
      <c r="S819" s="5" t="str">
        <f t="shared" si="258"/>
        <v>J=</v>
      </c>
      <c r="T819" s="6">
        <f t="shared" si="259"/>
        <v>43733</v>
      </c>
      <c r="U819" s="9">
        <f t="shared" si="250"/>
        <v>0</v>
      </c>
      <c r="V819" s="9"/>
      <c r="W819" s="9"/>
      <c r="X819" s="9"/>
      <c r="Y819" s="9"/>
      <c r="Z819" s="7"/>
      <c r="AA819" s="9"/>
      <c r="AB819" s="9"/>
      <c r="AC819" s="9"/>
      <c r="AD819" s="9"/>
      <c r="AE819" s="9"/>
      <c r="AF819" s="10"/>
      <c r="AG819" s="9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</row>
    <row r="820" spans="1:184" ht="12.75" x14ac:dyDescent="0.15">
      <c r="A820" s="124">
        <f t="shared" si="260"/>
        <v>43732</v>
      </c>
      <c r="B820" s="135">
        <f t="shared" ca="1" si="261"/>
        <v>1004.620869</v>
      </c>
      <c r="C820" s="4">
        <f t="shared" si="251"/>
        <v>1000</v>
      </c>
      <c r="D820" s="134">
        <f t="shared" si="262"/>
        <v>43728</v>
      </c>
      <c r="E820" s="14">
        <f ca="1">IF(D820&lt;$B$1,VLOOKUP(D820,[1]DI!$A$4:$B$15000,2),0)</f>
        <v>5.3999999999999999E-2</v>
      </c>
      <c r="F820" s="4">
        <f t="shared" ca="1" si="244"/>
        <v>1.0002087200000001</v>
      </c>
      <c r="G820" s="4">
        <f ca="1">(TRUNC(PRODUCT($F$12:$F819),16))</f>
        <v>1.3059897973713701</v>
      </c>
      <c r="H820" s="4">
        <f t="shared" ca="1" si="252"/>
        <v>1.30008587780523</v>
      </c>
      <c r="I820" s="4">
        <f t="shared" ca="1" si="245"/>
        <v>1.0045411799999999</v>
      </c>
      <c r="J820" s="14">
        <f t="shared" si="253"/>
        <v>1E-3</v>
      </c>
      <c r="K820" s="6">
        <f t="shared" si="254"/>
        <v>43704</v>
      </c>
      <c r="L820" s="2">
        <f t="shared" si="255"/>
        <v>20</v>
      </c>
      <c r="M820" s="23">
        <f t="shared" si="256"/>
        <v>20</v>
      </c>
      <c r="N820" s="12">
        <f t="shared" si="246"/>
        <v>1.0000793290000001</v>
      </c>
      <c r="O820" s="12">
        <f t="shared" ca="1" si="247"/>
        <v>1.004620869</v>
      </c>
      <c r="P820" s="23">
        <f t="shared" si="257"/>
        <v>0</v>
      </c>
      <c r="Q820" s="4">
        <f t="shared" ca="1" si="248"/>
        <v>4.6208689999999999</v>
      </c>
      <c r="R820" s="4">
        <f t="shared" si="249"/>
        <v>0</v>
      </c>
      <c r="S820" s="5" t="str">
        <f t="shared" si="258"/>
        <v>J=</v>
      </c>
      <c r="T820" s="6">
        <f t="shared" si="259"/>
        <v>43733</v>
      </c>
      <c r="U820" s="9">
        <f t="shared" si="250"/>
        <v>0</v>
      </c>
      <c r="V820" s="9"/>
      <c r="W820" s="9"/>
      <c r="X820" s="9"/>
      <c r="Y820" s="9"/>
      <c r="Z820" s="7"/>
      <c r="AA820" s="9"/>
      <c r="AB820" s="9"/>
      <c r="AC820" s="9"/>
      <c r="AD820" s="9"/>
      <c r="AE820" s="9"/>
      <c r="AF820" s="10"/>
      <c r="AG820" s="9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</row>
    <row r="821" spans="1:184" ht="12.75" x14ac:dyDescent="0.15">
      <c r="A821" s="124">
        <f t="shared" si="260"/>
        <v>43733</v>
      </c>
      <c r="B821" s="135">
        <f t="shared" ca="1" si="261"/>
        <v>1004.83453099</v>
      </c>
      <c r="C821" s="4">
        <f t="shared" si="251"/>
        <v>1000</v>
      </c>
      <c r="D821" s="134">
        <f t="shared" si="262"/>
        <v>43731</v>
      </c>
      <c r="E821" s="14">
        <f ca="1">IF(D821&lt;$B$1,VLOOKUP(D821,[1]DI!$A$4:$B$15000,2),0)</f>
        <v>5.3999999999999999E-2</v>
      </c>
      <c r="F821" s="4">
        <f t="shared" ca="1" si="244"/>
        <v>1.0002087200000001</v>
      </c>
      <c r="G821" s="4">
        <f ca="1">(TRUNC(PRODUCT($F$12:$F820),16))</f>
        <v>1.3062623835618701</v>
      </c>
      <c r="H821" s="4">
        <f t="shared" ca="1" si="252"/>
        <v>1.30008587780523</v>
      </c>
      <c r="I821" s="4">
        <f t="shared" ca="1" si="245"/>
        <v>1.00475084</v>
      </c>
      <c r="J821" s="14">
        <f t="shared" si="253"/>
        <v>1E-3</v>
      </c>
      <c r="K821" s="6">
        <f t="shared" si="254"/>
        <v>43704</v>
      </c>
      <c r="L821" s="2">
        <f t="shared" si="255"/>
        <v>21</v>
      </c>
      <c r="M821" s="23">
        <f t="shared" si="256"/>
        <v>21</v>
      </c>
      <c r="N821" s="12">
        <f t="shared" si="246"/>
        <v>1.000083295</v>
      </c>
      <c r="O821" s="12">
        <f t="shared" ca="1" si="247"/>
        <v>1.004834531</v>
      </c>
      <c r="P821" s="23">
        <f t="shared" si="257"/>
        <v>39</v>
      </c>
      <c r="Q821" s="4">
        <f t="shared" ca="1" si="248"/>
        <v>4.8345309900000002</v>
      </c>
      <c r="R821" s="4">
        <f t="shared" si="249"/>
        <v>0</v>
      </c>
      <c r="S821" s="5" t="str">
        <f t="shared" si="258"/>
        <v>J=</v>
      </c>
      <c r="T821" s="6">
        <f t="shared" si="259"/>
        <v>43733</v>
      </c>
      <c r="U821" s="9">
        <f t="shared" ca="1" si="250"/>
        <v>483453.09900000005</v>
      </c>
      <c r="V821" s="9"/>
      <c r="W821" s="9"/>
      <c r="X821" s="9"/>
      <c r="Y821" s="9"/>
      <c r="Z821" s="7"/>
      <c r="AA821" s="9"/>
      <c r="AB821" s="9"/>
      <c r="AC821" s="9"/>
      <c r="AD821" s="9"/>
      <c r="AE821" s="9"/>
      <c r="AF821" s="10"/>
      <c r="AG821" s="9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</row>
    <row r="822" spans="1:184" ht="12.75" x14ac:dyDescent="0.15">
      <c r="A822" s="124">
        <f t="shared" si="260"/>
        <v>43734</v>
      </c>
      <c r="B822" s="135">
        <f t="shared" ca="1" si="261"/>
        <v>1000.212687</v>
      </c>
      <c r="C822" s="4">
        <f t="shared" si="251"/>
        <v>1000</v>
      </c>
      <c r="D822" s="134">
        <f t="shared" si="262"/>
        <v>43732</v>
      </c>
      <c r="E822" s="14">
        <f ca="1">IF(D822&lt;$B$1,VLOOKUP(D822,[1]DI!$A$4:$B$15000,2),0)</f>
        <v>5.3999999999999999E-2</v>
      </c>
      <c r="F822" s="4">
        <f t="shared" ca="1" si="244"/>
        <v>1.0002087200000001</v>
      </c>
      <c r="G822" s="4">
        <f ca="1">(TRUNC(PRODUCT($F$12:$F821),16))</f>
        <v>1.3065350266465701</v>
      </c>
      <c r="H822" s="4">
        <f t="shared" ca="1" si="252"/>
        <v>1.3062623835618701</v>
      </c>
      <c r="I822" s="4">
        <f t="shared" ca="1" si="245"/>
        <v>1.0002087200000001</v>
      </c>
      <c r="J822" s="14">
        <f t="shared" si="253"/>
        <v>1E-3</v>
      </c>
      <c r="K822" s="6">
        <f t="shared" si="254"/>
        <v>43733</v>
      </c>
      <c r="L822" s="2">
        <f t="shared" si="255"/>
        <v>1</v>
      </c>
      <c r="M822" s="23">
        <f t="shared" si="256"/>
        <v>1</v>
      </c>
      <c r="N822" s="12">
        <f t="shared" si="246"/>
        <v>1.000003966</v>
      </c>
      <c r="O822" s="12">
        <f t="shared" ca="1" si="247"/>
        <v>1.0002126870000001</v>
      </c>
      <c r="P822" s="23">
        <f t="shared" si="257"/>
        <v>0</v>
      </c>
      <c r="Q822" s="4">
        <f t="shared" ca="1" si="248"/>
        <v>0.21268699999999999</v>
      </c>
      <c r="R822" s="4">
        <f t="shared" si="249"/>
        <v>0</v>
      </c>
      <c r="S822" s="5" t="str">
        <f t="shared" si="258"/>
        <v>J=</v>
      </c>
      <c r="T822" s="6">
        <f t="shared" si="259"/>
        <v>43763</v>
      </c>
      <c r="U822" s="9">
        <f t="shared" si="250"/>
        <v>0</v>
      </c>
      <c r="V822" s="9"/>
      <c r="W822" s="9"/>
      <c r="X822" s="9"/>
      <c r="Y822" s="9"/>
      <c r="Z822" s="7"/>
      <c r="AA822" s="9"/>
      <c r="AB822" s="9"/>
      <c r="AC822" s="9"/>
      <c r="AD822" s="9"/>
      <c r="AE822" s="9"/>
      <c r="AF822" s="10"/>
      <c r="AG822" s="9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</row>
    <row r="823" spans="1:184" ht="12.75" x14ac:dyDescent="0.15">
      <c r="A823" s="124">
        <f t="shared" si="260"/>
        <v>43735</v>
      </c>
      <c r="B823" s="135">
        <f t="shared" ca="1" si="261"/>
        <v>1000.42541599</v>
      </c>
      <c r="C823" s="4">
        <f t="shared" si="251"/>
        <v>1000</v>
      </c>
      <c r="D823" s="134">
        <f t="shared" si="262"/>
        <v>43733</v>
      </c>
      <c r="E823" s="14">
        <f ca="1">IF(D823&lt;$B$1,VLOOKUP(D823,[1]DI!$A$4:$B$15000,2),0)</f>
        <v>5.3999999999999999E-2</v>
      </c>
      <c r="F823" s="4">
        <f t="shared" ca="1" si="244"/>
        <v>1.0002087200000001</v>
      </c>
      <c r="G823" s="4">
        <f ca="1">(TRUNC(PRODUCT($F$12:$F822),16))</f>
        <v>1.3068077266373299</v>
      </c>
      <c r="H823" s="4">
        <f t="shared" ca="1" si="252"/>
        <v>1.3062623835618701</v>
      </c>
      <c r="I823" s="4">
        <f t="shared" ca="1" si="245"/>
        <v>1.0004174800000001</v>
      </c>
      <c r="J823" s="14">
        <f t="shared" si="253"/>
        <v>1E-3</v>
      </c>
      <c r="K823" s="6">
        <f t="shared" si="254"/>
        <v>43733</v>
      </c>
      <c r="L823" s="2">
        <f t="shared" si="255"/>
        <v>2</v>
      </c>
      <c r="M823" s="23">
        <f t="shared" si="256"/>
        <v>2</v>
      </c>
      <c r="N823" s="12">
        <f t="shared" si="246"/>
        <v>1.000007933</v>
      </c>
      <c r="O823" s="12">
        <f t="shared" ca="1" si="247"/>
        <v>1.0004254159999999</v>
      </c>
      <c r="P823" s="23">
        <f t="shared" si="257"/>
        <v>0</v>
      </c>
      <c r="Q823" s="4">
        <f t="shared" ca="1" si="248"/>
        <v>0.42541599000000002</v>
      </c>
      <c r="R823" s="4">
        <f t="shared" si="249"/>
        <v>0</v>
      </c>
      <c r="S823" s="5" t="str">
        <f t="shared" si="258"/>
        <v>J=</v>
      </c>
      <c r="T823" s="6">
        <f t="shared" si="259"/>
        <v>43763</v>
      </c>
      <c r="U823" s="9">
        <f t="shared" si="250"/>
        <v>0</v>
      </c>
      <c r="V823" s="9"/>
      <c r="W823" s="9"/>
      <c r="X823" s="9"/>
      <c r="Y823" s="9"/>
      <c r="Z823" s="7"/>
      <c r="AA823" s="9"/>
      <c r="AB823" s="9"/>
      <c r="AC823" s="9"/>
      <c r="AD823" s="9"/>
      <c r="AE823" s="9"/>
      <c r="AF823" s="10"/>
      <c r="AG823" s="9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</row>
    <row r="824" spans="1:184" ht="12.75" x14ac:dyDescent="0.15">
      <c r="A824" s="124">
        <f t="shared" si="260"/>
        <v>43738</v>
      </c>
      <c r="B824" s="135">
        <f t="shared" ca="1" si="261"/>
        <v>1000.63819599</v>
      </c>
      <c r="C824" s="4">
        <f t="shared" si="251"/>
        <v>1000</v>
      </c>
      <c r="D824" s="134">
        <f t="shared" si="262"/>
        <v>43734</v>
      </c>
      <c r="E824" s="14">
        <f ca="1">IF(D824&lt;$B$1,VLOOKUP(D824,[1]DI!$A$4:$B$15000,2),0)</f>
        <v>5.3999999999999999E-2</v>
      </c>
      <c r="F824" s="4">
        <f t="shared" ca="1" si="244"/>
        <v>1.0002087200000001</v>
      </c>
      <c r="G824" s="4">
        <f ca="1">(TRUNC(PRODUCT($F$12:$F823),16))</f>
        <v>1.3070804835460399</v>
      </c>
      <c r="H824" s="4">
        <f t="shared" ca="1" si="252"/>
        <v>1.3062623835618701</v>
      </c>
      <c r="I824" s="4">
        <f t="shared" ca="1" si="245"/>
        <v>1.00062629</v>
      </c>
      <c r="J824" s="14">
        <f t="shared" si="253"/>
        <v>1E-3</v>
      </c>
      <c r="K824" s="6">
        <f t="shared" si="254"/>
        <v>43733</v>
      </c>
      <c r="L824" s="2">
        <f t="shared" si="255"/>
        <v>3</v>
      </c>
      <c r="M824" s="23">
        <f t="shared" si="256"/>
        <v>3</v>
      </c>
      <c r="N824" s="12">
        <f t="shared" si="246"/>
        <v>1.000011899</v>
      </c>
      <c r="O824" s="12">
        <f t="shared" ca="1" si="247"/>
        <v>1.0006381959999999</v>
      </c>
      <c r="P824" s="23">
        <f t="shared" si="257"/>
        <v>0</v>
      </c>
      <c r="Q824" s="4">
        <f t="shared" ca="1" si="248"/>
        <v>0.63819599000000005</v>
      </c>
      <c r="R824" s="4">
        <f t="shared" si="249"/>
        <v>0</v>
      </c>
      <c r="S824" s="5" t="str">
        <f t="shared" si="258"/>
        <v>J=</v>
      </c>
      <c r="T824" s="6">
        <f t="shared" si="259"/>
        <v>43763</v>
      </c>
      <c r="U824" s="9">
        <f t="shared" si="250"/>
        <v>0</v>
      </c>
      <c r="V824" s="9"/>
      <c r="W824" s="9"/>
      <c r="X824" s="9"/>
      <c r="Y824" s="9"/>
      <c r="Z824" s="7"/>
      <c r="AA824" s="9"/>
      <c r="AB824" s="9"/>
      <c r="AC824" s="9"/>
      <c r="AD824" s="9"/>
      <c r="AE824" s="9"/>
      <c r="AF824" s="10"/>
      <c r="AG824" s="9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</row>
    <row r="825" spans="1:184" ht="12.75" x14ac:dyDescent="0.15">
      <c r="A825" s="124">
        <f t="shared" si="260"/>
        <v>43739</v>
      </c>
      <c r="B825" s="135">
        <f t="shared" ca="1" si="261"/>
        <v>1000.851018</v>
      </c>
      <c r="C825" s="4">
        <f t="shared" si="251"/>
        <v>1000</v>
      </c>
      <c r="D825" s="134">
        <f t="shared" si="262"/>
        <v>43735</v>
      </c>
      <c r="E825" s="14">
        <f ca="1">IF(D825&lt;$B$1,VLOOKUP(D825,[1]DI!$A$4:$B$15000,2),0)</f>
        <v>5.3999999999999999E-2</v>
      </c>
      <c r="F825" s="4">
        <f t="shared" ca="1" si="244"/>
        <v>1.0002087200000001</v>
      </c>
      <c r="G825" s="4">
        <f ca="1">(TRUNC(PRODUCT($F$12:$F824),16))</f>
        <v>1.3073532973845601</v>
      </c>
      <c r="H825" s="4">
        <f t="shared" ca="1" si="252"/>
        <v>1.3062623835618701</v>
      </c>
      <c r="I825" s="4">
        <f t="shared" ca="1" si="245"/>
        <v>1.00083514</v>
      </c>
      <c r="J825" s="14">
        <f t="shared" si="253"/>
        <v>1E-3</v>
      </c>
      <c r="K825" s="6">
        <f t="shared" si="254"/>
        <v>43733</v>
      </c>
      <c r="L825" s="2">
        <f t="shared" si="255"/>
        <v>4</v>
      </c>
      <c r="M825" s="23">
        <f t="shared" si="256"/>
        <v>4</v>
      </c>
      <c r="N825" s="12">
        <f t="shared" si="246"/>
        <v>1.0000158649999999</v>
      </c>
      <c r="O825" s="12">
        <f t="shared" ca="1" si="247"/>
        <v>1.0008510180000001</v>
      </c>
      <c r="P825" s="23">
        <f t="shared" si="257"/>
        <v>0</v>
      </c>
      <c r="Q825" s="4">
        <f t="shared" ca="1" si="248"/>
        <v>0.85101800000000005</v>
      </c>
      <c r="R825" s="4">
        <f t="shared" si="249"/>
        <v>0</v>
      </c>
      <c r="S825" s="5" t="str">
        <f t="shared" si="258"/>
        <v>J=</v>
      </c>
      <c r="T825" s="6">
        <f t="shared" si="259"/>
        <v>43763</v>
      </c>
      <c r="U825" s="9">
        <f t="shared" si="250"/>
        <v>0</v>
      </c>
      <c r="V825" s="9"/>
      <c r="W825" s="9"/>
      <c r="X825" s="9"/>
      <c r="Y825" s="9"/>
      <c r="Z825" s="7"/>
      <c r="AA825" s="9"/>
      <c r="AB825" s="9"/>
      <c r="AC825" s="9"/>
      <c r="AD825" s="9"/>
      <c r="AE825" s="9"/>
      <c r="AF825" s="10"/>
      <c r="AG825" s="9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</row>
    <row r="826" spans="1:184" ht="12.75" x14ac:dyDescent="0.15">
      <c r="A826" s="124">
        <f t="shared" si="260"/>
        <v>43740</v>
      </c>
      <c r="B826" s="135">
        <f t="shared" ca="1" si="261"/>
        <v>1001.06389299</v>
      </c>
      <c r="C826" s="4">
        <f t="shared" si="251"/>
        <v>1000</v>
      </c>
      <c r="D826" s="134">
        <f t="shared" si="262"/>
        <v>43738</v>
      </c>
      <c r="E826" s="14">
        <f ca="1">IF(D826&lt;$B$1,VLOOKUP(D826,[1]DI!$A$4:$B$15000,2),0)</f>
        <v>5.3999999999999999E-2</v>
      </c>
      <c r="F826" s="4">
        <f t="shared" ca="1" si="244"/>
        <v>1.0002087200000001</v>
      </c>
      <c r="G826" s="4">
        <f ca="1">(TRUNC(PRODUCT($F$12:$F825),16))</f>
        <v>1.30762616816479</v>
      </c>
      <c r="H826" s="4">
        <f t="shared" ca="1" si="252"/>
        <v>1.3062623835618701</v>
      </c>
      <c r="I826" s="4">
        <f t="shared" ca="1" si="245"/>
        <v>1.00104404</v>
      </c>
      <c r="J826" s="14">
        <f t="shared" si="253"/>
        <v>1E-3</v>
      </c>
      <c r="K826" s="6">
        <f t="shared" si="254"/>
        <v>43733</v>
      </c>
      <c r="L826" s="2">
        <f t="shared" si="255"/>
        <v>5</v>
      </c>
      <c r="M826" s="23">
        <f t="shared" si="256"/>
        <v>5</v>
      </c>
      <c r="N826" s="12">
        <f t="shared" si="246"/>
        <v>1.000019832</v>
      </c>
      <c r="O826" s="12">
        <f t="shared" ca="1" si="247"/>
        <v>1.001063893</v>
      </c>
      <c r="P826" s="23">
        <f t="shared" si="257"/>
        <v>0</v>
      </c>
      <c r="Q826" s="4">
        <f t="shared" ca="1" si="248"/>
        <v>1.06389299</v>
      </c>
      <c r="R826" s="4">
        <f t="shared" si="249"/>
        <v>0</v>
      </c>
      <c r="S826" s="5" t="str">
        <f t="shared" si="258"/>
        <v>J=</v>
      </c>
      <c r="T826" s="6">
        <f t="shared" si="259"/>
        <v>43763</v>
      </c>
      <c r="U826" s="9">
        <f t="shared" si="250"/>
        <v>0</v>
      </c>
      <c r="V826" s="9"/>
      <c r="W826" s="9"/>
      <c r="X826" s="9"/>
      <c r="Y826" s="9"/>
      <c r="Z826" s="7"/>
      <c r="AA826" s="9"/>
      <c r="AB826" s="9"/>
      <c r="AC826" s="9"/>
      <c r="AD826" s="9"/>
      <c r="AE826" s="9"/>
      <c r="AF826" s="10"/>
      <c r="AG826" s="9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</row>
    <row r="827" spans="1:184" ht="12.75" x14ac:dyDescent="0.15">
      <c r="A827" s="124">
        <f t="shared" si="260"/>
        <v>43741</v>
      </c>
      <c r="B827" s="135">
        <f t="shared" ca="1" si="261"/>
        <v>1001.27679799</v>
      </c>
      <c r="C827" s="4">
        <f t="shared" si="251"/>
        <v>1000</v>
      </c>
      <c r="D827" s="134">
        <f t="shared" si="262"/>
        <v>43739</v>
      </c>
      <c r="E827" s="14">
        <f ca="1">IF(D827&lt;$B$1,VLOOKUP(D827,[1]DI!$A$4:$B$15000,2),0)</f>
        <v>5.3999999999999999E-2</v>
      </c>
      <c r="F827" s="4">
        <f t="shared" ca="1" si="244"/>
        <v>1.0002087200000001</v>
      </c>
      <c r="G827" s="4">
        <f ca="1">(TRUNC(PRODUCT($F$12:$F826),16))</f>
        <v>1.3078990958986101</v>
      </c>
      <c r="H827" s="4">
        <f t="shared" ca="1" si="252"/>
        <v>1.3062623835618701</v>
      </c>
      <c r="I827" s="4">
        <f t="shared" ca="1" si="245"/>
        <v>1.0012529699999999</v>
      </c>
      <c r="J827" s="14">
        <f t="shared" si="253"/>
        <v>1E-3</v>
      </c>
      <c r="K827" s="6">
        <f t="shared" si="254"/>
        <v>43733</v>
      </c>
      <c r="L827" s="2">
        <f t="shared" si="255"/>
        <v>6</v>
      </c>
      <c r="M827" s="23">
        <f t="shared" si="256"/>
        <v>6</v>
      </c>
      <c r="N827" s="12">
        <f t="shared" si="246"/>
        <v>1.000023798</v>
      </c>
      <c r="O827" s="12">
        <f t="shared" ca="1" si="247"/>
        <v>1.0012767979999999</v>
      </c>
      <c r="P827" s="23">
        <f t="shared" si="257"/>
        <v>0</v>
      </c>
      <c r="Q827" s="4">
        <f t="shared" ca="1" si="248"/>
        <v>1.2767979899999999</v>
      </c>
      <c r="R827" s="4">
        <f t="shared" si="249"/>
        <v>0</v>
      </c>
      <c r="S827" s="5" t="str">
        <f t="shared" si="258"/>
        <v>J=</v>
      </c>
      <c r="T827" s="6">
        <f t="shared" si="259"/>
        <v>43763</v>
      </c>
      <c r="U827" s="9">
        <f t="shared" si="250"/>
        <v>0</v>
      </c>
      <c r="V827" s="9"/>
      <c r="W827" s="9"/>
      <c r="X827" s="9"/>
      <c r="Y827" s="9"/>
      <c r="Z827" s="7"/>
      <c r="AA827" s="9"/>
      <c r="AB827" s="9"/>
      <c r="AC827" s="9"/>
      <c r="AD827" s="9"/>
      <c r="AE827" s="9"/>
      <c r="AF827" s="10"/>
      <c r="AG827" s="9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</row>
    <row r="828" spans="1:184" ht="12.75" x14ac:dyDescent="0.15">
      <c r="A828" s="124">
        <f t="shared" si="260"/>
        <v>43742</v>
      </c>
      <c r="B828" s="135">
        <f t="shared" ca="1" si="261"/>
        <v>1001.489765</v>
      </c>
      <c r="C828" s="4">
        <f t="shared" si="251"/>
        <v>1000</v>
      </c>
      <c r="D828" s="134">
        <f t="shared" si="262"/>
        <v>43740</v>
      </c>
      <c r="E828" s="14">
        <f ca="1">IF(D828&lt;$B$1,VLOOKUP(D828,[1]DI!$A$4:$B$15000,2),0)</f>
        <v>5.3999999999999999E-2</v>
      </c>
      <c r="F828" s="4">
        <f t="shared" ca="1" si="244"/>
        <v>1.0002087200000001</v>
      </c>
      <c r="G828" s="4">
        <f ca="1">(TRUNC(PRODUCT($F$12:$F827),16))</f>
        <v>1.30817208059791</v>
      </c>
      <c r="H828" s="4">
        <f t="shared" ca="1" si="252"/>
        <v>1.3062623835618701</v>
      </c>
      <c r="I828" s="4">
        <f t="shared" ca="1" si="245"/>
        <v>1.0014619600000001</v>
      </c>
      <c r="J828" s="14">
        <f t="shared" si="253"/>
        <v>1E-3</v>
      </c>
      <c r="K828" s="6">
        <f t="shared" si="254"/>
        <v>43733</v>
      </c>
      <c r="L828" s="2">
        <f t="shared" si="255"/>
        <v>7</v>
      </c>
      <c r="M828" s="23">
        <f t="shared" si="256"/>
        <v>7</v>
      </c>
      <c r="N828" s="12">
        <f t="shared" si="246"/>
        <v>1.0000277639999999</v>
      </c>
      <c r="O828" s="12">
        <f t="shared" ca="1" si="247"/>
        <v>1.0014897650000001</v>
      </c>
      <c r="P828" s="23">
        <f t="shared" si="257"/>
        <v>0</v>
      </c>
      <c r="Q828" s="4">
        <f t="shared" ca="1" si="248"/>
        <v>1.489765</v>
      </c>
      <c r="R828" s="4">
        <f t="shared" si="249"/>
        <v>0</v>
      </c>
      <c r="S828" s="5" t="str">
        <f t="shared" si="258"/>
        <v>J=</v>
      </c>
      <c r="T828" s="6">
        <f t="shared" si="259"/>
        <v>43763</v>
      </c>
      <c r="U828" s="9">
        <f t="shared" si="250"/>
        <v>0</v>
      </c>
      <c r="V828" s="9"/>
      <c r="W828" s="9"/>
      <c r="X828" s="9"/>
      <c r="Y828" s="9"/>
      <c r="Z828" s="7"/>
      <c r="AA828" s="9"/>
      <c r="AB828" s="9"/>
      <c r="AC828" s="9"/>
      <c r="AD828" s="9"/>
      <c r="AE828" s="9"/>
      <c r="AF828" s="10"/>
      <c r="AG828" s="9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</row>
    <row r="829" spans="1:184" ht="12.75" x14ac:dyDescent="0.15">
      <c r="A829" s="124">
        <f t="shared" si="260"/>
        <v>43745</v>
      </c>
      <c r="B829" s="135">
        <f t="shared" ca="1" si="261"/>
        <v>1001.702764</v>
      </c>
      <c r="C829" s="4">
        <f t="shared" si="251"/>
        <v>1000</v>
      </c>
      <c r="D829" s="134">
        <f t="shared" si="262"/>
        <v>43741</v>
      </c>
      <c r="E829" s="14">
        <f ca="1">IF(D829&lt;$B$1,VLOOKUP(D829,[1]DI!$A$4:$B$15000,2),0)</f>
        <v>5.3999999999999999E-2</v>
      </c>
      <c r="F829" s="4">
        <f t="shared" ca="1" si="244"/>
        <v>1.0002087200000001</v>
      </c>
      <c r="G829" s="4">
        <f ca="1">(TRUNC(PRODUCT($F$12:$F828),16))</f>
        <v>1.3084451222745701</v>
      </c>
      <c r="H829" s="4">
        <f t="shared" ca="1" si="252"/>
        <v>1.3062623835618701</v>
      </c>
      <c r="I829" s="4">
        <f t="shared" ca="1" si="245"/>
        <v>1.0016709800000001</v>
      </c>
      <c r="J829" s="14">
        <f t="shared" si="253"/>
        <v>1E-3</v>
      </c>
      <c r="K829" s="6">
        <f t="shared" si="254"/>
        <v>43733</v>
      </c>
      <c r="L829" s="2">
        <f t="shared" si="255"/>
        <v>8</v>
      </c>
      <c r="M829" s="23">
        <f t="shared" si="256"/>
        <v>8</v>
      </c>
      <c r="N829" s="12">
        <f t="shared" si="246"/>
        <v>1.000031731</v>
      </c>
      <c r="O829" s="12">
        <f t="shared" ca="1" si="247"/>
        <v>1.001702764</v>
      </c>
      <c r="P829" s="23">
        <f t="shared" si="257"/>
        <v>0</v>
      </c>
      <c r="Q829" s="4">
        <f t="shared" ca="1" si="248"/>
        <v>1.7027639999999999</v>
      </c>
      <c r="R829" s="4">
        <f t="shared" si="249"/>
        <v>0</v>
      </c>
      <c r="S829" s="5" t="str">
        <f t="shared" si="258"/>
        <v>J=</v>
      </c>
      <c r="T829" s="6">
        <f t="shared" si="259"/>
        <v>43763</v>
      </c>
      <c r="U829" s="9">
        <f t="shared" si="250"/>
        <v>0</v>
      </c>
      <c r="V829" s="9"/>
      <c r="W829" s="9"/>
      <c r="X829" s="9"/>
      <c r="Y829" s="9"/>
      <c r="Z829" s="7"/>
      <c r="AA829" s="9"/>
      <c r="AB829" s="9"/>
      <c r="AC829" s="9"/>
      <c r="AD829" s="9"/>
      <c r="AE829" s="9"/>
      <c r="AF829" s="10"/>
      <c r="AG829" s="9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</row>
    <row r="830" spans="1:184" ht="12.75" x14ac:dyDescent="0.15">
      <c r="A830" s="124">
        <f t="shared" si="260"/>
        <v>43746</v>
      </c>
      <c r="B830" s="135">
        <f t="shared" ca="1" si="261"/>
        <v>1001.9158139899999</v>
      </c>
      <c r="C830" s="4">
        <f t="shared" si="251"/>
        <v>1000</v>
      </c>
      <c r="D830" s="134">
        <f t="shared" si="262"/>
        <v>43742</v>
      </c>
      <c r="E830" s="14">
        <f ca="1">IF(D830&lt;$B$1,VLOOKUP(D830,[1]DI!$A$4:$B$15000,2),0)</f>
        <v>5.3999999999999999E-2</v>
      </c>
      <c r="F830" s="4">
        <f t="shared" ca="1" si="244"/>
        <v>1.0002087200000001</v>
      </c>
      <c r="G830" s="4">
        <f ca="1">(TRUNC(PRODUCT($F$12:$F829),16))</f>
        <v>1.30871822094049</v>
      </c>
      <c r="H830" s="4">
        <f t="shared" ca="1" si="252"/>
        <v>1.3062623835618701</v>
      </c>
      <c r="I830" s="4">
        <f t="shared" ca="1" si="245"/>
        <v>1.00188005</v>
      </c>
      <c r="J830" s="14">
        <f t="shared" si="253"/>
        <v>1E-3</v>
      </c>
      <c r="K830" s="6">
        <f t="shared" si="254"/>
        <v>43733</v>
      </c>
      <c r="L830" s="2">
        <f t="shared" si="255"/>
        <v>9</v>
      </c>
      <c r="M830" s="23">
        <f t="shared" si="256"/>
        <v>9</v>
      </c>
      <c r="N830" s="12">
        <f t="shared" si="246"/>
        <v>1.0000356969999999</v>
      </c>
      <c r="O830" s="12">
        <f t="shared" ca="1" si="247"/>
        <v>1.001915814</v>
      </c>
      <c r="P830" s="23">
        <f t="shared" si="257"/>
        <v>0</v>
      </c>
      <c r="Q830" s="4">
        <f t="shared" ca="1" si="248"/>
        <v>1.91581399</v>
      </c>
      <c r="R830" s="4">
        <f t="shared" si="249"/>
        <v>0</v>
      </c>
      <c r="S830" s="5" t="str">
        <f t="shared" si="258"/>
        <v>J=</v>
      </c>
      <c r="T830" s="6">
        <f t="shared" si="259"/>
        <v>43763</v>
      </c>
      <c r="U830" s="9">
        <f t="shared" si="250"/>
        <v>0</v>
      </c>
      <c r="V830" s="9"/>
      <c r="W830" s="9"/>
      <c r="X830" s="9"/>
      <c r="Y830" s="9"/>
      <c r="Z830" s="7"/>
      <c r="AA830" s="9"/>
      <c r="AB830" s="9"/>
      <c r="AC830" s="9"/>
      <c r="AD830" s="9"/>
      <c r="AE830" s="9"/>
      <c r="AF830" s="10"/>
      <c r="AG830" s="9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</row>
    <row r="831" spans="1:184" ht="12.75" x14ac:dyDescent="0.15">
      <c r="A831" s="124">
        <f t="shared" si="260"/>
        <v>43747</v>
      </c>
      <c r="B831" s="135">
        <f t="shared" ca="1" si="261"/>
        <v>1002.128906</v>
      </c>
      <c r="C831" s="4">
        <f t="shared" si="251"/>
        <v>1000</v>
      </c>
      <c r="D831" s="134">
        <f t="shared" si="262"/>
        <v>43745</v>
      </c>
      <c r="E831" s="14">
        <f ca="1">IF(D831&lt;$B$1,VLOOKUP(D831,[1]DI!$A$4:$B$15000,2),0)</f>
        <v>5.3999999999999999E-2</v>
      </c>
      <c r="F831" s="4">
        <f t="shared" ca="1" si="244"/>
        <v>1.0002087200000001</v>
      </c>
      <c r="G831" s="4">
        <f ca="1">(TRUNC(PRODUCT($F$12:$F830),16))</f>
        <v>1.30899137660756</v>
      </c>
      <c r="H831" s="4">
        <f t="shared" ca="1" si="252"/>
        <v>1.3062623835618701</v>
      </c>
      <c r="I831" s="4">
        <f t="shared" ca="1" si="245"/>
        <v>1.0020891599999999</v>
      </c>
      <c r="J831" s="14">
        <f t="shared" si="253"/>
        <v>1E-3</v>
      </c>
      <c r="K831" s="6">
        <f t="shared" si="254"/>
        <v>43733</v>
      </c>
      <c r="L831" s="2">
        <f t="shared" si="255"/>
        <v>10</v>
      </c>
      <c r="M831" s="23">
        <f t="shared" si="256"/>
        <v>10</v>
      </c>
      <c r="N831" s="12">
        <f t="shared" si="246"/>
        <v>1.0000396629999999</v>
      </c>
      <c r="O831" s="12">
        <f t="shared" ca="1" si="247"/>
        <v>1.002128906</v>
      </c>
      <c r="P831" s="23">
        <f t="shared" si="257"/>
        <v>0</v>
      </c>
      <c r="Q831" s="4">
        <f t="shared" ca="1" si="248"/>
        <v>2.1289060000000002</v>
      </c>
      <c r="R831" s="4">
        <f t="shared" si="249"/>
        <v>0</v>
      </c>
      <c r="S831" s="5" t="str">
        <f t="shared" si="258"/>
        <v>J=</v>
      </c>
      <c r="T831" s="6">
        <f t="shared" si="259"/>
        <v>43763</v>
      </c>
      <c r="U831" s="9">
        <f t="shared" si="250"/>
        <v>0</v>
      </c>
      <c r="V831" s="9"/>
      <c r="W831" s="9"/>
      <c r="X831" s="9"/>
      <c r="Y831" s="9"/>
      <c r="Z831" s="7"/>
      <c r="AA831" s="9"/>
      <c r="AB831" s="9"/>
      <c r="AC831" s="9"/>
      <c r="AD831" s="9"/>
      <c r="AE831" s="9"/>
      <c r="AF831" s="10"/>
      <c r="AG831" s="9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</row>
    <row r="832" spans="1:184" ht="12.75" x14ac:dyDescent="0.15">
      <c r="A832" s="124">
        <f t="shared" si="260"/>
        <v>43748</v>
      </c>
      <c r="B832" s="135">
        <f t="shared" ca="1" si="261"/>
        <v>1002.34204999</v>
      </c>
      <c r="C832" s="4">
        <f t="shared" si="251"/>
        <v>1000</v>
      </c>
      <c r="D832" s="134">
        <f t="shared" si="262"/>
        <v>43746</v>
      </c>
      <c r="E832" s="14">
        <f ca="1">IF(D832&lt;$B$1,VLOOKUP(D832,[1]DI!$A$4:$B$15000,2),0)</f>
        <v>5.3999999999999999E-2</v>
      </c>
      <c r="F832" s="4">
        <f t="shared" ca="1" si="244"/>
        <v>1.0002087200000001</v>
      </c>
      <c r="G832" s="4">
        <f ca="1">(TRUNC(PRODUCT($F$12:$F831),16))</f>
        <v>1.30926458928769</v>
      </c>
      <c r="H832" s="4">
        <f t="shared" ca="1" si="252"/>
        <v>1.3062623835618701</v>
      </c>
      <c r="I832" s="4">
        <f t="shared" ca="1" si="245"/>
        <v>1.00229832</v>
      </c>
      <c r="J832" s="14">
        <f t="shared" si="253"/>
        <v>1E-3</v>
      </c>
      <c r="K832" s="6">
        <f t="shared" si="254"/>
        <v>43733</v>
      </c>
      <c r="L832" s="2">
        <f t="shared" si="255"/>
        <v>11</v>
      </c>
      <c r="M832" s="23">
        <f t="shared" si="256"/>
        <v>11</v>
      </c>
      <c r="N832" s="12">
        <f t="shared" si="246"/>
        <v>1.00004363</v>
      </c>
      <c r="O832" s="12">
        <f t="shared" ca="1" si="247"/>
        <v>1.00234205</v>
      </c>
      <c r="P832" s="23">
        <f t="shared" si="257"/>
        <v>0</v>
      </c>
      <c r="Q832" s="4">
        <f t="shared" ca="1" si="248"/>
        <v>2.34204999</v>
      </c>
      <c r="R832" s="4">
        <f t="shared" si="249"/>
        <v>0</v>
      </c>
      <c r="S832" s="5" t="str">
        <f t="shared" si="258"/>
        <v>J=</v>
      </c>
      <c r="T832" s="6">
        <f t="shared" si="259"/>
        <v>43763</v>
      </c>
      <c r="U832" s="9">
        <f t="shared" si="250"/>
        <v>0</v>
      </c>
      <c r="V832" s="9"/>
      <c r="W832" s="9"/>
      <c r="X832" s="9"/>
      <c r="Y832" s="9"/>
      <c r="Z832" s="7"/>
      <c r="AA832" s="9"/>
      <c r="AB832" s="9"/>
      <c r="AC832" s="9"/>
      <c r="AD832" s="9"/>
      <c r="AE832" s="9"/>
      <c r="AF832" s="10"/>
      <c r="AG832" s="9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</row>
    <row r="833" spans="1:184" ht="12.75" x14ac:dyDescent="0.15">
      <c r="A833" s="124">
        <f t="shared" si="260"/>
        <v>43749</v>
      </c>
      <c r="B833" s="135">
        <f t="shared" ca="1" si="261"/>
        <v>1002.55523499</v>
      </c>
      <c r="C833" s="4">
        <f t="shared" si="251"/>
        <v>1000</v>
      </c>
      <c r="D833" s="134">
        <f t="shared" si="262"/>
        <v>43747</v>
      </c>
      <c r="E833" s="14">
        <f ca="1">IF(D833&lt;$B$1,VLOOKUP(D833,[1]DI!$A$4:$B$15000,2),0)</f>
        <v>5.3999999999999999E-2</v>
      </c>
      <c r="F833" s="4">
        <f t="shared" ca="1" si="244"/>
        <v>1.0002087200000001</v>
      </c>
      <c r="G833" s="4">
        <f ca="1">(TRUNC(PRODUCT($F$12:$F832),16))</f>
        <v>1.30953785899277</v>
      </c>
      <c r="H833" s="4">
        <f t="shared" ca="1" si="252"/>
        <v>1.3062623835618701</v>
      </c>
      <c r="I833" s="4">
        <f t="shared" ca="1" si="245"/>
        <v>1.00250752</v>
      </c>
      <c r="J833" s="14">
        <f t="shared" si="253"/>
        <v>1E-3</v>
      </c>
      <c r="K833" s="6">
        <f t="shared" si="254"/>
        <v>43733</v>
      </c>
      <c r="L833" s="2">
        <f t="shared" si="255"/>
        <v>12</v>
      </c>
      <c r="M833" s="23">
        <f t="shared" si="256"/>
        <v>12</v>
      </c>
      <c r="N833" s="12">
        <f t="shared" si="246"/>
        <v>1.0000475959999999</v>
      </c>
      <c r="O833" s="12">
        <f t="shared" ca="1" si="247"/>
        <v>1.002555235</v>
      </c>
      <c r="P833" s="23">
        <f t="shared" si="257"/>
        <v>0</v>
      </c>
      <c r="Q833" s="4">
        <f t="shared" ca="1" si="248"/>
        <v>2.5552349900000002</v>
      </c>
      <c r="R833" s="4">
        <f t="shared" si="249"/>
        <v>0</v>
      </c>
      <c r="S833" s="5" t="str">
        <f t="shared" si="258"/>
        <v>J=</v>
      </c>
      <c r="T833" s="6">
        <f t="shared" si="259"/>
        <v>43763</v>
      </c>
      <c r="U833" s="9">
        <f t="shared" si="250"/>
        <v>0</v>
      </c>
      <c r="V833" s="9"/>
      <c r="W833" s="9"/>
      <c r="X833" s="9"/>
      <c r="Y833" s="9"/>
      <c r="Z833" s="7"/>
      <c r="AA833" s="9"/>
      <c r="AB833" s="9"/>
      <c r="AC833" s="9"/>
      <c r="AD833" s="9"/>
      <c r="AE833" s="9"/>
      <c r="AF833" s="10"/>
      <c r="AG833" s="9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</row>
    <row r="834" spans="1:184" ht="12.75" x14ac:dyDescent="0.15">
      <c r="A834" s="124">
        <f t="shared" si="260"/>
        <v>43752</v>
      </c>
      <c r="B834" s="135">
        <f t="shared" ca="1" si="261"/>
        <v>1002.768463</v>
      </c>
      <c r="C834" s="4">
        <f t="shared" si="251"/>
        <v>1000</v>
      </c>
      <c r="D834" s="134">
        <f t="shared" si="262"/>
        <v>43748</v>
      </c>
      <c r="E834" s="14">
        <f ca="1">IF(D834&lt;$B$1,VLOOKUP(D834,[1]DI!$A$4:$B$15000,2),0)</f>
        <v>5.3999999999999999E-2</v>
      </c>
      <c r="F834" s="4">
        <f t="shared" ca="1" si="244"/>
        <v>1.0002087200000001</v>
      </c>
      <c r="G834" s="4">
        <f ca="1">(TRUNC(PRODUCT($F$12:$F833),16))</f>
        <v>1.3098111857346999</v>
      </c>
      <c r="H834" s="4">
        <f t="shared" ca="1" si="252"/>
        <v>1.3062623835618701</v>
      </c>
      <c r="I834" s="4">
        <f t="shared" ca="1" si="245"/>
        <v>1.00271676</v>
      </c>
      <c r="J834" s="14">
        <f t="shared" si="253"/>
        <v>1E-3</v>
      </c>
      <c r="K834" s="6">
        <f t="shared" si="254"/>
        <v>43733</v>
      </c>
      <c r="L834" s="2">
        <f t="shared" si="255"/>
        <v>13</v>
      </c>
      <c r="M834" s="23">
        <f t="shared" si="256"/>
        <v>13</v>
      </c>
      <c r="N834" s="12">
        <f t="shared" si="246"/>
        <v>1.000051563</v>
      </c>
      <c r="O834" s="12">
        <f t="shared" ca="1" si="247"/>
        <v>1.002768463</v>
      </c>
      <c r="P834" s="23">
        <f t="shared" si="257"/>
        <v>0</v>
      </c>
      <c r="Q834" s="4">
        <f t="shared" ca="1" si="248"/>
        <v>2.7684630000000001</v>
      </c>
      <c r="R834" s="4">
        <f t="shared" si="249"/>
        <v>0</v>
      </c>
      <c r="S834" s="5" t="str">
        <f t="shared" si="258"/>
        <v>J=</v>
      </c>
      <c r="T834" s="6">
        <f t="shared" si="259"/>
        <v>43763</v>
      </c>
      <c r="U834" s="9">
        <f t="shared" si="250"/>
        <v>0</v>
      </c>
      <c r="V834" s="9"/>
      <c r="W834" s="9"/>
      <c r="X834" s="9"/>
      <c r="Y834" s="9"/>
      <c r="Z834" s="7"/>
      <c r="AA834" s="9"/>
      <c r="AB834" s="9"/>
      <c r="AC834" s="9"/>
      <c r="AD834" s="9"/>
      <c r="AE834" s="9"/>
      <c r="AF834" s="10"/>
      <c r="AG834" s="9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</row>
    <row r="835" spans="1:184" ht="12.75" x14ac:dyDescent="0.15">
      <c r="A835" s="124">
        <f t="shared" si="260"/>
        <v>43753</v>
      </c>
      <c r="B835" s="135">
        <f t="shared" ca="1" si="261"/>
        <v>1002.98174099</v>
      </c>
      <c r="C835" s="4">
        <f t="shared" si="251"/>
        <v>1000</v>
      </c>
      <c r="D835" s="134">
        <f t="shared" si="262"/>
        <v>43749</v>
      </c>
      <c r="E835" s="14">
        <f ca="1">IF(D835&lt;$B$1,VLOOKUP(D835,[1]DI!$A$4:$B$15000,2),0)</f>
        <v>5.3999999999999999E-2</v>
      </c>
      <c r="F835" s="4">
        <f t="shared" ca="1" si="244"/>
        <v>1.0002087200000001</v>
      </c>
      <c r="G835" s="4">
        <f ca="1">(TRUNC(PRODUCT($F$12:$F834),16))</f>
        <v>1.31008456952538</v>
      </c>
      <c r="H835" s="4">
        <f t="shared" ca="1" si="252"/>
        <v>1.3062623835618701</v>
      </c>
      <c r="I835" s="4">
        <f t="shared" ca="1" si="245"/>
        <v>1.0029260499999999</v>
      </c>
      <c r="J835" s="14">
        <f t="shared" si="253"/>
        <v>1E-3</v>
      </c>
      <c r="K835" s="6">
        <f t="shared" si="254"/>
        <v>43733</v>
      </c>
      <c r="L835" s="2">
        <f t="shared" si="255"/>
        <v>14</v>
      </c>
      <c r="M835" s="23">
        <f t="shared" si="256"/>
        <v>14</v>
      </c>
      <c r="N835" s="12">
        <f t="shared" si="246"/>
        <v>1.0000555289999999</v>
      </c>
      <c r="O835" s="12">
        <f t="shared" ca="1" si="247"/>
        <v>1.0029817409999999</v>
      </c>
      <c r="P835" s="23">
        <f t="shared" si="257"/>
        <v>0</v>
      </c>
      <c r="Q835" s="4">
        <f t="shared" ca="1" si="248"/>
        <v>2.98174099</v>
      </c>
      <c r="R835" s="4">
        <f t="shared" si="249"/>
        <v>0</v>
      </c>
      <c r="S835" s="5" t="str">
        <f t="shared" si="258"/>
        <v>J=</v>
      </c>
      <c r="T835" s="6">
        <f t="shared" si="259"/>
        <v>43763</v>
      </c>
      <c r="U835" s="9">
        <f t="shared" si="250"/>
        <v>0</v>
      </c>
      <c r="V835" s="9"/>
      <c r="W835" s="9"/>
      <c r="X835" s="9"/>
      <c r="Y835" s="9"/>
      <c r="Z835" s="7"/>
      <c r="AA835" s="9"/>
      <c r="AB835" s="9"/>
      <c r="AC835" s="9"/>
      <c r="AD835" s="9"/>
      <c r="AE835" s="9"/>
      <c r="AF835" s="10"/>
      <c r="AG835" s="9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</row>
    <row r="836" spans="1:184" ht="12.75" x14ac:dyDescent="0.15">
      <c r="A836" s="124">
        <f t="shared" si="260"/>
        <v>43754</v>
      </c>
      <c r="B836" s="135">
        <f t="shared" ca="1" si="261"/>
        <v>1003.19506299</v>
      </c>
      <c r="C836" s="4">
        <f t="shared" si="251"/>
        <v>1000</v>
      </c>
      <c r="D836" s="134">
        <f t="shared" si="262"/>
        <v>43752</v>
      </c>
      <c r="E836" s="14">
        <f ca="1">IF(D836&lt;$B$1,VLOOKUP(D836,[1]DI!$A$4:$B$15000,2),0)</f>
        <v>5.3999999999999999E-2</v>
      </c>
      <c r="F836" s="4">
        <f t="shared" ca="1" si="244"/>
        <v>1.0002087200000001</v>
      </c>
      <c r="G836" s="4">
        <f ca="1">(TRUNC(PRODUCT($F$12:$F835),16))</f>
        <v>1.3103580103767301</v>
      </c>
      <c r="H836" s="4">
        <f t="shared" ca="1" si="252"/>
        <v>1.3062623835618701</v>
      </c>
      <c r="I836" s="4">
        <f t="shared" ca="1" si="245"/>
        <v>1.00313538</v>
      </c>
      <c r="J836" s="14">
        <f t="shared" si="253"/>
        <v>1E-3</v>
      </c>
      <c r="K836" s="6">
        <f t="shared" si="254"/>
        <v>43733</v>
      </c>
      <c r="L836" s="2">
        <f t="shared" si="255"/>
        <v>15</v>
      </c>
      <c r="M836" s="23">
        <f t="shared" si="256"/>
        <v>15</v>
      </c>
      <c r="N836" s="12">
        <f t="shared" si="246"/>
        <v>1.000059496</v>
      </c>
      <c r="O836" s="12">
        <f t="shared" ca="1" si="247"/>
        <v>1.0031950629999999</v>
      </c>
      <c r="P836" s="23">
        <f t="shared" si="257"/>
        <v>0</v>
      </c>
      <c r="Q836" s="4">
        <f t="shared" ca="1" si="248"/>
        <v>3.1950629899999998</v>
      </c>
      <c r="R836" s="4">
        <f t="shared" si="249"/>
        <v>0</v>
      </c>
      <c r="S836" s="5" t="str">
        <f t="shared" si="258"/>
        <v>J=</v>
      </c>
      <c r="T836" s="6">
        <f t="shared" si="259"/>
        <v>43763</v>
      </c>
      <c r="U836" s="9">
        <f t="shared" si="250"/>
        <v>0</v>
      </c>
      <c r="V836" s="9"/>
      <c r="W836" s="9"/>
      <c r="X836" s="9"/>
      <c r="Y836" s="9"/>
      <c r="Z836" s="7"/>
      <c r="AA836" s="9"/>
      <c r="AB836" s="9"/>
      <c r="AC836" s="9"/>
      <c r="AD836" s="9"/>
      <c r="AE836" s="9"/>
      <c r="AF836" s="10"/>
      <c r="AG836" s="9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</row>
    <row r="837" spans="1:184" ht="12.75" x14ac:dyDescent="0.15">
      <c r="A837" s="124">
        <f t="shared" si="260"/>
        <v>43755</v>
      </c>
      <c r="B837" s="135">
        <f t="shared" ca="1" si="261"/>
        <v>1003.408424</v>
      </c>
      <c r="C837" s="4">
        <f t="shared" si="251"/>
        <v>1000</v>
      </c>
      <c r="D837" s="134">
        <f t="shared" si="262"/>
        <v>43753</v>
      </c>
      <c r="E837" s="14">
        <f ca="1">IF(D837&lt;$B$1,VLOOKUP(D837,[1]DI!$A$4:$B$15000,2),0)</f>
        <v>5.3999999999999999E-2</v>
      </c>
      <c r="F837" s="4">
        <f t="shared" ca="1" si="244"/>
        <v>1.0002087200000001</v>
      </c>
      <c r="G837" s="4">
        <f ca="1">(TRUNC(PRODUCT($F$12:$F836),16))</f>
        <v>1.3106315083006601</v>
      </c>
      <c r="H837" s="4">
        <f t="shared" ca="1" si="252"/>
        <v>1.3062623835618701</v>
      </c>
      <c r="I837" s="4">
        <f t="shared" ca="1" si="245"/>
        <v>1.0033447499999999</v>
      </c>
      <c r="J837" s="14">
        <f t="shared" si="253"/>
        <v>1E-3</v>
      </c>
      <c r="K837" s="6">
        <f t="shared" si="254"/>
        <v>43733</v>
      </c>
      <c r="L837" s="2">
        <f t="shared" si="255"/>
        <v>16</v>
      </c>
      <c r="M837" s="23">
        <f t="shared" si="256"/>
        <v>16</v>
      </c>
      <c r="N837" s="12">
        <f t="shared" si="246"/>
        <v>1.000063462</v>
      </c>
      <c r="O837" s="12">
        <f t="shared" ca="1" si="247"/>
        <v>1.0034084240000001</v>
      </c>
      <c r="P837" s="23">
        <f t="shared" si="257"/>
        <v>0</v>
      </c>
      <c r="Q837" s="4">
        <f t="shared" ca="1" si="248"/>
        <v>3.4084240000000001</v>
      </c>
      <c r="R837" s="4">
        <f t="shared" si="249"/>
        <v>0</v>
      </c>
      <c r="S837" s="5" t="str">
        <f t="shared" si="258"/>
        <v>J=</v>
      </c>
      <c r="T837" s="6">
        <f t="shared" si="259"/>
        <v>43763</v>
      </c>
      <c r="U837" s="9">
        <f t="shared" si="250"/>
        <v>0</v>
      </c>
      <c r="V837" s="9"/>
      <c r="W837" s="9"/>
      <c r="X837" s="9"/>
      <c r="Y837" s="9"/>
      <c r="Z837" s="7"/>
      <c r="AA837" s="9"/>
      <c r="AB837" s="9"/>
      <c r="AC837" s="9"/>
      <c r="AD837" s="9"/>
      <c r="AE837" s="9"/>
      <c r="AF837" s="10"/>
      <c r="AG837" s="9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</row>
    <row r="838" spans="1:184" ht="12.75" x14ac:dyDescent="0.15">
      <c r="A838" s="124">
        <f t="shared" si="260"/>
        <v>43756</v>
      </c>
      <c r="B838" s="135">
        <f t="shared" ca="1" si="261"/>
        <v>1003.621839</v>
      </c>
      <c r="C838" s="4">
        <f t="shared" si="251"/>
        <v>1000</v>
      </c>
      <c r="D838" s="134">
        <f t="shared" si="262"/>
        <v>43754</v>
      </c>
      <c r="E838" s="14">
        <f ca="1">IF(D838&lt;$B$1,VLOOKUP(D838,[1]DI!$A$4:$B$15000,2),0)</f>
        <v>5.3999999999999999E-2</v>
      </c>
      <c r="F838" s="4">
        <f t="shared" ca="1" si="244"/>
        <v>1.0002087200000001</v>
      </c>
      <c r="G838" s="4">
        <f ca="1">(TRUNC(PRODUCT($F$12:$F837),16))</f>
        <v>1.31090506330907</v>
      </c>
      <c r="H838" s="4">
        <f t="shared" ca="1" si="252"/>
        <v>1.3062623835618701</v>
      </c>
      <c r="I838" s="4">
        <f t="shared" ca="1" si="245"/>
        <v>1.0035541699999999</v>
      </c>
      <c r="J838" s="14">
        <f t="shared" si="253"/>
        <v>1E-3</v>
      </c>
      <c r="K838" s="6">
        <f t="shared" si="254"/>
        <v>43733</v>
      </c>
      <c r="L838" s="2">
        <f t="shared" si="255"/>
        <v>17</v>
      </c>
      <c r="M838" s="23">
        <f t="shared" si="256"/>
        <v>17</v>
      </c>
      <c r="N838" s="12">
        <f t="shared" si="246"/>
        <v>1.000067429</v>
      </c>
      <c r="O838" s="12">
        <f t="shared" ca="1" si="247"/>
        <v>1.003621839</v>
      </c>
      <c r="P838" s="23">
        <f t="shared" si="257"/>
        <v>0</v>
      </c>
      <c r="Q838" s="4">
        <f t="shared" ca="1" si="248"/>
        <v>3.621839</v>
      </c>
      <c r="R838" s="4">
        <f t="shared" si="249"/>
        <v>0</v>
      </c>
      <c r="S838" s="5" t="str">
        <f t="shared" si="258"/>
        <v>J=</v>
      </c>
      <c r="T838" s="6">
        <f t="shared" si="259"/>
        <v>43763</v>
      </c>
      <c r="U838" s="9">
        <f t="shared" si="250"/>
        <v>0</v>
      </c>
      <c r="V838" s="9"/>
      <c r="W838" s="9"/>
      <c r="X838" s="9"/>
      <c r="Y838" s="9"/>
      <c r="Z838" s="7"/>
      <c r="AA838" s="9"/>
      <c r="AB838" s="9"/>
      <c r="AC838" s="9"/>
      <c r="AD838" s="9"/>
      <c r="AE838" s="9"/>
      <c r="AF838" s="10"/>
      <c r="AG838" s="9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</row>
    <row r="839" spans="1:184" ht="12.75" x14ac:dyDescent="0.15">
      <c r="A839" s="124">
        <f t="shared" si="260"/>
        <v>43759</v>
      </c>
      <c r="B839" s="135">
        <f t="shared" ca="1" si="261"/>
        <v>1003.83529399</v>
      </c>
      <c r="C839" s="4">
        <f t="shared" si="251"/>
        <v>1000</v>
      </c>
      <c r="D839" s="134">
        <f t="shared" si="262"/>
        <v>43755</v>
      </c>
      <c r="E839" s="14">
        <f ca="1">IF(D839&lt;$B$1,VLOOKUP(D839,[1]DI!$A$4:$B$15000,2),0)</f>
        <v>5.3999999999999999E-2</v>
      </c>
      <c r="F839" s="4">
        <f t="shared" ca="1" si="244"/>
        <v>1.0002087200000001</v>
      </c>
      <c r="G839" s="4">
        <f ca="1">(TRUNC(PRODUCT($F$12:$F838),16))</f>
        <v>1.3111786754138901</v>
      </c>
      <c r="H839" s="4">
        <f t="shared" ca="1" si="252"/>
        <v>1.3062623835618701</v>
      </c>
      <c r="I839" s="4">
        <f t="shared" ca="1" si="245"/>
        <v>1.0037636299999999</v>
      </c>
      <c r="J839" s="14">
        <f t="shared" si="253"/>
        <v>1E-3</v>
      </c>
      <c r="K839" s="6">
        <f t="shared" si="254"/>
        <v>43733</v>
      </c>
      <c r="L839" s="2">
        <f t="shared" si="255"/>
        <v>18</v>
      </c>
      <c r="M839" s="23">
        <f t="shared" si="256"/>
        <v>18</v>
      </c>
      <c r="N839" s="12">
        <f t="shared" si="246"/>
        <v>1.000071395</v>
      </c>
      <c r="O839" s="12">
        <f t="shared" ca="1" si="247"/>
        <v>1.0038352939999999</v>
      </c>
      <c r="P839" s="23">
        <f t="shared" si="257"/>
        <v>0</v>
      </c>
      <c r="Q839" s="4">
        <f t="shared" ca="1" si="248"/>
        <v>3.8352939899999998</v>
      </c>
      <c r="R839" s="4">
        <f t="shared" si="249"/>
        <v>0</v>
      </c>
      <c r="S839" s="5" t="str">
        <f t="shared" si="258"/>
        <v>J=</v>
      </c>
      <c r="T839" s="6">
        <f t="shared" si="259"/>
        <v>43763</v>
      </c>
      <c r="U839" s="9">
        <f t="shared" si="250"/>
        <v>0</v>
      </c>
      <c r="V839" s="9"/>
      <c r="W839" s="9"/>
      <c r="X839" s="9"/>
      <c r="Y839" s="9"/>
      <c r="Z839" s="7"/>
      <c r="AA839" s="9"/>
      <c r="AB839" s="9"/>
      <c r="AC839" s="9"/>
      <c r="AD839" s="9"/>
      <c r="AE839" s="9"/>
      <c r="AF839" s="10"/>
      <c r="AG839" s="9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</row>
    <row r="840" spans="1:184" ht="12.75" x14ac:dyDescent="0.15">
      <c r="A840" s="124">
        <f t="shared" si="260"/>
        <v>43760</v>
      </c>
      <c r="B840" s="135">
        <f t="shared" ca="1" si="261"/>
        <v>1004.04880099</v>
      </c>
      <c r="C840" s="4">
        <f t="shared" si="251"/>
        <v>1000</v>
      </c>
      <c r="D840" s="134">
        <f t="shared" si="262"/>
        <v>43756</v>
      </c>
      <c r="E840" s="14">
        <f ca="1">IF(D840&lt;$B$1,VLOOKUP(D840,[1]DI!$A$4:$B$15000,2),0)</f>
        <v>5.3999999999999999E-2</v>
      </c>
      <c r="F840" s="4">
        <f t="shared" ca="1" si="244"/>
        <v>1.0002087200000001</v>
      </c>
      <c r="G840" s="4">
        <f ca="1">(TRUNC(PRODUCT($F$12:$F839),16))</f>
        <v>1.3114523446270201</v>
      </c>
      <c r="H840" s="4">
        <f t="shared" ca="1" si="252"/>
        <v>1.3062623835618701</v>
      </c>
      <c r="I840" s="4">
        <f t="shared" ca="1" si="245"/>
        <v>1.00397314</v>
      </c>
      <c r="J840" s="14">
        <f t="shared" si="253"/>
        <v>1E-3</v>
      </c>
      <c r="K840" s="6">
        <f t="shared" si="254"/>
        <v>43733</v>
      </c>
      <c r="L840" s="2">
        <f t="shared" si="255"/>
        <v>19</v>
      </c>
      <c r="M840" s="23">
        <f t="shared" si="256"/>
        <v>19</v>
      </c>
      <c r="N840" s="12">
        <f t="shared" si="246"/>
        <v>1.000075362</v>
      </c>
      <c r="O840" s="12">
        <f t="shared" ca="1" si="247"/>
        <v>1.0040488009999999</v>
      </c>
      <c r="P840" s="23">
        <f t="shared" si="257"/>
        <v>0</v>
      </c>
      <c r="Q840" s="4">
        <f t="shared" ca="1" si="248"/>
        <v>4.0488009900000002</v>
      </c>
      <c r="R840" s="4">
        <f t="shared" si="249"/>
        <v>0</v>
      </c>
      <c r="S840" s="5" t="str">
        <f t="shared" si="258"/>
        <v>J=</v>
      </c>
      <c r="T840" s="6">
        <f t="shared" si="259"/>
        <v>43763</v>
      </c>
      <c r="U840" s="9">
        <f t="shared" si="250"/>
        <v>0</v>
      </c>
      <c r="V840" s="9"/>
      <c r="W840" s="9"/>
      <c r="X840" s="9"/>
      <c r="Y840" s="9"/>
      <c r="Z840" s="7"/>
      <c r="AA840" s="9"/>
      <c r="AB840" s="9"/>
      <c r="AC840" s="9"/>
      <c r="AD840" s="9"/>
      <c r="AE840" s="9"/>
      <c r="AF840" s="10"/>
      <c r="AG840" s="9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</row>
    <row r="841" spans="1:184" ht="12.75" x14ac:dyDescent="0.15">
      <c r="A841" s="124">
        <f t="shared" si="260"/>
        <v>43761</v>
      </c>
      <c r="B841" s="135">
        <f t="shared" ca="1" si="261"/>
        <v>1004.26235099</v>
      </c>
      <c r="C841" s="4">
        <f t="shared" si="251"/>
        <v>1000</v>
      </c>
      <c r="D841" s="134">
        <f t="shared" si="262"/>
        <v>43759</v>
      </c>
      <c r="E841" s="14">
        <f ca="1">IF(D841&lt;$B$1,VLOOKUP(D841,[1]DI!$A$4:$B$15000,2),0)</f>
        <v>5.3999999999999999E-2</v>
      </c>
      <c r="F841" s="4">
        <f t="shared" ca="1" si="244"/>
        <v>1.0002087200000001</v>
      </c>
      <c r="G841" s="4">
        <f ca="1">(TRUNC(PRODUCT($F$12:$F840),16))</f>
        <v>1.31172607096039</v>
      </c>
      <c r="H841" s="4">
        <f t="shared" ca="1" si="252"/>
        <v>1.3062623835618701</v>
      </c>
      <c r="I841" s="4">
        <f t="shared" ca="1" si="245"/>
        <v>1.0041826899999999</v>
      </c>
      <c r="J841" s="14">
        <f t="shared" si="253"/>
        <v>1E-3</v>
      </c>
      <c r="K841" s="6">
        <f t="shared" si="254"/>
        <v>43733</v>
      </c>
      <c r="L841" s="2">
        <f t="shared" si="255"/>
        <v>20</v>
      </c>
      <c r="M841" s="23">
        <f t="shared" si="256"/>
        <v>20</v>
      </c>
      <c r="N841" s="12">
        <f t="shared" si="246"/>
        <v>1.0000793290000001</v>
      </c>
      <c r="O841" s="12">
        <f t="shared" ca="1" si="247"/>
        <v>1.0042623509999999</v>
      </c>
      <c r="P841" s="23">
        <f t="shared" si="257"/>
        <v>0</v>
      </c>
      <c r="Q841" s="4">
        <f t="shared" ca="1" si="248"/>
        <v>4.2623509899999998</v>
      </c>
      <c r="R841" s="4">
        <f t="shared" si="249"/>
        <v>0</v>
      </c>
      <c r="S841" s="5" t="str">
        <f t="shared" si="258"/>
        <v>J=</v>
      </c>
      <c r="T841" s="6">
        <f t="shared" si="259"/>
        <v>43763</v>
      </c>
      <c r="U841" s="9">
        <f t="shared" si="250"/>
        <v>0</v>
      </c>
      <c r="V841" s="9"/>
      <c r="W841" s="9"/>
      <c r="X841" s="9"/>
      <c r="Y841" s="9"/>
      <c r="Z841" s="7"/>
      <c r="AA841" s="9"/>
      <c r="AB841" s="9"/>
      <c r="AC841" s="9"/>
      <c r="AD841" s="9"/>
      <c r="AE841" s="9"/>
      <c r="AF841" s="10"/>
      <c r="AG841" s="9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</row>
    <row r="842" spans="1:184" ht="12.75" x14ac:dyDescent="0.15">
      <c r="A842" s="124">
        <f t="shared" si="260"/>
        <v>43762</v>
      </c>
      <c r="B842" s="135">
        <f t="shared" ca="1" si="261"/>
        <v>1004.47594099</v>
      </c>
      <c r="C842" s="4">
        <f t="shared" si="251"/>
        <v>1000</v>
      </c>
      <c r="D842" s="134">
        <f t="shared" si="262"/>
        <v>43760</v>
      </c>
      <c r="E842" s="14">
        <f ca="1">IF(D842&lt;$B$1,VLOOKUP(D842,[1]DI!$A$4:$B$15000,2),0)</f>
        <v>5.3999999999999999E-2</v>
      </c>
      <c r="F842" s="4">
        <f t="shared" ca="1" si="244"/>
        <v>1.0002087200000001</v>
      </c>
      <c r="G842" s="4">
        <f ca="1">(TRUNC(PRODUCT($F$12:$F841),16))</f>
        <v>1.3119998544259199</v>
      </c>
      <c r="H842" s="4">
        <f t="shared" ca="1" si="252"/>
        <v>1.3062623835618701</v>
      </c>
      <c r="I842" s="4">
        <f t="shared" ca="1" si="245"/>
        <v>1.00439228</v>
      </c>
      <c r="J842" s="14">
        <f t="shared" si="253"/>
        <v>1E-3</v>
      </c>
      <c r="K842" s="6">
        <f t="shared" si="254"/>
        <v>43733</v>
      </c>
      <c r="L842" s="2">
        <f t="shared" si="255"/>
        <v>21</v>
      </c>
      <c r="M842" s="23">
        <f t="shared" si="256"/>
        <v>21</v>
      </c>
      <c r="N842" s="12">
        <f t="shared" si="246"/>
        <v>1.000083295</v>
      </c>
      <c r="O842" s="12">
        <f t="shared" ca="1" si="247"/>
        <v>1.0044759409999999</v>
      </c>
      <c r="P842" s="23">
        <f t="shared" si="257"/>
        <v>0</v>
      </c>
      <c r="Q842" s="4">
        <f t="shared" ca="1" si="248"/>
        <v>4.4759409899999998</v>
      </c>
      <c r="R842" s="4">
        <f t="shared" si="249"/>
        <v>0</v>
      </c>
      <c r="S842" s="5" t="str">
        <f t="shared" si="258"/>
        <v>J=</v>
      </c>
      <c r="T842" s="6">
        <f t="shared" si="259"/>
        <v>43763</v>
      </c>
      <c r="U842" s="9">
        <f t="shared" si="250"/>
        <v>0</v>
      </c>
      <c r="V842" s="9"/>
      <c r="W842" s="9"/>
      <c r="X842" s="9"/>
      <c r="Y842" s="9"/>
      <c r="Z842" s="7"/>
      <c r="AA842" s="9"/>
      <c r="AB842" s="9"/>
      <c r="AC842" s="9"/>
      <c r="AD842" s="9"/>
      <c r="AE842" s="9"/>
      <c r="AF842" s="10"/>
      <c r="AG842" s="9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</row>
    <row r="843" spans="1:184" ht="12.75" x14ac:dyDescent="0.15">
      <c r="A843" s="124">
        <f t="shared" si="260"/>
        <v>43763</v>
      </c>
      <c r="B843" s="135">
        <f t="shared" ca="1" si="261"/>
        <v>1004.689584</v>
      </c>
      <c r="C843" s="4">
        <f t="shared" si="251"/>
        <v>1000</v>
      </c>
      <c r="D843" s="134">
        <f t="shared" si="262"/>
        <v>43761</v>
      </c>
      <c r="E843" s="14">
        <f ca="1">IF(D843&lt;$B$1,VLOOKUP(D843,[1]DI!$A$4:$B$15000,2),0)</f>
        <v>5.3999999999999999E-2</v>
      </c>
      <c r="F843" s="4">
        <f t="shared" ca="1" si="244"/>
        <v>1.0002087200000001</v>
      </c>
      <c r="G843" s="4">
        <f ca="1">(TRUNC(PRODUCT($F$12:$F842),16))</f>
        <v>1.31227369503554</v>
      </c>
      <c r="H843" s="4">
        <f t="shared" ca="1" si="252"/>
        <v>1.3062623835618701</v>
      </c>
      <c r="I843" s="4">
        <f t="shared" ca="1" si="245"/>
        <v>1.00460192</v>
      </c>
      <c r="J843" s="14">
        <f t="shared" si="253"/>
        <v>1E-3</v>
      </c>
      <c r="K843" s="6">
        <f t="shared" si="254"/>
        <v>43733</v>
      </c>
      <c r="L843" s="2">
        <f t="shared" si="255"/>
        <v>22</v>
      </c>
      <c r="M843" s="23">
        <f t="shared" si="256"/>
        <v>22</v>
      </c>
      <c r="N843" s="12">
        <f t="shared" si="246"/>
        <v>1.0000872620000001</v>
      </c>
      <c r="O843" s="12">
        <f t="shared" ca="1" si="247"/>
        <v>1.0046895840000001</v>
      </c>
      <c r="P843" s="23">
        <f t="shared" si="257"/>
        <v>40</v>
      </c>
      <c r="Q843" s="4">
        <f t="shared" ca="1" si="248"/>
        <v>4.689584</v>
      </c>
      <c r="R843" s="4">
        <f t="shared" si="249"/>
        <v>0</v>
      </c>
      <c r="S843" s="5" t="str">
        <f t="shared" si="258"/>
        <v>J=</v>
      </c>
      <c r="T843" s="6">
        <f t="shared" si="259"/>
        <v>43763</v>
      </c>
      <c r="U843" s="9">
        <f t="shared" ca="1" si="250"/>
        <v>468958.4</v>
      </c>
      <c r="V843" s="9"/>
      <c r="W843" s="9"/>
      <c r="X843" s="9"/>
      <c r="Y843" s="9"/>
      <c r="Z843" s="7"/>
      <c r="AA843" s="9"/>
      <c r="AB843" s="9"/>
      <c r="AC843" s="9"/>
      <c r="AD843" s="9"/>
      <c r="AE843" s="9"/>
      <c r="AF843" s="10"/>
      <c r="AG843" s="9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</row>
    <row r="844" spans="1:184" ht="12.75" x14ac:dyDescent="0.15">
      <c r="A844" s="124">
        <f t="shared" si="260"/>
        <v>43766</v>
      </c>
      <c r="B844" s="135">
        <f t="shared" ca="1" si="261"/>
        <v>1000.212687</v>
      </c>
      <c r="C844" s="4">
        <f t="shared" si="251"/>
        <v>1000</v>
      </c>
      <c r="D844" s="134">
        <f t="shared" si="262"/>
        <v>43762</v>
      </c>
      <c r="E844" s="14">
        <f ca="1">IF(D844&lt;$B$1,VLOOKUP(D844,[1]DI!$A$4:$B$15000,2),0)</f>
        <v>5.3999999999999999E-2</v>
      </c>
      <c r="F844" s="4">
        <f t="shared" ref="F844:F907" ca="1" si="263">IF(A844&lt;A$10,1,ROUND(((1+E844)^(1/252)),8))</f>
        <v>1.0002087200000001</v>
      </c>
      <c r="G844" s="4">
        <f ca="1">(TRUNC(PRODUCT($F$12:$F843),16))</f>
        <v>1.3125475928011601</v>
      </c>
      <c r="H844" s="4">
        <f t="shared" ca="1" si="252"/>
        <v>1.31227369503554</v>
      </c>
      <c r="I844" s="4">
        <f t="shared" ref="I844:I907" ca="1" si="264">ROUND(G844/H844,8)</f>
        <v>1.0002087200000001</v>
      </c>
      <c r="J844" s="14">
        <f t="shared" si="253"/>
        <v>1E-3</v>
      </c>
      <c r="K844" s="6">
        <f t="shared" si="254"/>
        <v>43763</v>
      </c>
      <c r="L844" s="2">
        <f t="shared" si="255"/>
        <v>1</v>
      </c>
      <c r="M844" s="23">
        <f t="shared" si="256"/>
        <v>1</v>
      </c>
      <c r="N844" s="12">
        <f t="shared" ref="N844:N907" si="265">ROUND((J844+1)^(M844/252),9)</f>
        <v>1.000003966</v>
      </c>
      <c r="O844" s="12">
        <f t="shared" ref="O844:O907" ca="1" si="266">ROUND(I844*N844,9)</f>
        <v>1.0002126870000001</v>
      </c>
      <c r="P844" s="23">
        <f t="shared" si="257"/>
        <v>0</v>
      </c>
      <c r="Q844" s="4">
        <f t="shared" ref="Q844:Q907" ca="1" si="267">TRUNC(((O844-1)*C844),8)</f>
        <v>0.21268699999999999</v>
      </c>
      <c r="R844" s="4">
        <f t="shared" ref="R844:R907" si="268">IF(P844&gt;0,VLOOKUP(P844,$W$12:$AB$192,6),0)</f>
        <v>0</v>
      </c>
      <c r="S844" s="5" t="str">
        <f t="shared" si="258"/>
        <v>J=</v>
      </c>
      <c r="T844" s="6">
        <f t="shared" si="259"/>
        <v>43796</v>
      </c>
      <c r="U844" s="9">
        <f t="shared" ref="U844:U907" si="269">IF(P844&gt;0,(Q844+R844)*U$10,0)</f>
        <v>0</v>
      </c>
      <c r="V844" s="9"/>
      <c r="W844" s="9"/>
      <c r="X844" s="9"/>
      <c r="Y844" s="9"/>
      <c r="Z844" s="7"/>
      <c r="AA844" s="9"/>
      <c r="AB844" s="9"/>
      <c r="AC844" s="9"/>
      <c r="AD844" s="9"/>
      <c r="AE844" s="9"/>
      <c r="AF844" s="10"/>
      <c r="AG844" s="9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</row>
    <row r="845" spans="1:184" ht="12.75" x14ac:dyDescent="0.15">
      <c r="A845" s="124">
        <f t="shared" si="260"/>
        <v>43767</v>
      </c>
      <c r="B845" s="135">
        <f t="shared" ca="1" si="261"/>
        <v>1000.42541599</v>
      </c>
      <c r="C845" s="4">
        <f t="shared" ref="C845:C908" si="270">(C844-R844)</f>
        <v>1000</v>
      </c>
      <c r="D845" s="134">
        <f t="shared" si="262"/>
        <v>43763</v>
      </c>
      <c r="E845" s="14">
        <f ca="1">IF(D845&lt;$B$1,VLOOKUP(D845,[1]DI!$A$4:$B$15000,2),0)</f>
        <v>5.3999999999999999E-2</v>
      </c>
      <c r="F845" s="4">
        <f t="shared" ca="1" si="263"/>
        <v>1.0002087200000001</v>
      </c>
      <c r="G845" s="4">
        <f ca="1">(TRUNC(PRODUCT($F$12:$F844),16))</f>
        <v>1.31282154773473</v>
      </c>
      <c r="H845" s="4">
        <f t="shared" ref="H845:H908" ca="1" si="271">IF(P844&gt;0,G844,H844)</f>
        <v>1.31227369503554</v>
      </c>
      <c r="I845" s="4">
        <f t="shared" ca="1" si="264"/>
        <v>1.0004174800000001</v>
      </c>
      <c r="J845" s="14">
        <f t="shared" ref="J845:J908" si="272">J844</f>
        <v>1E-3</v>
      </c>
      <c r="K845" s="6">
        <f t="shared" ref="K845:K908" si="273">IF(P844&gt;0,VLOOKUP(P844,W$12:AG$192,2),K844)</f>
        <v>43763</v>
      </c>
      <c r="L845" s="2">
        <f t="shared" ref="L845:L908" si="274">IF(A845&gt;K845,IF(NETWORKDAYS(K845,A845,$W$201:$W$585)-1=0,1,NETWORKDAYS(K845,A845,$W$201:$W$585)-1),0)</f>
        <v>2</v>
      </c>
      <c r="M845" s="23">
        <f t="shared" ref="M845:M908" si="275">IF(AND(L845=1,L844=1),1,IF(L845&gt;0,IF(L845=L844,L845+1,L845),0))</f>
        <v>2</v>
      </c>
      <c r="N845" s="12">
        <f t="shared" si="265"/>
        <v>1.000007933</v>
      </c>
      <c r="O845" s="12">
        <f t="shared" ca="1" si="266"/>
        <v>1.0004254159999999</v>
      </c>
      <c r="P845" s="23">
        <f t="shared" ref="P845:P908" si="276">IF(VLOOKUP(A845,X$12:AE$192,8)=VLOOKUP(A844,X$12:AE$192,8),0,VLOOKUP(A845,X$12:AE$192,8))</f>
        <v>0</v>
      </c>
      <c r="Q845" s="4">
        <f t="shared" ca="1" si="267"/>
        <v>0.42541599000000002</v>
      </c>
      <c r="R845" s="4">
        <f t="shared" si="268"/>
        <v>0</v>
      </c>
      <c r="S845" s="5" t="str">
        <f t="shared" ref="S845:S908" si="277">IF(P844&gt;0,VLOOKUP(P844,W$12:AG$192,10),S844)</f>
        <v>J=</v>
      </c>
      <c r="T845" s="6">
        <f t="shared" ref="T845:T908" si="278">IF(P844&gt;0,VLOOKUP(P844,W$12:AG$192,11),T844)</f>
        <v>43796</v>
      </c>
      <c r="U845" s="9">
        <f t="shared" si="269"/>
        <v>0</v>
      </c>
      <c r="V845" s="9"/>
      <c r="W845" s="9"/>
      <c r="X845" s="9"/>
      <c r="Y845" s="9"/>
      <c r="Z845" s="7"/>
      <c r="AA845" s="9"/>
      <c r="AB845" s="9"/>
      <c r="AC845" s="9"/>
      <c r="AD845" s="9"/>
      <c r="AE845" s="9"/>
      <c r="AF845" s="10"/>
      <c r="AG845" s="9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</row>
    <row r="846" spans="1:184" ht="12.75" x14ac:dyDescent="0.15">
      <c r="A846" s="124">
        <f t="shared" ref="A846:A909" si="279">WORKDAY($A845,1,$W$201:$W$585)</f>
        <v>43768</v>
      </c>
      <c r="B846" s="135">
        <f t="shared" ca="1" si="261"/>
        <v>1000.63819599</v>
      </c>
      <c r="C846" s="4">
        <f t="shared" si="270"/>
        <v>1000</v>
      </c>
      <c r="D846" s="134">
        <f t="shared" si="262"/>
        <v>43766</v>
      </c>
      <c r="E846" s="14">
        <f ca="1">IF(D846&lt;$B$1,VLOOKUP(D846,[1]DI!$A$4:$B$15000,2),0)</f>
        <v>5.3999999999999999E-2</v>
      </c>
      <c r="F846" s="4">
        <f t="shared" ca="1" si="263"/>
        <v>1.0002087200000001</v>
      </c>
      <c r="G846" s="4">
        <f ca="1">(TRUNC(PRODUCT($F$12:$F845),16))</f>
        <v>1.3130955598481799</v>
      </c>
      <c r="H846" s="4">
        <f t="shared" ca="1" si="271"/>
        <v>1.31227369503554</v>
      </c>
      <c r="I846" s="4">
        <f t="shared" ca="1" si="264"/>
        <v>1.00062629</v>
      </c>
      <c r="J846" s="14">
        <f t="shared" si="272"/>
        <v>1E-3</v>
      </c>
      <c r="K846" s="6">
        <f t="shared" si="273"/>
        <v>43763</v>
      </c>
      <c r="L846" s="2">
        <f t="shared" si="274"/>
        <v>3</v>
      </c>
      <c r="M846" s="23">
        <f t="shared" si="275"/>
        <v>3</v>
      </c>
      <c r="N846" s="12">
        <f t="shared" si="265"/>
        <v>1.000011899</v>
      </c>
      <c r="O846" s="12">
        <f t="shared" ca="1" si="266"/>
        <v>1.0006381959999999</v>
      </c>
      <c r="P846" s="23">
        <f t="shared" si="276"/>
        <v>0</v>
      </c>
      <c r="Q846" s="4">
        <f t="shared" ca="1" si="267"/>
        <v>0.63819599000000005</v>
      </c>
      <c r="R846" s="4">
        <f t="shared" si="268"/>
        <v>0</v>
      </c>
      <c r="S846" s="5" t="str">
        <f t="shared" si="277"/>
        <v>J=</v>
      </c>
      <c r="T846" s="6">
        <f t="shared" si="278"/>
        <v>43796</v>
      </c>
      <c r="U846" s="9">
        <f t="shared" si="269"/>
        <v>0</v>
      </c>
      <c r="V846" s="9"/>
      <c r="W846" s="9"/>
      <c r="X846" s="9"/>
      <c r="Y846" s="9"/>
      <c r="Z846" s="7"/>
      <c r="AA846" s="9"/>
      <c r="AB846" s="9"/>
      <c r="AC846" s="9"/>
      <c r="AD846" s="9"/>
      <c r="AE846" s="9"/>
      <c r="AF846" s="10"/>
      <c r="AG846" s="9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</row>
    <row r="847" spans="1:184" ht="12.75" x14ac:dyDescent="0.15">
      <c r="A847" s="124">
        <f t="shared" si="279"/>
        <v>43769</v>
      </c>
      <c r="B847" s="135">
        <f t="shared" ref="B847:B910" ca="1" si="280">IF(A847&lt;=TODAY(),C847+Q847,IF(AND(A847&gt;TODAY(),A847&lt;=$B$1),IF(VLOOKUP(TODAY(),$A$10:$D$10000,4,FALSE)=0,"n.d",C847+Q847),"n.d"))</f>
        <v>1000.851018</v>
      </c>
      <c r="C847" s="4">
        <f t="shared" si="270"/>
        <v>1000</v>
      </c>
      <c r="D847" s="134">
        <f t="shared" ref="D847:D910" si="281">WORKDAY($A847,-2,$W$201:$W$585)</f>
        <v>43767</v>
      </c>
      <c r="E847" s="14">
        <f ca="1">IF(D847&lt;$B$1,VLOOKUP(D847,[1]DI!$A$4:$B$15000,2),0)</f>
        <v>5.3999999999999999E-2</v>
      </c>
      <c r="F847" s="4">
        <f t="shared" ca="1" si="263"/>
        <v>1.0002087200000001</v>
      </c>
      <c r="G847" s="4">
        <f ca="1">(TRUNC(PRODUCT($F$12:$F846),16))</f>
        <v>1.31336962915343</v>
      </c>
      <c r="H847" s="4">
        <f t="shared" ca="1" si="271"/>
        <v>1.31227369503554</v>
      </c>
      <c r="I847" s="4">
        <f t="shared" ca="1" si="264"/>
        <v>1.00083514</v>
      </c>
      <c r="J847" s="14">
        <f t="shared" si="272"/>
        <v>1E-3</v>
      </c>
      <c r="K847" s="6">
        <f t="shared" si="273"/>
        <v>43763</v>
      </c>
      <c r="L847" s="2">
        <f t="shared" si="274"/>
        <v>4</v>
      </c>
      <c r="M847" s="23">
        <f t="shared" si="275"/>
        <v>4</v>
      </c>
      <c r="N847" s="12">
        <f t="shared" si="265"/>
        <v>1.0000158649999999</v>
      </c>
      <c r="O847" s="12">
        <f t="shared" ca="1" si="266"/>
        <v>1.0008510180000001</v>
      </c>
      <c r="P847" s="23">
        <f t="shared" si="276"/>
        <v>0</v>
      </c>
      <c r="Q847" s="4">
        <f t="shared" ca="1" si="267"/>
        <v>0.85101800000000005</v>
      </c>
      <c r="R847" s="4">
        <f t="shared" si="268"/>
        <v>0</v>
      </c>
      <c r="S847" s="5" t="str">
        <f t="shared" si="277"/>
        <v>J=</v>
      </c>
      <c r="T847" s="6">
        <f t="shared" si="278"/>
        <v>43796</v>
      </c>
      <c r="U847" s="9">
        <f t="shared" si="269"/>
        <v>0</v>
      </c>
      <c r="V847" s="9"/>
      <c r="W847" s="9"/>
      <c r="X847" s="9"/>
      <c r="Y847" s="9"/>
      <c r="Z847" s="7"/>
      <c r="AA847" s="9"/>
      <c r="AB847" s="9"/>
      <c r="AC847" s="9"/>
      <c r="AD847" s="9"/>
      <c r="AE847" s="9"/>
      <c r="AF847" s="10"/>
      <c r="AG847" s="9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</row>
    <row r="848" spans="1:184" ht="12.75" x14ac:dyDescent="0.15">
      <c r="A848" s="124">
        <f t="shared" si="279"/>
        <v>43770</v>
      </c>
      <c r="B848" s="135">
        <f t="shared" ca="1" si="280"/>
        <v>1001.06389299</v>
      </c>
      <c r="C848" s="4">
        <f t="shared" si="270"/>
        <v>1000</v>
      </c>
      <c r="D848" s="134">
        <f t="shared" si="281"/>
        <v>43768</v>
      </c>
      <c r="E848" s="14">
        <f ca="1">IF(D848&lt;$B$1,VLOOKUP(D848,[1]DI!$A$4:$B$15000,2),0)</f>
        <v>5.3999999999999999E-2</v>
      </c>
      <c r="F848" s="4">
        <f t="shared" ca="1" si="263"/>
        <v>1.0002087200000001</v>
      </c>
      <c r="G848" s="4">
        <f ca="1">(TRUNC(PRODUCT($F$12:$F847),16))</f>
        <v>1.3136437556624201</v>
      </c>
      <c r="H848" s="4">
        <f t="shared" ca="1" si="271"/>
        <v>1.31227369503554</v>
      </c>
      <c r="I848" s="4">
        <f t="shared" ca="1" si="264"/>
        <v>1.00104404</v>
      </c>
      <c r="J848" s="14">
        <f t="shared" si="272"/>
        <v>1E-3</v>
      </c>
      <c r="K848" s="6">
        <f t="shared" si="273"/>
        <v>43763</v>
      </c>
      <c r="L848" s="2">
        <f t="shared" si="274"/>
        <v>5</v>
      </c>
      <c r="M848" s="23">
        <f t="shared" si="275"/>
        <v>5</v>
      </c>
      <c r="N848" s="12">
        <f t="shared" si="265"/>
        <v>1.000019832</v>
      </c>
      <c r="O848" s="12">
        <f t="shared" ca="1" si="266"/>
        <v>1.001063893</v>
      </c>
      <c r="P848" s="23">
        <f t="shared" si="276"/>
        <v>0</v>
      </c>
      <c r="Q848" s="4">
        <f t="shared" ca="1" si="267"/>
        <v>1.06389299</v>
      </c>
      <c r="R848" s="4">
        <f t="shared" si="268"/>
        <v>0</v>
      </c>
      <c r="S848" s="5" t="str">
        <f t="shared" si="277"/>
        <v>J=</v>
      </c>
      <c r="T848" s="6">
        <f t="shared" si="278"/>
        <v>43796</v>
      </c>
      <c r="U848" s="9">
        <f t="shared" si="269"/>
        <v>0</v>
      </c>
      <c r="V848" s="9"/>
      <c r="W848" s="9"/>
      <c r="X848" s="9"/>
      <c r="Y848" s="9"/>
      <c r="Z848" s="7"/>
      <c r="AA848" s="9"/>
      <c r="AB848" s="9"/>
      <c r="AC848" s="9"/>
      <c r="AD848" s="9"/>
      <c r="AE848" s="9"/>
      <c r="AF848" s="10"/>
      <c r="AG848" s="9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</row>
    <row r="849" spans="1:184" ht="12.75" x14ac:dyDescent="0.15">
      <c r="A849" s="124">
        <f t="shared" si="279"/>
        <v>43773</v>
      </c>
      <c r="B849" s="135">
        <f t="shared" ca="1" si="280"/>
        <v>1001.27679799</v>
      </c>
      <c r="C849" s="4">
        <f t="shared" si="270"/>
        <v>1000</v>
      </c>
      <c r="D849" s="134">
        <f t="shared" si="281"/>
        <v>43769</v>
      </c>
      <c r="E849" s="14">
        <f ca="1">IF(D849&lt;$B$1,VLOOKUP(D849,[1]DI!$A$4:$B$15000,2),0)</f>
        <v>4.9000000000000002E-2</v>
      </c>
      <c r="F849" s="4">
        <f t="shared" ca="1" si="263"/>
        <v>1.0001898499999999</v>
      </c>
      <c r="G849" s="4">
        <f ca="1">(TRUNC(PRODUCT($F$12:$F848),16))</f>
        <v>1.3139179393871101</v>
      </c>
      <c r="H849" s="4">
        <f t="shared" ca="1" si="271"/>
        <v>1.31227369503554</v>
      </c>
      <c r="I849" s="4">
        <f t="shared" ca="1" si="264"/>
        <v>1.0012529699999999</v>
      </c>
      <c r="J849" s="14">
        <f t="shared" si="272"/>
        <v>1E-3</v>
      </c>
      <c r="K849" s="6">
        <f t="shared" si="273"/>
        <v>43763</v>
      </c>
      <c r="L849" s="2">
        <f t="shared" si="274"/>
        <v>6</v>
      </c>
      <c r="M849" s="23">
        <f t="shared" si="275"/>
        <v>6</v>
      </c>
      <c r="N849" s="12">
        <f t="shared" si="265"/>
        <v>1.000023798</v>
      </c>
      <c r="O849" s="12">
        <f t="shared" ca="1" si="266"/>
        <v>1.0012767979999999</v>
      </c>
      <c r="P849" s="23">
        <f t="shared" si="276"/>
        <v>0</v>
      </c>
      <c r="Q849" s="4">
        <f t="shared" ca="1" si="267"/>
        <v>1.2767979899999999</v>
      </c>
      <c r="R849" s="4">
        <f t="shared" si="268"/>
        <v>0</v>
      </c>
      <c r="S849" s="5" t="str">
        <f t="shared" si="277"/>
        <v>J=</v>
      </c>
      <c r="T849" s="6">
        <f t="shared" si="278"/>
        <v>43796</v>
      </c>
      <c r="U849" s="9">
        <f t="shared" si="269"/>
        <v>0</v>
      </c>
      <c r="V849" s="9"/>
      <c r="W849" s="9"/>
      <c r="X849" s="9"/>
      <c r="Y849" s="9"/>
      <c r="Z849" s="7"/>
      <c r="AA849" s="9"/>
      <c r="AB849" s="9"/>
      <c r="AC849" s="9"/>
      <c r="AD849" s="9"/>
      <c r="AE849" s="9"/>
      <c r="AF849" s="10"/>
      <c r="AG849" s="9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</row>
    <row r="850" spans="1:184" ht="12.75" x14ac:dyDescent="0.15">
      <c r="A850" s="124">
        <f t="shared" si="279"/>
        <v>43774</v>
      </c>
      <c r="B850" s="135">
        <f t="shared" ca="1" si="280"/>
        <v>1001.470864</v>
      </c>
      <c r="C850" s="4">
        <f t="shared" si="270"/>
        <v>1000</v>
      </c>
      <c r="D850" s="134">
        <f t="shared" si="281"/>
        <v>43770</v>
      </c>
      <c r="E850" s="14">
        <f ca="1">IF(D850&lt;$B$1,VLOOKUP(D850,[1]DI!$A$4:$B$15000,2),0)</f>
        <v>4.9000000000000002E-2</v>
      </c>
      <c r="F850" s="4">
        <f t="shared" ca="1" si="263"/>
        <v>1.0001898499999999</v>
      </c>
      <c r="G850" s="4">
        <f ca="1">(TRUNC(PRODUCT($F$12:$F849),16))</f>
        <v>1.3141673867079</v>
      </c>
      <c r="H850" s="4">
        <f t="shared" ca="1" si="271"/>
        <v>1.31227369503554</v>
      </c>
      <c r="I850" s="4">
        <f t="shared" ca="1" si="264"/>
        <v>1.0014430599999999</v>
      </c>
      <c r="J850" s="14">
        <f t="shared" si="272"/>
        <v>1E-3</v>
      </c>
      <c r="K850" s="6">
        <f t="shared" si="273"/>
        <v>43763</v>
      </c>
      <c r="L850" s="2">
        <f t="shared" si="274"/>
        <v>7</v>
      </c>
      <c r="M850" s="23">
        <f t="shared" si="275"/>
        <v>7</v>
      </c>
      <c r="N850" s="12">
        <f t="shared" si="265"/>
        <v>1.0000277639999999</v>
      </c>
      <c r="O850" s="12">
        <f t="shared" ca="1" si="266"/>
        <v>1.0014708640000001</v>
      </c>
      <c r="P850" s="23">
        <f t="shared" si="276"/>
        <v>0</v>
      </c>
      <c r="Q850" s="4">
        <f t="shared" ca="1" si="267"/>
        <v>1.4708639999999999</v>
      </c>
      <c r="R850" s="4">
        <f t="shared" si="268"/>
        <v>0</v>
      </c>
      <c r="S850" s="5" t="str">
        <f t="shared" si="277"/>
        <v>J=</v>
      </c>
      <c r="T850" s="6">
        <f t="shared" si="278"/>
        <v>43796</v>
      </c>
      <c r="U850" s="9">
        <f t="shared" si="269"/>
        <v>0</v>
      </c>
      <c r="V850" s="9"/>
      <c r="W850" s="9"/>
      <c r="X850" s="9"/>
      <c r="Y850" s="9"/>
      <c r="Z850" s="7"/>
      <c r="AA850" s="9"/>
      <c r="AB850" s="9"/>
      <c r="AC850" s="9"/>
      <c r="AD850" s="9"/>
      <c r="AE850" s="9"/>
      <c r="AF850" s="10"/>
      <c r="AG850" s="9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</row>
    <row r="851" spans="1:184" ht="12.75" x14ac:dyDescent="0.15">
      <c r="A851" s="124">
        <f t="shared" si="279"/>
        <v>43775</v>
      </c>
      <c r="B851" s="135">
        <f t="shared" ca="1" si="280"/>
        <v>1001.664973</v>
      </c>
      <c r="C851" s="4">
        <f t="shared" si="270"/>
        <v>1000</v>
      </c>
      <c r="D851" s="134">
        <f t="shared" si="281"/>
        <v>43773</v>
      </c>
      <c r="E851" s="14">
        <f ca="1">IF(D851&lt;$B$1,VLOOKUP(D851,[1]DI!$A$4:$B$15000,2),0)</f>
        <v>4.9000000000000002E-2</v>
      </c>
      <c r="F851" s="4">
        <f t="shared" ca="1" si="263"/>
        <v>1.0001898499999999</v>
      </c>
      <c r="G851" s="4">
        <f ca="1">(TRUNC(PRODUCT($F$12:$F850),16))</f>
        <v>1.31441688138627</v>
      </c>
      <c r="H851" s="4">
        <f t="shared" ca="1" si="271"/>
        <v>1.31227369503554</v>
      </c>
      <c r="I851" s="4">
        <f t="shared" ca="1" si="264"/>
        <v>1.00163319</v>
      </c>
      <c r="J851" s="14">
        <f t="shared" si="272"/>
        <v>1E-3</v>
      </c>
      <c r="K851" s="6">
        <f t="shared" si="273"/>
        <v>43763</v>
      </c>
      <c r="L851" s="2">
        <f t="shared" si="274"/>
        <v>8</v>
      </c>
      <c r="M851" s="23">
        <f t="shared" si="275"/>
        <v>8</v>
      </c>
      <c r="N851" s="12">
        <f t="shared" si="265"/>
        <v>1.000031731</v>
      </c>
      <c r="O851" s="12">
        <f t="shared" ca="1" si="266"/>
        <v>1.001664973</v>
      </c>
      <c r="P851" s="23">
        <f t="shared" si="276"/>
        <v>0</v>
      </c>
      <c r="Q851" s="4">
        <f t="shared" ca="1" si="267"/>
        <v>1.664973</v>
      </c>
      <c r="R851" s="4">
        <f t="shared" si="268"/>
        <v>0</v>
      </c>
      <c r="S851" s="5" t="str">
        <f t="shared" si="277"/>
        <v>J=</v>
      </c>
      <c r="T851" s="6">
        <f t="shared" si="278"/>
        <v>43796</v>
      </c>
      <c r="U851" s="9">
        <f t="shared" si="269"/>
        <v>0</v>
      </c>
      <c r="V851" s="9"/>
      <c r="W851" s="9"/>
      <c r="X851" s="9"/>
      <c r="Y851" s="9"/>
      <c r="Z851" s="7"/>
      <c r="AA851" s="9"/>
      <c r="AB851" s="9"/>
      <c r="AC851" s="9"/>
      <c r="AD851" s="9"/>
      <c r="AE851" s="9"/>
      <c r="AF851" s="10"/>
      <c r="AG851" s="9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</row>
    <row r="852" spans="1:184" ht="12.75" x14ac:dyDescent="0.15">
      <c r="A852" s="124">
        <f t="shared" si="279"/>
        <v>43776</v>
      </c>
      <c r="B852" s="135">
        <f t="shared" ca="1" si="280"/>
        <v>1001.859112</v>
      </c>
      <c r="C852" s="4">
        <f t="shared" si="270"/>
        <v>1000</v>
      </c>
      <c r="D852" s="134">
        <f t="shared" si="281"/>
        <v>43774</v>
      </c>
      <c r="E852" s="14">
        <f ca="1">IF(D852&lt;$B$1,VLOOKUP(D852,[1]DI!$A$4:$B$15000,2),0)</f>
        <v>4.9000000000000002E-2</v>
      </c>
      <c r="F852" s="4">
        <f t="shared" ca="1" si="263"/>
        <v>1.0001898499999999</v>
      </c>
      <c r="G852" s="4">
        <f ca="1">(TRUNC(PRODUCT($F$12:$F851),16))</f>
        <v>1.3146664234312</v>
      </c>
      <c r="H852" s="4">
        <f t="shared" ca="1" si="271"/>
        <v>1.31227369503554</v>
      </c>
      <c r="I852" s="4">
        <f t="shared" ca="1" si="264"/>
        <v>1.00182335</v>
      </c>
      <c r="J852" s="14">
        <f t="shared" si="272"/>
        <v>1E-3</v>
      </c>
      <c r="K852" s="6">
        <f t="shared" si="273"/>
        <v>43763</v>
      </c>
      <c r="L852" s="2">
        <f t="shared" si="274"/>
        <v>9</v>
      </c>
      <c r="M852" s="23">
        <f t="shared" si="275"/>
        <v>9</v>
      </c>
      <c r="N852" s="12">
        <f t="shared" si="265"/>
        <v>1.0000356969999999</v>
      </c>
      <c r="O852" s="12">
        <f t="shared" ca="1" si="266"/>
        <v>1.001859112</v>
      </c>
      <c r="P852" s="23">
        <f t="shared" si="276"/>
        <v>0</v>
      </c>
      <c r="Q852" s="4">
        <f t="shared" ca="1" si="267"/>
        <v>1.8591120000000001</v>
      </c>
      <c r="R852" s="4">
        <f t="shared" si="268"/>
        <v>0</v>
      </c>
      <c r="S852" s="5" t="str">
        <f t="shared" si="277"/>
        <v>J=</v>
      </c>
      <c r="T852" s="6">
        <f t="shared" si="278"/>
        <v>43796</v>
      </c>
      <c r="U852" s="9">
        <f t="shared" si="269"/>
        <v>0</v>
      </c>
      <c r="V852" s="9"/>
      <c r="W852" s="9"/>
      <c r="X852" s="9"/>
      <c r="Y852" s="9"/>
      <c r="Z852" s="7"/>
      <c r="AA852" s="9"/>
      <c r="AB852" s="9"/>
      <c r="AC852" s="9"/>
      <c r="AD852" s="9"/>
      <c r="AE852" s="9"/>
      <c r="AF852" s="10"/>
      <c r="AG852" s="9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</row>
    <row r="853" spans="1:184" ht="12.75" x14ac:dyDescent="0.15">
      <c r="A853" s="124">
        <f t="shared" si="279"/>
        <v>43777</v>
      </c>
      <c r="B853" s="135">
        <f t="shared" ca="1" si="280"/>
        <v>1002.05328299</v>
      </c>
      <c r="C853" s="4">
        <f t="shared" si="270"/>
        <v>1000</v>
      </c>
      <c r="D853" s="134">
        <f t="shared" si="281"/>
        <v>43775</v>
      </c>
      <c r="E853" s="14">
        <f ca="1">IF(D853&lt;$B$1,VLOOKUP(D853,[1]DI!$A$4:$B$15000,2),0)</f>
        <v>4.9000000000000002E-2</v>
      </c>
      <c r="F853" s="4">
        <f t="shared" ca="1" si="263"/>
        <v>1.0001898499999999</v>
      </c>
      <c r="G853" s="4">
        <f ca="1">(TRUNC(PRODUCT($F$12:$F852),16))</f>
        <v>1.3149160128516899</v>
      </c>
      <c r="H853" s="4">
        <f t="shared" ca="1" si="271"/>
        <v>1.31227369503554</v>
      </c>
      <c r="I853" s="4">
        <f t="shared" ca="1" si="264"/>
        <v>1.0020135400000001</v>
      </c>
      <c r="J853" s="14">
        <f t="shared" si="272"/>
        <v>1E-3</v>
      </c>
      <c r="K853" s="6">
        <f t="shared" si="273"/>
        <v>43763</v>
      </c>
      <c r="L853" s="2">
        <f t="shared" si="274"/>
        <v>10</v>
      </c>
      <c r="M853" s="23">
        <f t="shared" si="275"/>
        <v>10</v>
      </c>
      <c r="N853" s="12">
        <f t="shared" si="265"/>
        <v>1.0000396629999999</v>
      </c>
      <c r="O853" s="12">
        <f t="shared" ca="1" si="266"/>
        <v>1.002053283</v>
      </c>
      <c r="P853" s="23">
        <f t="shared" si="276"/>
        <v>0</v>
      </c>
      <c r="Q853" s="4">
        <f t="shared" ca="1" si="267"/>
        <v>2.05328299</v>
      </c>
      <c r="R853" s="4">
        <f t="shared" si="268"/>
        <v>0</v>
      </c>
      <c r="S853" s="5" t="str">
        <f t="shared" si="277"/>
        <v>J=</v>
      </c>
      <c r="T853" s="6">
        <f t="shared" si="278"/>
        <v>43796</v>
      </c>
      <c r="U853" s="9">
        <f t="shared" si="269"/>
        <v>0</v>
      </c>
      <c r="V853" s="9"/>
      <c r="W853" s="9"/>
      <c r="X853" s="9"/>
      <c r="Y853" s="9"/>
      <c r="Z853" s="7"/>
      <c r="AA853" s="9"/>
      <c r="AB853" s="9"/>
      <c r="AC853" s="9"/>
      <c r="AD853" s="9"/>
      <c r="AE853" s="9"/>
      <c r="AF853" s="10"/>
      <c r="AG853" s="9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</row>
    <row r="854" spans="1:184" ht="12.75" x14ac:dyDescent="0.15">
      <c r="A854" s="124">
        <f t="shared" si="279"/>
        <v>43780</v>
      </c>
      <c r="B854" s="135">
        <f t="shared" ca="1" si="280"/>
        <v>1002.247496</v>
      </c>
      <c r="C854" s="4">
        <f t="shared" si="270"/>
        <v>1000</v>
      </c>
      <c r="D854" s="134">
        <f t="shared" si="281"/>
        <v>43776</v>
      </c>
      <c r="E854" s="14">
        <f ca="1">IF(D854&lt;$B$1,VLOOKUP(D854,[1]DI!$A$4:$B$15000,2),0)</f>
        <v>4.9000000000000002E-2</v>
      </c>
      <c r="F854" s="4">
        <f t="shared" ca="1" si="263"/>
        <v>1.0001898499999999</v>
      </c>
      <c r="G854" s="4">
        <f ca="1">(TRUNC(PRODUCT($F$12:$F853),16))</f>
        <v>1.3151656496567301</v>
      </c>
      <c r="H854" s="4">
        <f t="shared" ca="1" si="271"/>
        <v>1.31227369503554</v>
      </c>
      <c r="I854" s="4">
        <f t="shared" ca="1" si="264"/>
        <v>1.0022037699999999</v>
      </c>
      <c r="J854" s="14">
        <f t="shared" si="272"/>
        <v>1E-3</v>
      </c>
      <c r="K854" s="6">
        <f t="shared" si="273"/>
        <v>43763</v>
      </c>
      <c r="L854" s="2">
        <f t="shared" si="274"/>
        <v>11</v>
      </c>
      <c r="M854" s="23">
        <f t="shared" si="275"/>
        <v>11</v>
      </c>
      <c r="N854" s="12">
        <f t="shared" si="265"/>
        <v>1.00004363</v>
      </c>
      <c r="O854" s="12">
        <f t="shared" ca="1" si="266"/>
        <v>1.0022474960000001</v>
      </c>
      <c r="P854" s="23">
        <f t="shared" si="276"/>
        <v>0</v>
      </c>
      <c r="Q854" s="4">
        <f t="shared" ca="1" si="267"/>
        <v>2.2474959999999999</v>
      </c>
      <c r="R854" s="4">
        <f t="shared" si="268"/>
        <v>0</v>
      </c>
      <c r="S854" s="5" t="str">
        <f t="shared" si="277"/>
        <v>J=</v>
      </c>
      <c r="T854" s="6">
        <f t="shared" si="278"/>
        <v>43796</v>
      </c>
      <c r="U854" s="9">
        <f t="shared" si="269"/>
        <v>0</v>
      </c>
      <c r="V854" s="9"/>
      <c r="W854" s="9"/>
      <c r="X854" s="9"/>
      <c r="Y854" s="9"/>
      <c r="Z854" s="7"/>
      <c r="AA854" s="9"/>
      <c r="AB854" s="9"/>
      <c r="AC854" s="9"/>
      <c r="AD854" s="9"/>
      <c r="AE854" s="9"/>
      <c r="AF854" s="10"/>
      <c r="AG854" s="9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</row>
    <row r="855" spans="1:184" ht="12.75" x14ac:dyDescent="0.15">
      <c r="A855" s="124">
        <f t="shared" si="279"/>
        <v>43781</v>
      </c>
      <c r="B855" s="135">
        <f t="shared" ca="1" si="280"/>
        <v>1002.44175</v>
      </c>
      <c r="C855" s="4">
        <f t="shared" si="270"/>
        <v>1000</v>
      </c>
      <c r="D855" s="134">
        <f t="shared" si="281"/>
        <v>43777</v>
      </c>
      <c r="E855" s="14">
        <f ca="1">IF(D855&lt;$B$1,VLOOKUP(D855,[1]DI!$A$4:$B$15000,2),0)</f>
        <v>4.9000000000000002E-2</v>
      </c>
      <c r="F855" s="4">
        <f t="shared" ca="1" si="263"/>
        <v>1.0001898499999999</v>
      </c>
      <c r="G855" s="4">
        <f ca="1">(TRUNC(PRODUCT($F$12:$F854),16))</f>
        <v>1.3154153338553101</v>
      </c>
      <c r="H855" s="4">
        <f t="shared" ca="1" si="271"/>
        <v>1.31227369503554</v>
      </c>
      <c r="I855" s="4">
        <f t="shared" ca="1" si="264"/>
        <v>1.00239404</v>
      </c>
      <c r="J855" s="14">
        <f t="shared" si="272"/>
        <v>1E-3</v>
      </c>
      <c r="K855" s="6">
        <f t="shared" si="273"/>
        <v>43763</v>
      </c>
      <c r="L855" s="2">
        <f t="shared" si="274"/>
        <v>12</v>
      </c>
      <c r="M855" s="23">
        <f t="shared" si="275"/>
        <v>12</v>
      </c>
      <c r="N855" s="12">
        <f t="shared" si="265"/>
        <v>1.0000475959999999</v>
      </c>
      <c r="O855" s="12">
        <f t="shared" ca="1" si="266"/>
        <v>1.00244175</v>
      </c>
      <c r="P855" s="23">
        <f t="shared" si="276"/>
        <v>0</v>
      </c>
      <c r="Q855" s="4">
        <f t="shared" ca="1" si="267"/>
        <v>2.4417499999999999</v>
      </c>
      <c r="R855" s="4">
        <f t="shared" si="268"/>
        <v>0</v>
      </c>
      <c r="S855" s="5" t="str">
        <f t="shared" si="277"/>
        <v>J=</v>
      </c>
      <c r="T855" s="6">
        <f t="shared" si="278"/>
        <v>43796</v>
      </c>
      <c r="U855" s="9">
        <f t="shared" si="269"/>
        <v>0</v>
      </c>
      <c r="V855" s="9"/>
      <c r="W855" s="9"/>
      <c r="X855" s="9"/>
      <c r="Y855" s="9"/>
      <c r="Z855" s="7"/>
      <c r="AA855" s="9"/>
      <c r="AB855" s="9"/>
      <c r="AC855" s="9"/>
      <c r="AD855" s="9"/>
      <c r="AE855" s="9"/>
      <c r="AF855" s="10"/>
      <c r="AG855" s="9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</row>
    <row r="856" spans="1:184" ht="12.75" x14ac:dyDescent="0.15">
      <c r="A856" s="124">
        <f t="shared" si="279"/>
        <v>43782</v>
      </c>
      <c r="B856" s="135">
        <f t="shared" ca="1" si="280"/>
        <v>1002.63604599</v>
      </c>
      <c r="C856" s="4">
        <f t="shared" si="270"/>
        <v>1000</v>
      </c>
      <c r="D856" s="134">
        <f t="shared" si="281"/>
        <v>43780</v>
      </c>
      <c r="E856" s="14">
        <f ca="1">IF(D856&lt;$B$1,VLOOKUP(D856,[1]DI!$A$4:$B$15000,2),0)</f>
        <v>4.9000000000000002E-2</v>
      </c>
      <c r="F856" s="4">
        <f t="shared" ca="1" si="263"/>
        <v>1.0001898499999999</v>
      </c>
      <c r="G856" s="4">
        <f ca="1">(TRUNC(PRODUCT($F$12:$F855),16))</f>
        <v>1.3156650654564399</v>
      </c>
      <c r="H856" s="4">
        <f t="shared" ca="1" si="271"/>
        <v>1.31227369503554</v>
      </c>
      <c r="I856" s="4">
        <f t="shared" ca="1" si="264"/>
        <v>1.00258435</v>
      </c>
      <c r="J856" s="14">
        <f t="shared" si="272"/>
        <v>1E-3</v>
      </c>
      <c r="K856" s="6">
        <f t="shared" si="273"/>
        <v>43763</v>
      </c>
      <c r="L856" s="2">
        <f t="shared" si="274"/>
        <v>13</v>
      </c>
      <c r="M856" s="23">
        <f t="shared" si="275"/>
        <v>13</v>
      </c>
      <c r="N856" s="12">
        <f t="shared" si="265"/>
        <v>1.000051563</v>
      </c>
      <c r="O856" s="12">
        <f t="shared" ca="1" si="266"/>
        <v>1.0026360459999999</v>
      </c>
      <c r="P856" s="23">
        <f t="shared" si="276"/>
        <v>0</v>
      </c>
      <c r="Q856" s="4">
        <f t="shared" ca="1" si="267"/>
        <v>2.63604599</v>
      </c>
      <c r="R856" s="4">
        <f t="shared" si="268"/>
        <v>0</v>
      </c>
      <c r="S856" s="5" t="str">
        <f t="shared" si="277"/>
        <v>J=</v>
      </c>
      <c r="T856" s="6">
        <f t="shared" si="278"/>
        <v>43796</v>
      </c>
      <c r="U856" s="9">
        <f t="shared" si="269"/>
        <v>0</v>
      </c>
      <c r="V856" s="9"/>
      <c r="W856" s="9"/>
      <c r="X856" s="9"/>
      <c r="Y856" s="9"/>
      <c r="Z856" s="7"/>
      <c r="AA856" s="9"/>
      <c r="AB856" s="9"/>
      <c r="AC856" s="9"/>
      <c r="AD856" s="9"/>
      <c r="AE856" s="9"/>
      <c r="AF856" s="10"/>
      <c r="AG856" s="9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</row>
    <row r="857" spans="1:184" ht="12.75" x14ac:dyDescent="0.15">
      <c r="A857" s="124">
        <f t="shared" si="279"/>
        <v>43783</v>
      </c>
      <c r="B857" s="135">
        <f t="shared" ca="1" si="280"/>
        <v>1002.830373</v>
      </c>
      <c r="C857" s="4">
        <f t="shared" si="270"/>
        <v>1000</v>
      </c>
      <c r="D857" s="134">
        <f t="shared" si="281"/>
        <v>43781</v>
      </c>
      <c r="E857" s="14">
        <f ca="1">IF(D857&lt;$B$1,VLOOKUP(D857,[1]DI!$A$4:$B$15000,2),0)</f>
        <v>4.9000000000000002E-2</v>
      </c>
      <c r="F857" s="4">
        <f t="shared" ca="1" si="263"/>
        <v>1.0001898499999999</v>
      </c>
      <c r="G857" s="4">
        <f ca="1">(TRUNC(PRODUCT($F$12:$F856),16))</f>
        <v>1.31591484446912</v>
      </c>
      <c r="H857" s="4">
        <f t="shared" ca="1" si="271"/>
        <v>1.31227369503554</v>
      </c>
      <c r="I857" s="4">
        <f t="shared" ca="1" si="264"/>
        <v>1.0027746900000001</v>
      </c>
      <c r="J857" s="14">
        <f t="shared" si="272"/>
        <v>1E-3</v>
      </c>
      <c r="K857" s="6">
        <f t="shared" si="273"/>
        <v>43763</v>
      </c>
      <c r="L857" s="2">
        <f t="shared" si="274"/>
        <v>14</v>
      </c>
      <c r="M857" s="23">
        <f t="shared" si="275"/>
        <v>14</v>
      </c>
      <c r="N857" s="12">
        <f t="shared" si="265"/>
        <v>1.0000555289999999</v>
      </c>
      <c r="O857" s="12">
        <f t="shared" ca="1" si="266"/>
        <v>1.0028303730000001</v>
      </c>
      <c r="P857" s="23">
        <f t="shared" si="276"/>
        <v>0</v>
      </c>
      <c r="Q857" s="4">
        <f t="shared" ca="1" si="267"/>
        <v>2.8303729999999998</v>
      </c>
      <c r="R857" s="4">
        <f t="shared" si="268"/>
        <v>0</v>
      </c>
      <c r="S857" s="5" t="str">
        <f t="shared" si="277"/>
        <v>J=</v>
      </c>
      <c r="T857" s="6">
        <f t="shared" si="278"/>
        <v>43796</v>
      </c>
      <c r="U857" s="9">
        <f t="shared" si="269"/>
        <v>0</v>
      </c>
      <c r="V857" s="9"/>
      <c r="W857" s="9"/>
      <c r="X857" s="9"/>
      <c r="Y857" s="9"/>
      <c r="Z857" s="7"/>
      <c r="AA857" s="9"/>
      <c r="AB857" s="9"/>
      <c r="AC857" s="9"/>
      <c r="AD857" s="9"/>
      <c r="AE857" s="9"/>
      <c r="AF857" s="10"/>
      <c r="AG857" s="9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</row>
    <row r="858" spans="1:184" ht="12.75" x14ac:dyDescent="0.15">
      <c r="A858" s="124">
        <f t="shared" si="279"/>
        <v>43787</v>
      </c>
      <c r="B858" s="135">
        <f t="shared" ca="1" si="280"/>
        <v>1003.024732</v>
      </c>
      <c r="C858" s="4">
        <f t="shared" si="270"/>
        <v>1000</v>
      </c>
      <c r="D858" s="134">
        <f t="shared" si="281"/>
        <v>43782</v>
      </c>
      <c r="E858" s="14">
        <f ca="1">IF(D858&lt;$B$1,VLOOKUP(D858,[1]DI!$A$4:$B$15000,2),0)</f>
        <v>4.9000000000000002E-2</v>
      </c>
      <c r="F858" s="4">
        <f t="shared" ca="1" si="263"/>
        <v>1.0001898499999999</v>
      </c>
      <c r="G858" s="4">
        <f ca="1">(TRUNC(PRODUCT($F$12:$F857),16))</f>
        <v>1.31616467090234</v>
      </c>
      <c r="H858" s="4">
        <f t="shared" ca="1" si="271"/>
        <v>1.31227369503554</v>
      </c>
      <c r="I858" s="4">
        <f t="shared" ca="1" si="264"/>
        <v>1.00296506</v>
      </c>
      <c r="J858" s="14">
        <f t="shared" si="272"/>
        <v>1E-3</v>
      </c>
      <c r="K858" s="6">
        <f t="shared" si="273"/>
        <v>43763</v>
      </c>
      <c r="L858" s="2">
        <f t="shared" si="274"/>
        <v>15</v>
      </c>
      <c r="M858" s="23">
        <f t="shared" si="275"/>
        <v>15</v>
      </c>
      <c r="N858" s="12">
        <f t="shared" si="265"/>
        <v>1.000059496</v>
      </c>
      <c r="O858" s="12">
        <f t="shared" ca="1" si="266"/>
        <v>1.0030247320000001</v>
      </c>
      <c r="P858" s="23">
        <f t="shared" si="276"/>
        <v>0</v>
      </c>
      <c r="Q858" s="4">
        <f t="shared" ca="1" si="267"/>
        <v>3.0247320000000002</v>
      </c>
      <c r="R858" s="4">
        <f t="shared" si="268"/>
        <v>0</v>
      </c>
      <c r="S858" s="5" t="str">
        <f t="shared" si="277"/>
        <v>J=</v>
      </c>
      <c r="T858" s="6">
        <f t="shared" si="278"/>
        <v>43796</v>
      </c>
      <c r="U858" s="9">
        <f t="shared" si="269"/>
        <v>0</v>
      </c>
      <c r="V858" s="9"/>
      <c r="W858" s="9"/>
      <c r="X858" s="9"/>
      <c r="Y858" s="9"/>
      <c r="Z858" s="7"/>
      <c r="AA858" s="9"/>
      <c r="AB858" s="9"/>
      <c r="AC858" s="9"/>
      <c r="AD858" s="9"/>
      <c r="AE858" s="9"/>
      <c r="AF858" s="10"/>
      <c r="AG858" s="9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</row>
    <row r="859" spans="1:184" ht="12.75" x14ac:dyDescent="0.15">
      <c r="A859" s="124">
        <f t="shared" si="279"/>
        <v>43788</v>
      </c>
      <c r="B859" s="135">
        <f t="shared" ca="1" si="280"/>
        <v>1003.219142</v>
      </c>
      <c r="C859" s="4">
        <f t="shared" si="270"/>
        <v>1000</v>
      </c>
      <c r="D859" s="134">
        <f t="shared" si="281"/>
        <v>43783</v>
      </c>
      <c r="E859" s="14">
        <f ca="1">IF(D859&lt;$B$1,VLOOKUP(D859,[1]DI!$A$4:$B$15000,2),0)</f>
        <v>4.9000000000000002E-2</v>
      </c>
      <c r="F859" s="4">
        <f t="shared" ca="1" si="263"/>
        <v>1.0001898499999999</v>
      </c>
      <c r="G859" s="4">
        <f ca="1">(TRUNC(PRODUCT($F$12:$F858),16))</f>
        <v>1.3164145447651101</v>
      </c>
      <c r="H859" s="4">
        <f t="shared" ca="1" si="271"/>
        <v>1.31227369503554</v>
      </c>
      <c r="I859" s="4">
        <f t="shared" ca="1" si="264"/>
        <v>1.00315548</v>
      </c>
      <c r="J859" s="14">
        <f t="shared" si="272"/>
        <v>1E-3</v>
      </c>
      <c r="K859" s="6">
        <f t="shared" si="273"/>
        <v>43763</v>
      </c>
      <c r="L859" s="2">
        <f t="shared" si="274"/>
        <v>16</v>
      </c>
      <c r="M859" s="23">
        <f t="shared" si="275"/>
        <v>16</v>
      </c>
      <c r="N859" s="12">
        <f t="shared" si="265"/>
        <v>1.000063462</v>
      </c>
      <c r="O859" s="12">
        <f t="shared" ca="1" si="266"/>
        <v>1.0032191420000001</v>
      </c>
      <c r="P859" s="23">
        <f t="shared" si="276"/>
        <v>0</v>
      </c>
      <c r="Q859" s="4">
        <f t="shared" ca="1" si="267"/>
        <v>3.2191420000000002</v>
      </c>
      <c r="R859" s="4">
        <f t="shared" si="268"/>
        <v>0</v>
      </c>
      <c r="S859" s="5" t="str">
        <f t="shared" si="277"/>
        <v>J=</v>
      </c>
      <c r="T859" s="6">
        <f t="shared" si="278"/>
        <v>43796</v>
      </c>
      <c r="U859" s="9">
        <f t="shared" si="269"/>
        <v>0</v>
      </c>
      <c r="V859" s="9"/>
      <c r="W859" s="9"/>
      <c r="X859" s="9"/>
      <c r="Y859" s="9"/>
      <c r="Z859" s="7"/>
      <c r="AA859" s="9"/>
      <c r="AB859" s="9"/>
      <c r="AC859" s="9"/>
      <c r="AD859" s="9"/>
      <c r="AE859" s="9"/>
      <c r="AF859" s="10"/>
      <c r="AG859" s="9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</row>
    <row r="860" spans="1:184" ht="12.75" x14ac:dyDescent="0.15">
      <c r="A860" s="124">
        <f t="shared" si="279"/>
        <v>43789</v>
      </c>
      <c r="B860" s="135">
        <f t="shared" ca="1" si="280"/>
        <v>1003.413585</v>
      </c>
      <c r="C860" s="4">
        <f t="shared" si="270"/>
        <v>1000</v>
      </c>
      <c r="D860" s="134">
        <f t="shared" si="281"/>
        <v>43787</v>
      </c>
      <c r="E860" s="14">
        <f ca="1">IF(D860&lt;$B$1,VLOOKUP(D860,[1]DI!$A$4:$B$15000,2),0)</f>
        <v>4.9000000000000002E-2</v>
      </c>
      <c r="F860" s="4">
        <f t="shared" ca="1" si="263"/>
        <v>1.0001898499999999</v>
      </c>
      <c r="G860" s="4">
        <f ca="1">(TRUNC(PRODUCT($F$12:$F859),16))</f>
        <v>1.3166644660664399</v>
      </c>
      <c r="H860" s="4">
        <f t="shared" ca="1" si="271"/>
        <v>1.31227369503554</v>
      </c>
      <c r="I860" s="4">
        <f t="shared" ca="1" si="264"/>
        <v>1.0033459300000001</v>
      </c>
      <c r="J860" s="14">
        <f t="shared" si="272"/>
        <v>1E-3</v>
      </c>
      <c r="K860" s="6">
        <f t="shared" si="273"/>
        <v>43763</v>
      </c>
      <c r="L860" s="2">
        <f t="shared" si="274"/>
        <v>17</v>
      </c>
      <c r="M860" s="23">
        <f t="shared" si="275"/>
        <v>17</v>
      </c>
      <c r="N860" s="12">
        <f t="shared" si="265"/>
        <v>1.000067429</v>
      </c>
      <c r="O860" s="12">
        <f t="shared" ca="1" si="266"/>
        <v>1.0034135850000001</v>
      </c>
      <c r="P860" s="23">
        <f t="shared" si="276"/>
        <v>0</v>
      </c>
      <c r="Q860" s="4">
        <f t="shared" ca="1" si="267"/>
        <v>3.4135849999999999</v>
      </c>
      <c r="R860" s="4">
        <f t="shared" si="268"/>
        <v>0</v>
      </c>
      <c r="S860" s="5" t="str">
        <f t="shared" si="277"/>
        <v>J=</v>
      </c>
      <c r="T860" s="6">
        <f t="shared" si="278"/>
        <v>43796</v>
      </c>
      <c r="U860" s="9">
        <f t="shared" si="269"/>
        <v>0</v>
      </c>
      <c r="V860" s="9"/>
      <c r="W860" s="9"/>
      <c r="X860" s="9"/>
      <c r="Y860" s="9"/>
      <c r="Z860" s="7"/>
      <c r="AA860" s="9"/>
      <c r="AB860" s="9"/>
      <c r="AC860" s="9"/>
      <c r="AD860" s="9"/>
      <c r="AE860" s="9"/>
      <c r="AF860" s="10"/>
      <c r="AG860" s="9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</row>
    <row r="861" spans="1:184" ht="12.75" x14ac:dyDescent="0.15">
      <c r="A861" s="124">
        <f t="shared" si="279"/>
        <v>43790</v>
      </c>
      <c r="B861" s="135">
        <f t="shared" ca="1" si="280"/>
        <v>1003.608057</v>
      </c>
      <c r="C861" s="4">
        <f t="shared" si="270"/>
        <v>1000</v>
      </c>
      <c r="D861" s="134">
        <f t="shared" si="281"/>
        <v>43788</v>
      </c>
      <c r="E861" s="14">
        <f ca="1">IF(D861&lt;$B$1,VLOOKUP(D861,[1]DI!$A$4:$B$15000,2),0)</f>
        <v>4.9000000000000002E-2</v>
      </c>
      <c r="F861" s="4">
        <f t="shared" ca="1" si="263"/>
        <v>1.0001898499999999</v>
      </c>
      <c r="G861" s="4">
        <f ca="1">(TRUNC(PRODUCT($F$12:$F860),16))</f>
        <v>1.3169144348153199</v>
      </c>
      <c r="H861" s="4">
        <f t="shared" ca="1" si="271"/>
        <v>1.31227369503554</v>
      </c>
      <c r="I861" s="4">
        <f t="shared" ca="1" si="264"/>
        <v>1.0035364099999999</v>
      </c>
      <c r="J861" s="14">
        <f t="shared" si="272"/>
        <v>1E-3</v>
      </c>
      <c r="K861" s="6">
        <f t="shared" si="273"/>
        <v>43763</v>
      </c>
      <c r="L861" s="2">
        <f t="shared" si="274"/>
        <v>18</v>
      </c>
      <c r="M861" s="23">
        <f t="shared" si="275"/>
        <v>18</v>
      </c>
      <c r="N861" s="12">
        <f t="shared" si="265"/>
        <v>1.000071395</v>
      </c>
      <c r="O861" s="12">
        <f t="shared" ca="1" si="266"/>
        <v>1.0036080570000001</v>
      </c>
      <c r="P861" s="23">
        <f t="shared" si="276"/>
        <v>0</v>
      </c>
      <c r="Q861" s="4">
        <f t="shared" ca="1" si="267"/>
        <v>3.6080570000000001</v>
      </c>
      <c r="R861" s="4">
        <f t="shared" si="268"/>
        <v>0</v>
      </c>
      <c r="S861" s="5" t="str">
        <f t="shared" si="277"/>
        <v>J=</v>
      </c>
      <c r="T861" s="6">
        <f t="shared" si="278"/>
        <v>43796</v>
      </c>
      <c r="U861" s="9">
        <f t="shared" si="269"/>
        <v>0</v>
      </c>
      <c r="V861" s="9"/>
      <c r="W861" s="9"/>
      <c r="X861" s="9"/>
      <c r="Y861" s="9"/>
      <c r="Z861" s="7"/>
      <c r="AA861" s="9"/>
      <c r="AB861" s="9"/>
      <c r="AC861" s="9"/>
      <c r="AD861" s="9"/>
      <c r="AE861" s="9"/>
      <c r="AF861" s="10"/>
      <c r="AG861" s="9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</row>
    <row r="862" spans="1:184" ht="12.75" x14ac:dyDescent="0.15">
      <c r="A862" s="124">
        <f t="shared" si="279"/>
        <v>43791</v>
      </c>
      <c r="B862" s="135">
        <f t="shared" ca="1" si="280"/>
        <v>1003.80257299</v>
      </c>
      <c r="C862" s="4">
        <f t="shared" si="270"/>
        <v>1000</v>
      </c>
      <c r="D862" s="134">
        <f t="shared" si="281"/>
        <v>43789</v>
      </c>
      <c r="E862" s="14">
        <f ca="1">IF(D862&lt;$B$1,VLOOKUP(D862,[1]DI!$A$4:$B$15000,2),0)</f>
        <v>4.9000000000000002E-2</v>
      </c>
      <c r="F862" s="4">
        <f t="shared" ca="1" si="263"/>
        <v>1.0001898499999999</v>
      </c>
      <c r="G862" s="4">
        <f ca="1">(TRUNC(PRODUCT($F$12:$F861),16))</f>
        <v>1.3171644510207701</v>
      </c>
      <c r="H862" s="4">
        <f t="shared" ca="1" si="271"/>
        <v>1.31227369503554</v>
      </c>
      <c r="I862" s="4">
        <f t="shared" ca="1" si="264"/>
        <v>1.00372693</v>
      </c>
      <c r="J862" s="14">
        <f t="shared" si="272"/>
        <v>1E-3</v>
      </c>
      <c r="K862" s="6">
        <f t="shared" si="273"/>
        <v>43763</v>
      </c>
      <c r="L862" s="2">
        <f t="shared" si="274"/>
        <v>19</v>
      </c>
      <c r="M862" s="23">
        <f t="shared" si="275"/>
        <v>19</v>
      </c>
      <c r="N862" s="12">
        <f t="shared" si="265"/>
        <v>1.000075362</v>
      </c>
      <c r="O862" s="12">
        <f t="shared" ca="1" si="266"/>
        <v>1.003802573</v>
      </c>
      <c r="P862" s="23">
        <f t="shared" si="276"/>
        <v>0</v>
      </c>
      <c r="Q862" s="4">
        <f t="shared" ca="1" si="267"/>
        <v>3.8025729899999998</v>
      </c>
      <c r="R862" s="4">
        <f t="shared" si="268"/>
        <v>0</v>
      </c>
      <c r="S862" s="5" t="str">
        <f t="shared" si="277"/>
        <v>J=</v>
      </c>
      <c r="T862" s="6">
        <f t="shared" si="278"/>
        <v>43796</v>
      </c>
      <c r="U862" s="9">
        <f t="shared" si="269"/>
        <v>0</v>
      </c>
      <c r="V862" s="9"/>
      <c r="W862" s="9"/>
      <c r="X862" s="9"/>
      <c r="Y862" s="9"/>
      <c r="Z862" s="7"/>
      <c r="AA862" s="9"/>
      <c r="AB862" s="9"/>
      <c r="AC862" s="9"/>
      <c r="AD862" s="9"/>
      <c r="AE862" s="9"/>
      <c r="AF862" s="10"/>
      <c r="AG862" s="9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</row>
    <row r="863" spans="1:184" ht="12.75" x14ac:dyDescent="0.15">
      <c r="A863" s="124">
        <f t="shared" si="279"/>
        <v>43794</v>
      </c>
      <c r="B863" s="135">
        <f t="shared" ca="1" si="280"/>
        <v>1003.99712999</v>
      </c>
      <c r="C863" s="4">
        <f t="shared" si="270"/>
        <v>1000</v>
      </c>
      <c r="D863" s="134">
        <f t="shared" si="281"/>
        <v>43790</v>
      </c>
      <c r="E863" s="14">
        <f ca="1">IF(D863&lt;$B$1,VLOOKUP(D863,[1]DI!$A$4:$B$15000,2),0)</f>
        <v>4.9000000000000002E-2</v>
      </c>
      <c r="F863" s="4">
        <f t="shared" ca="1" si="263"/>
        <v>1.0001898499999999</v>
      </c>
      <c r="G863" s="4">
        <f ca="1">(TRUNC(PRODUCT($F$12:$F862),16))</f>
        <v>1.3174145146917999</v>
      </c>
      <c r="H863" s="4">
        <f t="shared" ca="1" si="271"/>
        <v>1.31227369503554</v>
      </c>
      <c r="I863" s="4">
        <f t="shared" ca="1" si="264"/>
        <v>1.0039174900000001</v>
      </c>
      <c r="J863" s="14">
        <f t="shared" si="272"/>
        <v>1E-3</v>
      </c>
      <c r="K863" s="6">
        <f t="shared" si="273"/>
        <v>43763</v>
      </c>
      <c r="L863" s="2">
        <f t="shared" si="274"/>
        <v>20</v>
      </c>
      <c r="M863" s="23">
        <f t="shared" si="275"/>
        <v>20</v>
      </c>
      <c r="N863" s="12">
        <f t="shared" si="265"/>
        <v>1.0000793290000001</v>
      </c>
      <c r="O863" s="12">
        <f t="shared" ca="1" si="266"/>
        <v>1.0039971299999999</v>
      </c>
      <c r="P863" s="23">
        <f t="shared" si="276"/>
        <v>0</v>
      </c>
      <c r="Q863" s="4">
        <f t="shared" ca="1" si="267"/>
        <v>3.9971299899999999</v>
      </c>
      <c r="R863" s="4">
        <f t="shared" si="268"/>
        <v>0</v>
      </c>
      <c r="S863" s="5" t="str">
        <f t="shared" si="277"/>
        <v>J=</v>
      </c>
      <c r="T863" s="6">
        <f t="shared" si="278"/>
        <v>43796</v>
      </c>
      <c r="U863" s="9">
        <f t="shared" si="269"/>
        <v>0</v>
      </c>
      <c r="V863" s="9"/>
      <c r="W863" s="9"/>
      <c r="X863" s="9"/>
      <c r="Y863" s="9"/>
      <c r="Z863" s="7"/>
      <c r="AA863" s="9"/>
      <c r="AB863" s="9"/>
      <c r="AC863" s="9"/>
      <c r="AD863" s="9"/>
      <c r="AE863" s="9"/>
      <c r="AF863" s="10"/>
      <c r="AG863" s="9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</row>
    <row r="864" spans="1:184" ht="12.75" x14ac:dyDescent="0.15">
      <c r="A864" s="124">
        <f t="shared" si="279"/>
        <v>43795</v>
      </c>
      <c r="B864" s="135">
        <f t="shared" ca="1" si="280"/>
        <v>1004.191717</v>
      </c>
      <c r="C864" s="4">
        <f t="shared" si="270"/>
        <v>1000</v>
      </c>
      <c r="D864" s="134">
        <f t="shared" si="281"/>
        <v>43791</v>
      </c>
      <c r="E864" s="14">
        <f ca="1">IF(D864&lt;$B$1,VLOOKUP(D864,[1]DI!$A$4:$B$15000,2),0)</f>
        <v>4.9000000000000002E-2</v>
      </c>
      <c r="F864" s="4">
        <f t="shared" ca="1" si="263"/>
        <v>1.0001898499999999</v>
      </c>
      <c r="G864" s="4">
        <f ca="1">(TRUNC(PRODUCT($F$12:$F863),16))</f>
        <v>1.3176646258374101</v>
      </c>
      <c r="H864" s="4">
        <f t="shared" ca="1" si="271"/>
        <v>1.31227369503554</v>
      </c>
      <c r="I864" s="4">
        <f t="shared" ca="1" si="264"/>
        <v>1.00410808</v>
      </c>
      <c r="J864" s="14">
        <f t="shared" si="272"/>
        <v>1E-3</v>
      </c>
      <c r="K864" s="6">
        <f t="shared" si="273"/>
        <v>43763</v>
      </c>
      <c r="L864" s="2">
        <f t="shared" si="274"/>
        <v>21</v>
      </c>
      <c r="M864" s="23">
        <f t="shared" si="275"/>
        <v>21</v>
      </c>
      <c r="N864" s="12">
        <f t="shared" si="265"/>
        <v>1.000083295</v>
      </c>
      <c r="O864" s="12">
        <f t="shared" ca="1" si="266"/>
        <v>1.0041917170000001</v>
      </c>
      <c r="P864" s="23">
        <f t="shared" si="276"/>
        <v>0</v>
      </c>
      <c r="Q864" s="4">
        <f t="shared" ca="1" si="267"/>
        <v>4.1917169999999997</v>
      </c>
      <c r="R864" s="4">
        <f t="shared" si="268"/>
        <v>0</v>
      </c>
      <c r="S864" s="5" t="str">
        <f t="shared" si="277"/>
        <v>J=</v>
      </c>
      <c r="T864" s="6">
        <f t="shared" si="278"/>
        <v>43796</v>
      </c>
      <c r="U864" s="9">
        <f t="shared" si="269"/>
        <v>0</v>
      </c>
      <c r="V864" s="9"/>
      <c r="W864" s="9"/>
      <c r="X864" s="9"/>
      <c r="Y864" s="9"/>
      <c r="Z864" s="7"/>
      <c r="AA864" s="9"/>
      <c r="AB864" s="9"/>
      <c r="AC864" s="9"/>
      <c r="AD864" s="9"/>
      <c r="AE864" s="9"/>
      <c r="AF864" s="10"/>
      <c r="AG864" s="9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</row>
    <row r="865" spans="1:184" ht="12.75" x14ac:dyDescent="0.15">
      <c r="A865" s="124">
        <f t="shared" si="279"/>
        <v>43796</v>
      </c>
      <c r="B865" s="135">
        <f t="shared" ca="1" si="280"/>
        <v>1004.386347</v>
      </c>
      <c r="C865" s="4">
        <f t="shared" si="270"/>
        <v>1000</v>
      </c>
      <c r="D865" s="134">
        <f t="shared" si="281"/>
        <v>43794</v>
      </c>
      <c r="E865" s="14">
        <f ca="1">IF(D865&lt;$B$1,VLOOKUP(D865,[1]DI!$A$4:$B$15000,2),0)</f>
        <v>4.9000000000000002E-2</v>
      </c>
      <c r="F865" s="4">
        <f t="shared" ca="1" si="263"/>
        <v>1.0001898499999999</v>
      </c>
      <c r="G865" s="4">
        <f ca="1">(TRUNC(PRODUCT($F$12:$F864),16))</f>
        <v>1.3179147844666299</v>
      </c>
      <c r="H865" s="4">
        <f t="shared" ca="1" si="271"/>
        <v>1.31227369503554</v>
      </c>
      <c r="I865" s="4">
        <f t="shared" ca="1" si="264"/>
        <v>1.00429871</v>
      </c>
      <c r="J865" s="14">
        <f t="shared" si="272"/>
        <v>1E-3</v>
      </c>
      <c r="K865" s="6">
        <f t="shared" si="273"/>
        <v>43763</v>
      </c>
      <c r="L865" s="2">
        <f t="shared" si="274"/>
        <v>22</v>
      </c>
      <c r="M865" s="23">
        <f t="shared" si="275"/>
        <v>22</v>
      </c>
      <c r="N865" s="12">
        <f t="shared" si="265"/>
        <v>1.0000872620000001</v>
      </c>
      <c r="O865" s="12">
        <f t="shared" ca="1" si="266"/>
        <v>1.0043863470000001</v>
      </c>
      <c r="P865" s="23">
        <f t="shared" si="276"/>
        <v>41</v>
      </c>
      <c r="Q865" s="4">
        <f t="shared" ca="1" si="267"/>
        <v>4.3863469999999998</v>
      </c>
      <c r="R865" s="4">
        <f t="shared" si="268"/>
        <v>0</v>
      </c>
      <c r="S865" s="5" t="str">
        <f t="shared" si="277"/>
        <v>J=</v>
      </c>
      <c r="T865" s="6">
        <f t="shared" si="278"/>
        <v>43796</v>
      </c>
      <c r="U865" s="9">
        <f t="shared" ca="1" si="269"/>
        <v>438634.69999999995</v>
      </c>
      <c r="V865" s="9"/>
      <c r="W865" s="9"/>
      <c r="X865" s="9"/>
      <c r="Y865" s="9"/>
      <c r="Z865" s="7"/>
      <c r="AA865" s="9"/>
      <c r="AB865" s="9"/>
      <c r="AC865" s="9"/>
      <c r="AD865" s="9"/>
      <c r="AE865" s="9"/>
      <c r="AF865" s="10"/>
      <c r="AG865" s="9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</row>
    <row r="866" spans="1:184" ht="12.75" x14ac:dyDescent="0.15">
      <c r="A866" s="124">
        <f t="shared" si="279"/>
        <v>43797</v>
      </c>
      <c r="B866" s="135">
        <f t="shared" ca="1" si="280"/>
        <v>1000.19381699</v>
      </c>
      <c r="C866" s="4">
        <f t="shared" si="270"/>
        <v>1000</v>
      </c>
      <c r="D866" s="134">
        <f t="shared" si="281"/>
        <v>43795</v>
      </c>
      <c r="E866" s="14">
        <f ca="1">IF(D866&lt;$B$1,VLOOKUP(D866,[1]DI!$A$4:$B$15000,2),0)</f>
        <v>4.9000000000000002E-2</v>
      </c>
      <c r="F866" s="4">
        <f t="shared" ca="1" si="263"/>
        <v>1.0001898499999999</v>
      </c>
      <c r="G866" s="4">
        <f ca="1">(TRUNC(PRODUCT($F$12:$F865),16))</f>
        <v>1.31816499058846</v>
      </c>
      <c r="H866" s="4">
        <f t="shared" ca="1" si="271"/>
        <v>1.3179147844666299</v>
      </c>
      <c r="I866" s="4">
        <f t="shared" ca="1" si="264"/>
        <v>1.0001898499999999</v>
      </c>
      <c r="J866" s="14">
        <f t="shared" si="272"/>
        <v>1E-3</v>
      </c>
      <c r="K866" s="6">
        <f t="shared" si="273"/>
        <v>43796</v>
      </c>
      <c r="L866" s="2">
        <f t="shared" si="274"/>
        <v>1</v>
      </c>
      <c r="M866" s="23">
        <f t="shared" si="275"/>
        <v>1</v>
      </c>
      <c r="N866" s="12">
        <f t="shared" si="265"/>
        <v>1.000003966</v>
      </c>
      <c r="O866" s="12">
        <f t="shared" ca="1" si="266"/>
        <v>1.000193817</v>
      </c>
      <c r="P866" s="23">
        <f t="shared" si="276"/>
        <v>0</v>
      </c>
      <c r="Q866" s="4">
        <f t="shared" ca="1" si="267"/>
        <v>0.19381698999999999</v>
      </c>
      <c r="R866" s="4">
        <f t="shared" si="268"/>
        <v>0</v>
      </c>
      <c r="S866" s="5" t="str">
        <f t="shared" si="277"/>
        <v>J=</v>
      </c>
      <c r="T866" s="6">
        <f t="shared" si="278"/>
        <v>43825</v>
      </c>
      <c r="U866" s="9">
        <f t="shared" si="269"/>
        <v>0</v>
      </c>
      <c r="V866" s="9"/>
      <c r="W866" s="9"/>
      <c r="X866" s="9"/>
      <c r="Y866" s="9"/>
      <c r="Z866" s="7"/>
      <c r="AA866" s="9"/>
      <c r="AB866" s="9"/>
      <c r="AC866" s="9"/>
      <c r="AD866" s="9"/>
      <c r="AE866" s="9"/>
      <c r="AF866" s="10"/>
      <c r="AG866" s="9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</row>
    <row r="867" spans="1:184" ht="12.75" x14ac:dyDescent="0.15">
      <c r="A867" s="124">
        <f t="shared" si="279"/>
        <v>43798</v>
      </c>
      <c r="B867" s="135">
        <f t="shared" ca="1" si="280"/>
        <v>1000.38767599</v>
      </c>
      <c r="C867" s="4">
        <f t="shared" si="270"/>
        <v>1000</v>
      </c>
      <c r="D867" s="134">
        <f t="shared" si="281"/>
        <v>43796</v>
      </c>
      <c r="E867" s="14">
        <f ca="1">IF(D867&lt;$B$1,VLOOKUP(D867,[1]DI!$A$4:$B$15000,2),0)</f>
        <v>4.9000000000000002E-2</v>
      </c>
      <c r="F867" s="4">
        <f t="shared" ca="1" si="263"/>
        <v>1.0001898499999999</v>
      </c>
      <c r="G867" s="4">
        <f ca="1">(TRUNC(PRODUCT($F$12:$F866),16))</f>
        <v>1.3184152442119199</v>
      </c>
      <c r="H867" s="4">
        <f t="shared" ca="1" si="271"/>
        <v>1.3179147844666299</v>
      </c>
      <c r="I867" s="4">
        <f t="shared" ca="1" si="264"/>
        <v>1.0003797400000001</v>
      </c>
      <c r="J867" s="14">
        <f t="shared" si="272"/>
        <v>1E-3</v>
      </c>
      <c r="K867" s="6">
        <f t="shared" si="273"/>
        <v>43796</v>
      </c>
      <c r="L867" s="2">
        <f t="shared" si="274"/>
        <v>2</v>
      </c>
      <c r="M867" s="23">
        <f t="shared" si="275"/>
        <v>2</v>
      </c>
      <c r="N867" s="12">
        <f t="shared" si="265"/>
        <v>1.000007933</v>
      </c>
      <c r="O867" s="12">
        <f t="shared" ca="1" si="266"/>
        <v>1.0003876759999999</v>
      </c>
      <c r="P867" s="23">
        <f t="shared" si="276"/>
        <v>0</v>
      </c>
      <c r="Q867" s="4">
        <f t="shared" ca="1" si="267"/>
        <v>0.38767599000000003</v>
      </c>
      <c r="R867" s="4">
        <f t="shared" si="268"/>
        <v>0</v>
      </c>
      <c r="S867" s="5" t="str">
        <f t="shared" si="277"/>
        <v>J=</v>
      </c>
      <c r="T867" s="6">
        <f t="shared" si="278"/>
        <v>43825</v>
      </c>
      <c r="U867" s="9">
        <f t="shared" si="269"/>
        <v>0</v>
      </c>
      <c r="V867" s="9"/>
      <c r="W867" s="9"/>
      <c r="X867" s="9"/>
      <c r="Y867" s="9"/>
      <c r="Z867" s="7"/>
      <c r="AA867" s="9"/>
      <c r="AB867" s="9"/>
      <c r="AC867" s="9"/>
      <c r="AD867" s="9"/>
      <c r="AE867" s="9"/>
      <c r="AF867" s="10"/>
      <c r="AG867" s="9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</row>
    <row r="868" spans="1:184" ht="12.75" x14ac:dyDescent="0.15">
      <c r="A868" s="124">
        <f t="shared" si="279"/>
        <v>43801</v>
      </c>
      <c r="B868" s="135">
        <f t="shared" ca="1" si="280"/>
        <v>1000.5815659899999</v>
      </c>
      <c r="C868" s="4">
        <f t="shared" si="270"/>
        <v>1000</v>
      </c>
      <c r="D868" s="134">
        <f t="shared" si="281"/>
        <v>43797</v>
      </c>
      <c r="E868" s="14">
        <f ca="1">IF(D868&lt;$B$1,VLOOKUP(D868,[1]DI!$A$4:$B$15000,2),0)</f>
        <v>4.9000000000000002E-2</v>
      </c>
      <c r="F868" s="4">
        <f t="shared" ca="1" si="263"/>
        <v>1.0001898499999999</v>
      </c>
      <c r="G868" s="4">
        <f ca="1">(TRUNC(PRODUCT($F$12:$F867),16))</f>
        <v>1.3186655453460301</v>
      </c>
      <c r="H868" s="4">
        <f t="shared" ca="1" si="271"/>
        <v>1.3179147844666299</v>
      </c>
      <c r="I868" s="4">
        <f t="shared" ca="1" si="264"/>
        <v>1.00056966</v>
      </c>
      <c r="J868" s="14">
        <f t="shared" si="272"/>
        <v>1E-3</v>
      </c>
      <c r="K868" s="6">
        <f t="shared" si="273"/>
        <v>43796</v>
      </c>
      <c r="L868" s="2">
        <f t="shared" si="274"/>
        <v>3</v>
      </c>
      <c r="M868" s="23">
        <f t="shared" si="275"/>
        <v>3</v>
      </c>
      <c r="N868" s="12">
        <f t="shared" si="265"/>
        <v>1.000011899</v>
      </c>
      <c r="O868" s="12">
        <f t="shared" ca="1" si="266"/>
        <v>1.0005815659999999</v>
      </c>
      <c r="P868" s="23">
        <f t="shared" si="276"/>
        <v>0</v>
      </c>
      <c r="Q868" s="4">
        <f t="shared" ca="1" si="267"/>
        <v>0.58156598999999998</v>
      </c>
      <c r="R868" s="4">
        <f t="shared" si="268"/>
        <v>0</v>
      </c>
      <c r="S868" s="5" t="str">
        <f t="shared" si="277"/>
        <v>J=</v>
      </c>
      <c r="T868" s="6">
        <f t="shared" si="278"/>
        <v>43825</v>
      </c>
      <c r="U868" s="9">
        <f t="shared" si="269"/>
        <v>0</v>
      </c>
      <c r="V868" s="9"/>
      <c r="W868" s="9"/>
      <c r="X868" s="9"/>
      <c r="Y868" s="9"/>
      <c r="Z868" s="7"/>
      <c r="AA868" s="9"/>
      <c r="AB868" s="9"/>
      <c r="AC868" s="9"/>
      <c r="AD868" s="9"/>
      <c r="AE868" s="9"/>
      <c r="AF868" s="10"/>
      <c r="AG868" s="9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</row>
    <row r="869" spans="1:184" ht="12.75" x14ac:dyDescent="0.15">
      <c r="A869" s="124">
        <f t="shared" si="279"/>
        <v>43802</v>
      </c>
      <c r="B869" s="135">
        <f t="shared" ca="1" si="280"/>
        <v>1000.775497</v>
      </c>
      <c r="C869" s="4">
        <f t="shared" si="270"/>
        <v>1000</v>
      </c>
      <c r="D869" s="134">
        <f t="shared" si="281"/>
        <v>43798</v>
      </c>
      <c r="E869" s="14">
        <f ca="1">IF(D869&lt;$B$1,VLOOKUP(D869,[1]DI!$A$4:$B$15000,2),0)</f>
        <v>4.9000000000000002E-2</v>
      </c>
      <c r="F869" s="4">
        <f t="shared" ca="1" si="263"/>
        <v>1.0001898499999999</v>
      </c>
      <c r="G869" s="4">
        <f ca="1">(TRUNC(PRODUCT($F$12:$F868),16))</f>
        <v>1.31891589399982</v>
      </c>
      <c r="H869" s="4">
        <f t="shared" ca="1" si="271"/>
        <v>1.3179147844666299</v>
      </c>
      <c r="I869" s="4">
        <f t="shared" ca="1" si="264"/>
        <v>1.00075962</v>
      </c>
      <c r="J869" s="14">
        <f t="shared" si="272"/>
        <v>1E-3</v>
      </c>
      <c r="K869" s="6">
        <f t="shared" si="273"/>
        <v>43796</v>
      </c>
      <c r="L869" s="2">
        <f t="shared" si="274"/>
        <v>4</v>
      </c>
      <c r="M869" s="23">
        <f t="shared" si="275"/>
        <v>4</v>
      </c>
      <c r="N869" s="12">
        <f t="shared" si="265"/>
        <v>1.0000158649999999</v>
      </c>
      <c r="O869" s="12">
        <f t="shared" ca="1" si="266"/>
        <v>1.000775497</v>
      </c>
      <c r="P869" s="23">
        <f t="shared" si="276"/>
        <v>0</v>
      </c>
      <c r="Q869" s="4">
        <f t="shared" ca="1" si="267"/>
        <v>0.77549699999999999</v>
      </c>
      <c r="R869" s="4">
        <f t="shared" si="268"/>
        <v>0</v>
      </c>
      <c r="S869" s="5" t="str">
        <f t="shared" si="277"/>
        <v>J=</v>
      </c>
      <c r="T869" s="6">
        <f t="shared" si="278"/>
        <v>43825</v>
      </c>
      <c r="U869" s="9">
        <f t="shared" si="269"/>
        <v>0</v>
      </c>
      <c r="V869" s="9"/>
      <c r="W869" s="9"/>
      <c r="X869" s="9"/>
      <c r="Y869" s="9"/>
      <c r="Z869" s="7"/>
      <c r="AA869" s="9"/>
      <c r="AB869" s="9"/>
      <c r="AC869" s="9"/>
      <c r="AD869" s="9"/>
      <c r="AE869" s="9"/>
      <c r="AF869" s="10"/>
      <c r="AG869" s="9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</row>
    <row r="870" spans="1:184" ht="12.75" x14ac:dyDescent="0.15">
      <c r="A870" s="124">
        <f t="shared" si="279"/>
        <v>43803</v>
      </c>
      <c r="B870" s="135">
        <f t="shared" ca="1" si="280"/>
        <v>1000.96946099</v>
      </c>
      <c r="C870" s="4">
        <f t="shared" si="270"/>
        <v>1000</v>
      </c>
      <c r="D870" s="134">
        <f t="shared" si="281"/>
        <v>43801</v>
      </c>
      <c r="E870" s="14">
        <f ca="1">IF(D870&lt;$B$1,VLOOKUP(D870,[1]DI!$A$4:$B$15000,2),0)</f>
        <v>4.9000000000000002E-2</v>
      </c>
      <c r="F870" s="4">
        <f t="shared" ca="1" si="263"/>
        <v>1.0001898499999999</v>
      </c>
      <c r="G870" s="4">
        <f ca="1">(TRUNC(PRODUCT($F$12:$F869),16))</f>
        <v>1.31916629018229</v>
      </c>
      <c r="H870" s="4">
        <f t="shared" ca="1" si="271"/>
        <v>1.3179147844666299</v>
      </c>
      <c r="I870" s="4">
        <f t="shared" ca="1" si="264"/>
        <v>1.0009496099999999</v>
      </c>
      <c r="J870" s="14">
        <f t="shared" si="272"/>
        <v>1E-3</v>
      </c>
      <c r="K870" s="6">
        <f t="shared" si="273"/>
        <v>43796</v>
      </c>
      <c r="L870" s="2">
        <f t="shared" si="274"/>
        <v>5</v>
      </c>
      <c r="M870" s="23">
        <f t="shared" si="275"/>
        <v>5</v>
      </c>
      <c r="N870" s="12">
        <f t="shared" si="265"/>
        <v>1.000019832</v>
      </c>
      <c r="O870" s="12">
        <f t="shared" ca="1" si="266"/>
        <v>1.0009694609999999</v>
      </c>
      <c r="P870" s="23">
        <f t="shared" si="276"/>
        <v>0</v>
      </c>
      <c r="Q870" s="4">
        <f t="shared" ca="1" si="267"/>
        <v>0.96946098999999997</v>
      </c>
      <c r="R870" s="4">
        <f t="shared" si="268"/>
        <v>0</v>
      </c>
      <c r="S870" s="5" t="str">
        <f t="shared" si="277"/>
        <v>J=</v>
      </c>
      <c r="T870" s="6">
        <f t="shared" si="278"/>
        <v>43825</v>
      </c>
      <c r="U870" s="9">
        <f t="shared" si="269"/>
        <v>0</v>
      </c>
      <c r="V870" s="9"/>
      <c r="W870" s="9"/>
      <c r="X870" s="9"/>
      <c r="Y870" s="9"/>
      <c r="Z870" s="7"/>
      <c r="AA870" s="9"/>
      <c r="AB870" s="9"/>
      <c r="AC870" s="9"/>
      <c r="AD870" s="9"/>
      <c r="AE870" s="9"/>
      <c r="AF870" s="10"/>
      <c r="AG870" s="9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</row>
    <row r="871" spans="1:184" ht="12.75" x14ac:dyDescent="0.15">
      <c r="A871" s="124">
        <f t="shared" si="279"/>
        <v>43804</v>
      </c>
      <c r="B871" s="135">
        <f t="shared" ca="1" si="280"/>
        <v>1001.163465</v>
      </c>
      <c r="C871" s="4">
        <f t="shared" si="270"/>
        <v>1000</v>
      </c>
      <c r="D871" s="134">
        <f t="shared" si="281"/>
        <v>43802</v>
      </c>
      <c r="E871" s="14">
        <f ca="1">IF(D871&lt;$B$1,VLOOKUP(D871,[1]DI!$A$4:$B$15000,2),0)</f>
        <v>4.9000000000000002E-2</v>
      </c>
      <c r="F871" s="4">
        <f t="shared" ca="1" si="263"/>
        <v>1.0001898499999999</v>
      </c>
      <c r="G871" s="4">
        <f ca="1">(TRUNC(PRODUCT($F$12:$F870),16))</f>
        <v>1.31941673390248</v>
      </c>
      <c r="H871" s="4">
        <f t="shared" ca="1" si="271"/>
        <v>1.3179147844666299</v>
      </c>
      <c r="I871" s="4">
        <f t="shared" ca="1" si="264"/>
        <v>1.0011396400000001</v>
      </c>
      <c r="J871" s="14">
        <f t="shared" si="272"/>
        <v>1E-3</v>
      </c>
      <c r="K871" s="6">
        <f t="shared" si="273"/>
        <v>43796</v>
      </c>
      <c r="L871" s="2">
        <f t="shared" si="274"/>
        <v>6</v>
      </c>
      <c r="M871" s="23">
        <f t="shared" si="275"/>
        <v>6</v>
      </c>
      <c r="N871" s="12">
        <f t="shared" si="265"/>
        <v>1.000023798</v>
      </c>
      <c r="O871" s="12">
        <f t="shared" ca="1" si="266"/>
        <v>1.0011634650000001</v>
      </c>
      <c r="P871" s="23">
        <f t="shared" si="276"/>
        <v>0</v>
      </c>
      <c r="Q871" s="4">
        <f t="shared" ca="1" si="267"/>
        <v>1.163465</v>
      </c>
      <c r="R871" s="4">
        <f t="shared" si="268"/>
        <v>0</v>
      </c>
      <c r="S871" s="5" t="str">
        <f t="shared" si="277"/>
        <v>J=</v>
      </c>
      <c r="T871" s="6">
        <f t="shared" si="278"/>
        <v>43825</v>
      </c>
      <c r="U871" s="9">
        <f t="shared" si="269"/>
        <v>0</v>
      </c>
      <c r="V871" s="9"/>
      <c r="W871" s="9"/>
      <c r="X871" s="9"/>
      <c r="Y871" s="9"/>
      <c r="Z871" s="7"/>
      <c r="AA871" s="9"/>
      <c r="AB871" s="9"/>
      <c r="AC871" s="9"/>
      <c r="AD871" s="9"/>
      <c r="AE871" s="9"/>
      <c r="AF871" s="10"/>
      <c r="AG871" s="9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</row>
    <row r="872" spans="1:184" ht="12.75" x14ac:dyDescent="0.15">
      <c r="A872" s="124">
        <f t="shared" si="279"/>
        <v>43805</v>
      </c>
      <c r="B872" s="135">
        <f t="shared" ca="1" si="280"/>
        <v>1001.35751099</v>
      </c>
      <c r="C872" s="4">
        <f t="shared" si="270"/>
        <v>1000</v>
      </c>
      <c r="D872" s="134">
        <f t="shared" si="281"/>
        <v>43803</v>
      </c>
      <c r="E872" s="14">
        <f ca="1">IF(D872&lt;$B$1,VLOOKUP(D872,[1]DI!$A$4:$B$15000,2),0)</f>
        <v>4.9000000000000002E-2</v>
      </c>
      <c r="F872" s="4">
        <f t="shared" ca="1" si="263"/>
        <v>1.0001898499999999</v>
      </c>
      <c r="G872" s="4">
        <f ca="1">(TRUNC(PRODUCT($F$12:$F871),16))</f>
        <v>1.3196672251694199</v>
      </c>
      <c r="H872" s="4">
        <f t="shared" ca="1" si="271"/>
        <v>1.3179147844666299</v>
      </c>
      <c r="I872" s="4">
        <f t="shared" ca="1" si="264"/>
        <v>1.00132971</v>
      </c>
      <c r="J872" s="14">
        <f t="shared" si="272"/>
        <v>1E-3</v>
      </c>
      <c r="K872" s="6">
        <f t="shared" si="273"/>
        <v>43796</v>
      </c>
      <c r="L872" s="2">
        <f t="shared" si="274"/>
        <v>7</v>
      </c>
      <c r="M872" s="23">
        <f t="shared" si="275"/>
        <v>7</v>
      </c>
      <c r="N872" s="12">
        <f t="shared" si="265"/>
        <v>1.0000277639999999</v>
      </c>
      <c r="O872" s="12">
        <f t="shared" ca="1" si="266"/>
        <v>1.0013575109999999</v>
      </c>
      <c r="P872" s="23">
        <f t="shared" si="276"/>
        <v>0</v>
      </c>
      <c r="Q872" s="4">
        <f t="shared" ca="1" si="267"/>
        <v>1.35751099</v>
      </c>
      <c r="R872" s="4">
        <f t="shared" si="268"/>
        <v>0</v>
      </c>
      <c r="S872" s="5" t="str">
        <f t="shared" si="277"/>
        <v>J=</v>
      </c>
      <c r="T872" s="6">
        <f t="shared" si="278"/>
        <v>43825</v>
      </c>
      <c r="U872" s="9">
        <f t="shared" si="269"/>
        <v>0</v>
      </c>
      <c r="V872" s="9"/>
      <c r="W872" s="9"/>
      <c r="X872" s="9"/>
      <c r="Y872" s="9"/>
      <c r="Z872" s="7"/>
      <c r="AA872" s="9"/>
      <c r="AB872" s="9"/>
      <c r="AC872" s="9"/>
      <c r="AD872" s="9"/>
      <c r="AE872" s="9"/>
      <c r="AF872" s="10"/>
      <c r="AG872" s="9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</row>
    <row r="873" spans="1:184" ht="12.75" x14ac:dyDescent="0.15">
      <c r="A873" s="124">
        <f t="shared" si="279"/>
        <v>43808</v>
      </c>
      <c r="B873" s="135">
        <f t="shared" ca="1" si="280"/>
        <v>1001.55158899</v>
      </c>
      <c r="C873" s="4">
        <f t="shared" si="270"/>
        <v>1000</v>
      </c>
      <c r="D873" s="134">
        <f t="shared" si="281"/>
        <v>43804</v>
      </c>
      <c r="E873" s="14">
        <f ca="1">IF(D873&lt;$B$1,VLOOKUP(D873,[1]DI!$A$4:$B$15000,2),0)</f>
        <v>4.9000000000000002E-2</v>
      </c>
      <c r="F873" s="4">
        <f t="shared" ca="1" si="263"/>
        <v>1.0001898499999999</v>
      </c>
      <c r="G873" s="4">
        <f ca="1">(TRUNC(PRODUCT($F$12:$F872),16))</f>
        <v>1.31991776399211</v>
      </c>
      <c r="H873" s="4">
        <f t="shared" ca="1" si="271"/>
        <v>1.3179147844666299</v>
      </c>
      <c r="I873" s="4">
        <f t="shared" ca="1" si="264"/>
        <v>1.00151981</v>
      </c>
      <c r="J873" s="14">
        <f t="shared" si="272"/>
        <v>1E-3</v>
      </c>
      <c r="K873" s="6">
        <f t="shared" si="273"/>
        <v>43796</v>
      </c>
      <c r="L873" s="2">
        <f t="shared" si="274"/>
        <v>8</v>
      </c>
      <c r="M873" s="23">
        <f t="shared" si="275"/>
        <v>8</v>
      </c>
      <c r="N873" s="12">
        <f t="shared" si="265"/>
        <v>1.000031731</v>
      </c>
      <c r="O873" s="12">
        <f t="shared" ca="1" si="266"/>
        <v>1.001551589</v>
      </c>
      <c r="P873" s="23">
        <f t="shared" si="276"/>
        <v>0</v>
      </c>
      <c r="Q873" s="4">
        <f t="shared" ca="1" si="267"/>
        <v>1.5515889899999999</v>
      </c>
      <c r="R873" s="4">
        <f t="shared" si="268"/>
        <v>0</v>
      </c>
      <c r="S873" s="5" t="str">
        <f t="shared" si="277"/>
        <v>J=</v>
      </c>
      <c r="T873" s="6">
        <f t="shared" si="278"/>
        <v>43825</v>
      </c>
      <c r="U873" s="9">
        <f t="shared" si="269"/>
        <v>0</v>
      </c>
      <c r="V873" s="9"/>
      <c r="W873" s="9"/>
      <c r="X873" s="9"/>
      <c r="Y873" s="9"/>
      <c r="Z873" s="7"/>
      <c r="AA873" s="9"/>
      <c r="AB873" s="9"/>
      <c r="AC873" s="9"/>
      <c r="AD873" s="9"/>
      <c r="AE873" s="9"/>
      <c r="AF873" s="10"/>
      <c r="AG873" s="9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</row>
    <row r="874" spans="1:184" ht="12.75" x14ac:dyDescent="0.15">
      <c r="A874" s="124">
        <f t="shared" si="279"/>
        <v>43809</v>
      </c>
      <c r="B874" s="135">
        <f t="shared" ca="1" si="280"/>
        <v>1001.745708</v>
      </c>
      <c r="C874" s="4">
        <f t="shared" si="270"/>
        <v>1000</v>
      </c>
      <c r="D874" s="134">
        <f t="shared" si="281"/>
        <v>43805</v>
      </c>
      <c r="E874" s="14">
        <f ca="1">IF(D874&lt;$B$1,VLOOKUP(D874,[1]DI!$A$4:$B$15000,2),0)</f>
        <v>4.9000000000000002E-2</v>
      </c>
      <c r="F874" s="4">
        <f t="shared" ca="1" si="263"/>
        <v>1.0001898499999999</v>
      </c>
      <c r="G874" s="4">
        <f ca="1">(TRUNC(PRODUCT($F$12:$F873),16))</f>
        <v>1.32016835037961</v>
      </c>
      <c r="H874" s="4">
        <f t="shared" ca="1" si="271"/>
        <v>1.3179147844666299</v>
      </c>
      <c r="I874" s="4">
        <f t="shared" ca="1" si="264"/>
        <v>1.00170995</v>
      </c>
      <c r="J874" s="14">
        <f t="shared" si="272"/>
        <v>1E-3</v>
      </c>
      <c r="K874" s="6">
        <f t="shared" si="273"/>
        <v>43796</v>
      </c>
      <c r="L874" s="2">
        <f t="shared" si="274"/>
        <v>9</v>
      </c>
      <c r="M874" s="23">
        <f t="shared" si="275"/>
        <v>9</v>
      </c>
      <c r="N874" s="12">
        <f t="shared" si="265"/>
        <v>1.0000356969999999</v>
      </c>
      <c r="O874" s="12">
        <f t="shared" ca="1" si="266"/>
        <v>1.0017457080000001</v>
      </c>
      <c r="P874" s="23">
        <f t="shared" si="276"/>
        <v>0</v>
      </c>
      <c r="Q874" s="4">
        <f t="shared" ca="1" si="267"/>
        <v>1.745708</v>
      </c>
      <c r="R874" s="4">
        <f t="shared" si="268"/>
        <v>0</v>
      </c>
      <c r="S874" s="5" t="str">
        <f t="shared" si="277"/>
        <v>J=</v>
      </c>
      <c r="T874" s="6">
        <f t="shared" si="278"/>
        <v>43825</v>
      </c>
      <c r="U874" s="9">
        <f t="shared" si="269"/>
        <v>0</v>
      </c>
      <c r="V874" s="9"/>
      <c r="W874" s="9"/>
      <c r="X874" s="9"/>
      <c r="Y874" s="9"/>
      <c r="Z874" s="7"/>
      <c r="AA874" s="9"/>
      <c r="AB874" s="9"/>
      <c r="AC874" s="9"/>
      <c r="AD874" s="9"/>
      <c r="AE874" s="9"/>
      <c r="AF874" s="10"/>
      <c r="AG874" s="9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</row>
    <row r="875" spans="1:184" ht="12.75" x14ac:dyDescent="0.15">
      <c r="A875" s="124">
        <f t="shared" si="279"/>
        <v>43810</v>
      </c>
      <c r="B875" s="135">
        <f t="shared" ca="1" si="280"/>
        <v>1001.939858</v>
      </c>
      <c r="C875" s="4">
        <f t="shared" si="270"/>
        <v>1000</v>
      </c>
      <c r="D875" s="134">
        <f t="shared" si="281"/>
        <v>43808</v>
      </c>
      <c r="E875" s="14">
        <f ca="1">IF(D875&lt;$B$1,VLOOKUP(D875,[1]DI!$A$4:$B$15000,2),0)</f>
        <v>4.9000000000000002E-2</v>
      </c>
      <c r="F875" s="4">
        <f t="shared" ca="1" si="263"/>
        <v>1.0001898499999999</v>
      </c>
      <c r="G875" s="4">
        <f ca="1">(TRUNC(PRODUCT($F$12:$F874),16))</f>
        <v>1.32041898434093</v>
      </c>
      <c r="H875" s="4">
        <f t="shared" ca="1" si="271"/>
        <v>1.3179147844666299</v>
      </c>
      <c r="I875" s="4">
        <f t="shared" ca="1" si="264"/>
        <v>1.0019001199999999</v>
      </c>
      <c r="J875" s="14">
        <f t="shared" si="272"/>
        <v>1E-3</v>
      </c>
      <c r="K875" s="6">
        <f t="shared" si="273"/>
        <v>43796</v>
      </c>
      <c r="L875" s="2">
        <f t="shared" si="274"/>
        <v>10</v>
      </c>
      <c r="M875" s="23">
        <f t="shared" si="275"/>
        <v>10</v>
      </c>
      <c r="N875" s="12">
        <f t="shared" si="265"/>
        <v>1.0000396629999999</v>
      </c>
      <c r="O875" s="12">
        <f t="shared" ca="1" si="266"/>
        <v>1.0019398580000001</v>
      </c>
      <c r="P875" s="23">
        <f t="shared" si="276"/>
        <v>0</v>
      </c>
      <c r="Q875" s="4">
        <f t="shared" ca="1" si="267"/>
        <v>1.9398580000000001</v>
      </c>
      <c r="R875" s="4">
        <f t="shared" si="268"/>
        <v>0</v>
      </c>
      <c r="S875" s="5" t="str">
        <f t="shared" si="277"/>
        <v>J=</v>
      </c>
      <c r="T875" s="6">
        <f t="shared" si="278"/>
        <v>43825</v>
      </c>
      <c r="U875" s="9">
        <f t="shared" si="269"/>
        <v>0</v>
      </c>
      <c r="V875" s="9"/>
      <c r="W875" s="9"/>
      <c r="X875" s="9"/>
      <c r="Y875" s="9"/>
      <c r="Z875" s="7"/>
      <c r="AA875" s="9"/>
      <c r="AB875" s="9"/>
      <c r="AC875" s="9"/>
      <c r="AD875" s="9"/>
      <c r="AE875" s="9"/>
      <c r="AF875" s="10"/>
      <c r="AG875" s="9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</row>
    <row r="876" spans="1:184" ht="12.75" x14ac:dyDescent="0.15">
      <c r="A876" s="124">
        <f t="shared" si="279"/>
        <v>43811</v>
      </c>
      <c r="B876" s="135">
        <f t="shared" ca="1" si="280"/>
        <v>1002.134051</v>
      </c>
      <c r="C876" s="4">
        <f t="shared" si="270"/>
        <v>1000</v>
      </c>
      <c r="D876" s="134">
        <f t="shared" si="281"/>
        <v>43809</v>
      </c>
      <c r="E876" s="14">
        <f ca="1">IF(D876&lt;$B$1,VLOOKUP(D876,[1]DI!$A$4:$B$15000,2),0)</f>
        <v>4.9000000000000002E-2</v>
      </c>
      <c r="F876" s="4">
        <f t="shared" ca="1" si="263"/>
        <v>1.0001898499999999</v>
      </c>
      <c r="G876" s="4">
        <f ca="1">(TRUNC(PRODUCT($F$12:$F875),16))</f>
        <v>1.3206696658851</v>
      </c>
      <c r="H876" s="4">
        <f t="shared" ca="1" si="271"/>
        <v>1.3179147844666299</v>
      </c>
      <c r="I876" s="4">
        <f t="shared" ca="1" si="264"/>
        <v>1.0020903299999999</v>
      </c>
      <c r="J876" s="14">
        <f t="shared" si="272"/>
        <v>1E-3</v>
      </c>
      <c r="K876" s="6">
        <f t="shared" si="273"/>
        <v>43796</v>
      </c>
      <c r="L876" s="2">
        <f t="shared" si="274"/>
        <v>11</v>
      </c>
      <c r="M876" s="23">
        <f t="shared" si="275"/>
        <v>11</v>
      </c>
      <c r="N876" s="12">
        <f t="shared" si="265"/>
        <v>1.00004363</v>
      </c>
      <c r="O876" s="12">
        <f t="shared" ca="1" si="266"/>
        <v>1.0021340510000001</v>
      </c>
      <c r="P876" s="23">
        <f t="shared" si="276"/>
        <v>0</v>
      </c>
      <c r="Q876" s="4">
        <f t="shared" ca="1" si="267"/>
        <v>2.1340509999999999</v>
      </c>
      <c r="R876" s="4">
        <f t="shared" si="268"/>
        <v>0</v>
      </c>
      <c r="S876" s="5" t="str">
        <f t="shared" si="277"/>
        <v>J=</v>
      </c>
      <c r="T876" s="6">
        <f t="shared" si="278"/>
        <v>43825</v>
      </c>
      <c r="U876" s="9">
        <f t="shared" si="269"/>
        <v>0</v>
      </c>
      <c r="V876" s="9"/>
      <c r="W876" s="9"/>
      <c r="X876" s="9"/>
      <c r="Y876" s="9"/>
      <c r="Z876" s="7"/>
      <c r="AA876" s="9"/>
      <c r="AB876" s="9"/>
      <c r="AC876" s="9"/>
      <c r="AD876" s="9"/>
      <c r="AE876" s="9"/>
      <c r="AF876" s="10"/>
      <c r="AG876" s="9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</row>
    <row r="877" spans="1:184" ht="12.75" x14ac:dyDescent="0.15">
      <c r="A877" s="124">
        <f t="shared" si="279"/>
        <v>43812</v>
      </c>
      <c r="B877" s="135">
        <f t="shared" ca="1" si="280"/>
        <v>1002.32828499</v>
      </c>
      <c r="C877" s="4">
        <f t="shared" si="270"/>
        <v>1000</v>
      </c>
      <c r="D877" s="134">
        <f t="shared" si="281"/>
        <v>43810</v>
      </c>
      <c r="E877" s="14">
        <f ca="1">IF(D877&lt;$B$1,VLOOKUP(D877,[1]DI!$A$4:$B$15000,2),0)</f>
        <v>4.9000000000000002E-2</v>
      </c>
      <c r="F877" s="4">
        <f t="shared" ca="1" si="263"/>
        <v>1.0001898499999999</v>
      </c>
      <c r="G877" s="4">
        <f ca="1">(TRUNC(PRODUCT($F$12:$F876),16))</f>
        <v>1.3209203950211701</v>
      </c>
      <c r="H877" s="4">
        <f t="shared" ca="1" si="271"/>
        <v>1.3179147844666299</v>
      </c>
      <c r="I877" s="4">
        <f t="shared" ca="1" si="264"/>
        <v>1.0022805800000001</v>
      </c>
      <c r="J877" s="14">
        <f t="shared" si="272"/>
        <v>1E-3</v>
      </c>
      <c r="K877" s="6">
        <f t="shared" si="273"/>
        <v>43796</v>
      </c>
      <c r="L877" s="2">
        <f t="shared" si="274"/>
        <v>12</v>
      </c>
      <c r="M877" s="23">
        <f t="shared" si="275"/>
        <v>12</v>
      </c>
      <c r="N877" s="12">
        <f t="shared" si="265"/>
        <v>1.0000475959999999</v>
      </c>
      <c r="O877" s="12">
        <f t="shared" ca="1" si="266"/>
        <v>1.0023282849999999</v>
      </c>
      <c r="P877" s="23">
        <f t="shared" si="276"/>
        <v>0</v>
      </c>
      <c r="Q877" s="4">
        <f t="shared" ca="1" si="267"/>
        <v>2.3282849900000002</v>
      </c>
      <c r="R877" s="4">
        <f t="shared" si="268"/>
        <v>0</v>
      </c>
      <c r="S877" s="5" t="str">
        <f t="shared" si="277"/>
        <v>J=</v>
      </c>
      <c r="T877" s="6">
        <f t="shared" si="278"/>
        <v>43825</v>
      </c>
      <c r="U877" s="9">
        <f t="shared" si="269"/>
        <v>0</v>
      </c>
      <c r="V877" s="9"/>
      <c r="W877" s="9"/>
      <c r="X877" s="9"/>
      <c r="Y877" s="9"/>
      <c r="Z877" s="7"/>
      <c r="AA877" s="9"/>
      <c r="AB877" s="9"/>
      <c r="AC877" s="9"/>
      <c r="AD877" s="9"/>
      <c r="AE877" s="9"/>
      <c r="AF877" s="10"/>
      <c r="AG877" s="9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</row>
    <row r="878" spans="1:184" ht="12.75" x14ac:dyDescent="0.15">
      <c r="A878" s="124">
        <f t="shared" si="279"/>
        <v>43815</v>
      </c>
      <c r="B878" s="135">
        <f t="shared" ca="1" si="280"/>
        <v>1002.52254999</v>
      </c>
      <c r="C878" s="4">
        <f t="shared" si="270"/>
        <v>1000</v>
      </c>
      <c r="D878" s="134">
        <f t="shared" si="281"/>
        <v>43811</v>
      </c>
      <c r="E878" s="14">
        <f ca="1">IF(D878&lt;$B$1,VLOOKUP(D878,[1]DI!$A$4:$B$15000,2),0)</f>
        <v>4.4000000000000004E-2</v>
      </c>
      <c r="F878" s="4">
        <f t="shared" ca="1" si="263"/>
        <v>1.0001708899999999</v>
      </c>
      <c r="G878" s="4">
        <f ca="1">(TRUNC(PRODUCT($F$12:$F877),16))</f>
        <v>1.32117117175817</v>
      </c>
      <c r="H878" s="4">
        <f t="shared" ca="1" si="271"/>
        <v>1.3179147844666299</v>
      </c>
      <c r="I878" s="4">
        <f t="shared" ca="1" si="264"/>
        <v>1.0024708600000001</v>
      </c>
      <c r="J878" s="14">
        <f t="shared" si="272"/>
        <v>1E-3</v>
      </c>
      <c r="K878" s="6">
        <f t="shared" si="273"/>
        <v>43796</v>
      </c>
      <c r="L878" s="2">
        <f t="shared" si="274"/>
        <v>13</v>
      </c>
      <c r="M878" s="23">
        <f t="shared" si="275"/>
        <v>13</v>
      </c>
      <c r="N878" s="12">
        <f t="shared" si="265"/>
        <v>1.000051563</v>
      </c>
      <c r="O878" s="12">
        <f t="shared" ca="1" si="266"/>
        <v>1.0025225499999999</v>
      </c>
      <c r="P878" s="23">
        <f t="shared" si="276"/>
        <v>0</v>
      </c>
      <c r="Q878" s="4">
        <f t="shared" ca="1" si="267"/>
        <v>2.5225499899999999</v>
      </c>
      <c r="R878" s="4">
        <f t="shared" si="268"/>
        <v>0</v>
      </c>
      <c r="S878" s="5" t="str">
        <f t="shared" si="277"/>
        <v>J=</v>
      </c>
      <c r="T878" s="6">
        <f t="shared" si="278"/>
        <v>43825</v>
      </c>
      <c r="U878" s="9">
        <f t="shared" si="269"/>
        <v>0</v>
      </c>
      <c r="V878" s="9"/>
      <c r="W878" s="9"/>
      <c r="X878" s="9"/>
      <c r="Y878" s="9"/>
      <c r="Z878" s="7"/>
      <c r="AA878" s="9"/>
      <c r="AB878" s="9"/>
      <c r="AC878" s="9"/>
      <c r="AD878" s="9"/>
      <c r="AE878" s="9"/>
      <c r="AF878" s="10"/>
      <c r="AG878" s="9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</row>
    <row r="879" spans="1:184" ht="12.75" x14ac:dyDescent="0.15">
      <c r="A879" s="124">
        <f t="shared" si="279"/>
        <v>43816</v>
      </c>
      <c r="B879" s="135">
        <f t="shared" ca="1" si="280"/>
        <v>1002.69785599</v>
      </c>
      <c r="C879" s="4">
        <f t="shared" si="270"/>
        <v>1000</v>
      </c>
      <c r="D879" s="134">
        <f t="shared" si="281"/>
        <v>43812</v>
      </c>
      <c r="E879" s="14">
        <f ca="1">IF(D879&lt;$B$1,VLOOKUP(D879,[1]DI!$A$4:$B$15000,2),0)</f>
        <v>4.4000000000000004E-2</v>
      </c>
      <c r="F879" s="4">
        <f t="shared" ca="1" si="263"/>
        <v>1.0001708899999999</v>
      </c>
      <c r="G879" s="4">
        <f ca="1">(TRUNC(PRODUCT($F$12:$F878),16))</f>
        <v>1.32139694669971</v>
      </c>
      <c r="H879" s="4">
        <f t="shared" ca="1" si="271"/>
        <v>1.3179147844666299</v>
      </c>
      <c r="I879" s="4">
        <f t="shared" ca="1" si="264"/>
        <v>1.00264218</v>
      </c>
      <c r="J879" s="14">
        <f t="shared" si="272"/>
        <v>1E-3</v>
      </c>
      <c r="K879" s="6">
        <f t="shared" si="273"/>
        <v>43796</v>
      </c>
      <c r="L879" s="2">
        <f t="shared" si="274"/>
        <v>14</v>
      </c>
      <c r="M879" s="23">
        <f t="shared" si="275"/>
        <v>14</v>
      </c>
      <c r="N879" s="12">
        <f t="shared" si="265"/>
        <v>1.0000555289999999</v>
      </c>
      <c r="O879" s="12">
        <f t="shared" ca="1" si="266"/>
        <v>1.0026978559999999</v>
      </c>
      <c r="P879" s="23">
        <f t="shared" si="276"/>
        <v>0</v>
      </c>
      <c r="Q879" s="4">
        <f t="shared" ca="1" si="267"/>
        <v>2.6978559899999999</v>
      </c>
      <c r="R879" s="4">
        <f t="shared" si="268"/>
        <v>0</v>
      </c>
      <c r="S879" s="5" t="str">
        <f t="shared" si="277"/>
        <v>J=</v>
      </c>
      <c r="T879" s="6">
        <f t="shared" si="278"/>
        <v>43825</v>
      </c>
      <c r="U879" s="9">
        <f t="shared" si="269"/>
        <v>0</v>
      </c>
      <c r="V879" s="9"/>
      <c r="W879" s="9"/>
      <c r="X879" s="9"/>
      <c r="Y879" s="9"/>
      <c r="Z879" s="7"/>
      <c r="AA879" s="9"/>
      <c r="AB879" s="9"/>
      <c r="AC879" s="9"/>
      <c r="AD879" s="9"/>
      <c r="AE879" s="9"/>
      <c r="AF879" s="10"/>
      <c r="AG879" s="9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</row>
    <row r="880" spans="1:184" ht="12.75" x14ac:dyDescent="0.15">
      <c r="A880" s="124">
        <f t="shared" si="279"/>
        <v>43817</v>
      </c>
      <c r="B880" s="135">
        <f t="shared" ca="1" si="280"/>
        <v>1002.87318299</v>
      </c>
      <c r="C880" s="4">
        <f t="shared" si="270"/>
        <v>1000</v>
      </c>
      <c r="D880" s="134">
        <f t="shared" si="281"/>
        <v>43815</v>
      </c>
      <c r="E880" s="14">
        <f ca="1">IF(D880&lt;$B$1,VLOOKUP(D880,[1]DI!$A$4:$B$15000,2),0)</f>
        <v>4.4000000000000004E-2</v>
      </c>
      <c r="F880" s="4">
        <f t="shared" ca="1" si="263"/>
        <v>1.0001708899999999</v>
      </c>
      <c r="G880" s="4">
        <f ca="1">(TRUNC(PRODUCT($F$12:$F879),16))</f>
        <v>1.3216227602239301</v>
      </c>
      <c r="H880" s="4">
        <f t="shared" ca="1" si="271"/>
        <v>1.3179147844666299</v>
      </c>
      <c r="I880" s="4">
        <f t="shared" ca="1" si="264"/>
        <v>1.0028135199999999</v>
      </c>
      <c r="J880" s="14">
        <f t="shared" si="272"/>
        <v>1E-3</v>
      </c>
      <c r="K880" s="6">
        <f t="shared" si="273"/>
        <v>43796</v>
      </c>
      <c r="L880" s="2">
        <f t="shared" si="274"/>
        <v>15</v>
      </c>
      <c r="M880" s="23">
        <f t="shared" si="275"/>
        <v>15</v>
      </c>
      <c r="N880" s="12">
        <f t="shared" si="265"/>
        <v>1.000059496</v>
      </c>
      <c r="O880" s="12">
        <f t="shared" ca="1" si="266"/>
        <v>1.0028731829999999</v>
      </c>
      <c r="P880" s="23">
        <f t="shared" si="276"/>
        <v>0</v>
      </c>
      <c r="Q880" s="4">
        <f t="shared" ca="1" si="267"/>
        <v>2.8731829900000001</v>
      </c>
      <c r="R880" s="4">
        <f t="shared" si="268"/>
        <v>0</v>
      </c>
      <c r="S880" s="5" t="str">
        <f t="shared" si="277"/>
        <v>J=</v>
      </c>
      <c r="T880" s="6">
        <f t="shared" si="278"/>
        <v>43825</v>
      </c>
      <c r="U880" s="9">
        <f t="shared" si="269"/>
        <v>0</v>
      </c>
      <c r="V880" s="9"/>
      <c r="W880" s="9"/>
      <c r="X880" s="9"/>
      <c r="Y880" s="9"/>
      <c r="Z880" s="7"/>
      <c r="AA880" s="9"/>
      <c r="AB880" s="9"/>
      <c r="AC880" s="9"/>
      <c r="AD880" s="9"/>
      <c r="AE880" s="9"/>
      <c r="AF880" s="10"/>
      <c r="AG880" s="9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</row>
    <row r="881" spans="1:184" ht="12.75" x14ac:dyDescent="0.15">
      <c r="A881" s="124">
        <f t="shared" si="279"/>
        <v>43818</v>
      </c>
      <c r="B881" s="135">
        <f t="shared" ca="1" si="280"/>
        <v>1003.048541</v>
      </c>
      <c r="C881" s="4">
        <f t="shared" si="270"/>
        <v>1000</v>
      </c>
      <c r="D881" s="134">
        <f t="shared" si="281"/>
        <v>43816</v>
      </c>
      <c r="E881" s="14">
        <f ca="1">IF(D881&lt;$B$1,VLOOKUP(D881,[1]DI!$A$4:$B$15000,2),0)</f>
        <v>4.4000000000000004E-2</v>
      </c>
      <c r="F881" s="4">
        <f t="shared" ca="1" si="263"/>
        <v>1.0001708899999999</v>
      </c>
      <c r="G881" s="4">
        <f ca="1">(TRUNC(PRODUCT($F$12:$F880),16))</f>
        <v>1.32184861233742</v>
      </c>
      <c r="H881" s="4">
        <f t="shared" ca="1" si="271"/>
        <v>1.3179147844666299</v>
      </c>
      <c r="I881" s="4">
        <f t="shared" ca="1" si="264"/>
        <v>1.00298489</v>
      </c>
      <c r="J881" s="14">
        <f t="shared" si="272"/>
        <v>1E-3</v>
      </c>
      <c r="K881" s="6">
        <f t="shared" si="273"/>
        <v>43796</v>
      </c>
      <c r="L881" s="2">
        <f t="shared" si="274"/>
        <v>16</v>
      </c>
      <c r="M881" s="23">
        <f t="shared" si="275"/>
        <v>16</v>
      </c>
      <c r="N881" s="12">
        <f t="shared" si="265"/>
        <v>1.000063462</v>
      </c>
      <c r="O881" s="12">
        <f t="shared" ca="1" si="266"/>
        <v>1.0030485410000001</v>
      </c>
      <c r="P881" s="23">
        <f t="shared" si="276"/>
        <v>0</v>
      </c>
      <c r="Q881" s="4">
        <f t="shared" ca="1" si="267"/>
        <v>3.0485410000000002</v>
      </c>
      <c r="R881" s="4">
        <f t="shared" si="268"/>
        <v>0</v>
      </c>
      <c r="S881" s="5" t="str">
        <f t="shared" si="277"/>
        <v>J=</v>
      </c>
      <c r="T881" s="6">
        <f t="shared" si="278"/>
        <v>43825</v>
      </c>
      <c r="U881" s="9">
        <f t="shared" si="269"/>
        <v>0</v>
      </c>
      <c r="V881" s="9"/>
      <c r="W881" s="9"/>
      <c r="X881" s="9"/>
      <c r="Y881" s="9"/>
      <c r="Z881" s="7"/>
      <c r="AA881" s="9"/>
      <c r="AB881" s="9"/>
      <c r="AC881" s="9"/>
      <c r="AD881" s="9"/>
      <c r="AE881" s="9"/>
      <c r="AF881" s="10"/>
      <c r="AG881" s="9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</row>
    <row r="882" spans="1:184" ht="12.75" x14ac:dyDescent="0.15">
      <c r="A882" s="124">
        <f t="shared" si="279"/>
        <v>43819</v>
      </c>
      <c r="B882" s="135">
        <f t="shared" ca="1" si="280"/>
        <v>1003.223932</v>
      </c>
      <c r="C882" s="4">
        <f t="shared" si="270"/>
        <v>1000</v>
      </c>
      <c r="D882" s="134">
        <f t="shared" si="281"/>
        <v>43817</v>
      </c>
      <c r="E882" s="14">
        <f ca="1">IF(D882&lt;$B$1,VLOOKUP(D882,[1]DI!$A$4:$B$15000,2),0)</f>
        <v>4.4000000000000004E-2</v>
      </c>
      <c r="F882" s="4">
        <f t="shared" ca="1" si="263"/>
        <v>1.0001708899999999</v>
      </c>
      <c r="G882" s="4">
        <f ca="1">(TRUNC(PRODUCT($F$12:$F881),16))</f>
        <v>1.32207450304679</v>
      </c>
      <c r="H882" s="4">
        <f t="shared" ca="1" si="271"/>
        <v>1.3179147844666299</v>
      </c>
      <c r="I882" s="4">
        <f t="shared" ca="1" si="264"/>
        <v>1.00315629</v>
      </c>
      <c r="J882" s="14">
        <f t="shared" si="272"/>
        <v>1E-3</v>
      </c>
      <c r="K882" s="6">
        <f t="shared" si="273"/>
        <v>43796</v>
      </c>
      <c r="L882" s="2">
        <f t="shared" si="274"/>
        <v>17</v>
      </c>
      <c r="M882" s="23">
        <f t="shared" si="275"/>
        <v>17</v>
      </c>
      <c r="N882" s="12">
        <f t="shared" si="265"/>
        <v>1.000067429</v>
      </c>
      <c r="O882" s="12">
        <f t="shared" ca="1" si="266"/>
        <v>1.003223932</v>
      </c>
      <c r="P882" s="23">
        <f t="shared" si="276"/>
        <v>0</v>
      </c>
      <c r="Q882" s="4">
        <f t="shared" ca="1" si="267"/>
        <v>3.223932</v>
      </c>
      <c r="R882" s="4">
        <f t="shared" si="268"/>
        <v>0</v>
      </c>
      <c r="S882" s="5" t="str">
        <f t="shared" si="277"/>
        <v>J=</v>
      </c>
      <c r="T882" s="6">
        <f t="shared" si="278"/>
        <v>43825</v>
      </c>
      <c r="U882" s="9">
        <f t="shared" si="269"/>
        <v>0</v>
      </c>
      <c r="V882" s="9"/>
      <c r="W882" s="9"/>
      <c r="X882" s="9"/>
      <c r="Y882" s="9"/>
      <c r="Z882" s="7"/>
      <c r="AA882" s="9"/>
      <c r="AB882" s="9"/>
      <c r="AC882" s="9"/>
      <c r="AD882" s="9"/>
      <c r="AE882" s="9"/>
      <c r="AF882" s="10"/>
      <c r="AG882" s="9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</row>
    <row r="883" spans="1:184" ht="12.75" x14ac:dyDescent="0.15">
      <c r="A883" s="124">
        <f t="shared" si="279"/>
        <v>43822</v>
      </c>
      <c r="B883" s="135">
        <f t="shared" ca="1" si="280"/>
        <v>1003.399353</v>
      </c>
      <c r="C883" s="4">
        <f t="shared" si="270"/>
        <v>1000</v>
      </c>
      <c r="D883" s="134">
        <f t="shared" si="281"/>
        <v>43818</v>
      </c>
      <c r="E883" s="14">
        <f ca="1">IF(D883&lt;$B$1,VLOOKUP(D883,[1]DI!$A$4:$B$15000,2),0)</f>
        <v>4.4000000000000004E-2</v>
      </c>
      <c r="F883" s="4">
        <f t="shared" ca="1" si="263"/>
        <v>1.0001708899999999</v>
      </c>
      <c r="G883" s="4">
        <f ca="1">(TRUNC(PRODUCT($F$12:$F882),16))</f>
        <v>1.3223004323586101</v>
      </c>
      <c r="H883" s="4">
        <f t="shared" ca="1" si="271"/>
        <v>1.3179147844666299</v>
      </c>
      <c r="I883" s="4">
        <f t="shared" ca="1" si="264"/>
        <v>1.0033277199999999</v>
      </c>
      <c r="J883" s="14">
        <f t="shared" si="272"/>
        <v>1E-3</v>
      </c>
      <c r="K883" s="6">
        <f t="shared" si="273"/>
        <v>43796</v>
      </c>
      <c r="L883" s="2">
        <f t="shared" si="274"/>
        <v>18</v>
      </c>
      <c r="M883" s="23">
        <f t="shared" si="275"/>
        <v>18</v>
      </c>
      <c r="N883" s="12">
        <f t="shared" si="265"/>
        <v>1.000071395</v>
      </c>
      <c r="O883" s="12">
        <f t="shared" ca="1" si="266"/>
        <v>1.003399353</v>
      </c>
      <c r="P883" s="23">
        <f t="shared" si="276"/>
        <v>0</v>
      </c>
      <c r="Q883" s="4">
        <f t="shared" ca="1" si="267"/>
        <v>3.3993530000000001</v>
      </c>
      <c r="R883" s="4">
        <f t="shared" si="268"/>
        <v>0</v>
      </c>
      <c r="S883" s="5" t="str">
        <f t="shared" si="277"/>
        <v>J=</v>
      </c>
      <c r="T883" s="6">
        <f t="shared" si="278"/>
        <v>43825</v>
      </c>
      <c r="U883" s="9">
        <f t="shared" si="269"/>
        <v>0</v>
      </c>
      <c r="V883" s="9"/>
      <c r="W883" s="9"/>
      <c r="X883" s="9"/>
      <c r="Y883" s="9"/>
      <c r="Z883" s="7"/>
      <c r="AA883" s="9"/>
      <c r="AB883" s="9"/>
      <c r="AC883" s="9"/>
      <c r="AD883" s="9"/>
      <c r="AE883" s="9"/>
      <c r="AF883" s="10"/>
      <c r="AG883" s="9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</row>
    <row r="884" spans="1:184" ht="12.75" x14ac:dyDescent="0.15">
      <c r="A884" s="124">
        <f t="shared" si="279"/>
        <v>43823</v>
      </c>
      <c r="B884" s="135">
        <f t="shared" ca="1" si="280"/>
        <v>1003.574806</v>
      </c>
      <c r="C884" s="4">
        <f t="shared" si="270"/>
        <v>1000</v>
      </c>
      <c r="D884" s="134">
        <f t="shared" si="281"/>
        <v>43819</v>
      </c>
      <c r="E884" s="14">
        <f ca="1">IF(D884&lt;$B$1,VLOOKUP(D884,[1]DI!$A$4:$B$15000,2),0)</f>
        <v>4.4000000000000004E-2</v>
      </c>
      <c r="F884" s="4">
        <f t="shared" ca="1" si="263"/>
        <v>1.0001708899999999</v>
      </c>
      <c r="G884" s="4">
        <f ca="1">(TRUNC(PRODUCT($F$12:$F883),16))</f>
        <v>1.3225264002795001</v>
      </c>
      <c r="H884" s="4">
        <f t="shared" ca="1" si="271"/>
        <v>1.3179147844666299</v>
      </c>
      <c r="I884" s="4">
        <f t="shared" ca="1" si="264"/>
        <v>1.0034991799999999</v>
      </c>
      <c r="J884" s="14">
        <f t="shared" si="272"/>
        <v>1E-3</v>
      </c>
      <c r="K884" s="6">
        <f t="shared" si="273"/>
        <v>43796</v>
      </c>
      <c r="L884" s="2">
        <f t="shared" si="274"/>
        <v>19</v>
      </c>
      <c r="M884" s="23">
        <f t="shared" si="275"/>
        <v>19</v>
      </c>
      <c r="N884" s="12">
        <f t="shared" si="265"/>
        <v>1.000075362</v>
      </c>
      <c r="O884" s="12">
        <f t="shared" ca="1" si="266"/>
        <v>1.003574806</v>
      </c>
      <c r="P884" s="23">
        <f t="shared" si="276"/>
        <v>0</v>
      </c>
      <c r="Q884" s="4">
        <f t="shared" ca="1" si="267"/>
        <v>3.5748060000000002</v>
      </c>
      <c r="R884" s="4">
        <f t="shared" si="268"/>
        <v>0</v>
      </c>
      <c r="S884" s="5" t="str">
        <f t="shared" si="277"/>
        <v>J=</v>
      </c>
      <c r="T884" s="6">
        <f t="shared" si="278"/>
        <v>43825</v>
      </c>
      <c r="U884" s="9">
        <f t="shared" si="269"/>
        <v>0</v>
      </c>
      <c r="V884" s="9"/>
      <c r="W884" s="9"/>
      <c r="X884" s="9"/>
      <c r="Y884" s="9"/>
      <c r="Z884" s="7"/>
      <c r="AA884" s="9"/>
      <c r="AB884" s="9"/>
      <c r="AC884" s="9"/>
      <c r="AD884" s="9"/>
      <c r="AE884" s="9"/>
      <c r="AF884" s="10"/>
      <c r="AG884" s="9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</row>
    <row r="885" spans="1:184" ht="12.75" x14ac:dyDescent="0.15">
      <c r="A885" s="124">
        <f t="shared" si="279"/>
        <v>43825</v>
      </c>
      <c r="B885" s="135">
        <f t="shared" ca="1" si="280"/>
        <v>1003.75027999</v>
      </c>
      <c r="C885" s="4">
        <f t="shared" si="270"/>
        <v>1000</v>
      </c>
      <c r="D885" s="134">
        <f t="shared" si="281"/>
        <v>43822</v>
      </c>
      <c r="E885" s="14">
        <f ca="1">IF(D885&lt;$B$1,VLOOKUP(D885,[1]DI!$A$4:$B$15000,2),0)</f>
        <v>4.4000000000000004E-2</v>
      </c>
      <c r="F885" s="4">
        <f t="shared" ca="1" si="263"/>
        <v>1.0001708899999999</v>
      </c>
      <c r="G885" s="4">
        <f ca="1">(TRUNC(PRODUCT($F$12:$F884),16))</f>
        <v>1.3227524068160399</v>
      </c>
      <c r="H885" s="4">
        <f t="shared" ca="1" si="271"/>
        <v>1.3179147844666299</v>
      </c>
      <c r="I885" s="4">
        <f t="shared" ca="1" si="264"/>
        <v>1.00367066</v>
      </c>
      <c r="J885" s="14">
        <f t="shared" si="272"/>
        <v>1E-3</v>
      </c>
      <c r="K885" s="6">
        <f t="shared" si="273"/>
        <v>43796</v>
      </c>
      <c r="L885" s="2">
        <f t="shared" si="274"/>
        <v>20</v>
      </c>
      <c r="M885" s="23">
        <f t="shared" si="275"/>
        <v>20</v>
      </c>
      <c r="N885" s="12">
        <f t="shared" si="265"/>
        <v>1.0000793290000001</v>
      </c>
      <c r="O885" s="12">
        <f t="shared" ca="1" si="266"/>
        <v>1.00375028</v>
      </c>
      <c r="P885" s="23">
        <f t="shared" si="276"/>
        <v>42</v>
      </c>
      <c r="Q885" s="4">
        <f t="shared" ca="1" si="267"/>
        <v>3.7502799900000001</v>
      </c>
      <c r="R885" s="4">
        <f t="shared" si="268"/>
        <v>0</v>
      </c>
      <c r="S885" s="5" t="str">
        <f t="shared" si="277"/>
        <v>J=</v>
      </c>
      <c r="T885" s="6">
        <f t="shared" si="278"/>
        <v>43825</v>
      </c>
      <c r="U885" s="9">
        <f t="shared" ca="1" si="269"/>
        <v>375027.99900000001</v>
      </c>
      <c r="V885" s="9"/>
      <c r="W885" s="9"/>
      <c r="X885" s="9"/>
      <c r="Y885" s="9"/>
      <c r="Z885" s="7"/>
      <c r="AA885" s="9"/>
      <c r="AB885" s="9"/>
      <c r="AC885" s="9"/>
      <c r="AD885" s="9"/>
      <c r="AE885" s="9"/>
      <c r="AF885" s="10"/>
      <c r="AG885" s="9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</row>
    <row r="886" spans="1:184" ht="12.75" x14ac:dyDescent="0.15">
      <c r="A886" s="124">
        <f t="shared" si="279"/>
        <v>43826</v>
      </c>
      <c r="B886" s="135">
        <f t="shared" ca="1" si="280"/>
        <v>1000.17485699</v>
      </c>
      <c r="C886" s="4">
        <f t="shared" si="270"/>
        <v>1000</v>
      </c>
      <c r="D886" s="134">
        <f t="shared" si="281"/>
        <v>43823</v>
      </c>
      <c r="E886" s="14">
        <f ca="1">IF(D886&lt;$B$1,VLOOKUP(D886,[1]DI!$A$4:$B$15000,2),0)</f>
        <v>4.4000000000000004E-2</v>
      </c>
      <c r="F886" s="4">
        <f t="shared" ca="1" si="263"/>
        <v>1.0001708899999999</v>
      </c>
      <c r="G886" s="4">
        <f ca="1">(TRUNC(PRODUCT($F$12:$F885),16))</f>
        <v>1.32297845197484</v>
      </c>
      <c r="H886" s="4">
        <f t="shared" ca="1" si="271"/>
        <v>1.3227524068160399</v>
      </c>
      <c r="I886" s="4">
        <f t="shared" ca="1" si="264"/>
        <v>1.0001708899999999</v>
      </c>
      <c r="J886" s="14">
        <f t="shared" si="272"/>
        <v>1E-3</v>
      </c>
      <c r="K886" s="6">
        <f t="shared" si="273"/>
        <v>43825</v>
      </c>
      <c r="L886" s="2">
        <f t="shared" si="274"/>
        <v>1</v>
      </c>
      <c r="M886" s="23">
        <f t="shared" si="275"/>
        <v>1</v>
      </c>
      <c r="N886" s="12">
        <f t="shared" si="265"/>
        <v>1.000003966</v>
      </c>
      <c r="O886" s="12">
        <f t="shared" ca="1" si="266"/>
        <v>1.000174857</v>
      </c>
      <c r="P886" s="23">
        <f t="shared" si="276"/>
        <v>0</v>
      </c>
      <c r="Q886" s="4">
        <f t="shared" ca="1" si="267"/>
        <v>0.17485698999999999</v>
      </c>
      <c r="R886" s="4">
        <f t="shared" si="268"/>
        <v>0</v>
      </c>
      <c r="S886" s="5" t="str">
        <f t="shared" si="277"/>
        <v>J=</v>
      </c>
      <c r="T886" s="6">
        <f t="shared" si="278"/>
        <v>43857</v>
      </c>
      <c r="U886" s="9">
        <f t="shared" si="269"/>
        <v>0</v>
      </c>
      <c r="V886" s="9"/>
      <c r="W886" s="9"/>
      <c r="X886" s="9"/>
      <c r="Y886" s="9"/>
      <c r="Z886" s="7"/>
      <c r="AA886" s="9"/>
      <c r="AB886" s="9"/>
      <c r="AC886" s="9"/>
      <c r="AD886" s="9"/>
      <c r="AE886" s="9"/>
      <c r="AF886" s="10"/>
      <c r="AG886" s="9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</row>
    <row r="887" spans="1:184" ht="12.75" x14ac:dyDescent="0.15">
      <c r="A887" s="124">
        <f t="shared" si="279"/>
        <v>43829</v>
      </c>
      <c r="B887" s="135">
        <f t="shared" ca="1" si="280"/>
        <v>1000.34974599</v>
      </c>
      <c r="C887" s="4">
        <f t="shared" si="270"/>
        <v>1000</v>
      </c>
      <c r="D887" s="134">
        <f t="shared" si="281"/>
        <v>43825</v>
      </c>
      <c r="E887" s="14">
        <f ca="1">IF(D887&lt;$B$1,VLOOKUP(D887,[1]DI!$A$4:$B$15000,2),0)</f>
        <v>4.4000000000000004E-2</v>
      </c>
      <c r="F887" s="4">
        <f t="shared" ca="1" si="263"/>
        <v>1.0001708899999999</v>
      </c>
      <c r="G887" s="4">
        <f ca="1">(TRUNC(PRODUCT($F$12:$F886),16))</f>
        <v>1.3232045357625</v>
      </c>
      <c r="H887" s="4">
        <f t="shared" ca="1" si="271"/>
        <v>1.3227524068160399</v>
      </c>
      <c r="I887" s="4">
        <f t="shared" ca="1" si="264"/>
        <v>1.0003418100000001</v>
      </c>
      <c r="J887" s="14">
        <f t="shared" si="272"/>
        <v>1E-3</v>
      </c>
      <c r="K887" s="6">
        <f t="shared" si="273"/>
        <v>43825</v>
      </c>
      <c r="L887" s="2">
        <f t="shared" si="274"/>
        <v>2</v>
      </c>
      <c r="M887" s="23">
        <f t="shared" si="275"/>
        <v>2</v>
      </c>
      <c r="N887" s="12">
        <f t="shared" si="265"/>
        <v>1.000007933</v>
      </c>
      <c r="O887" s="12">
        <f t="shared" ca="1" si="266"/>
        <v>1.0003497459999999</v>
      </c>
      <c r="P887" s="23">
        <f t="shared" si="276"/>
        <v>0</v>
      </c>
      <c r="Q887" s="4">
        <f t="shared" ca="1" si="267"/>
        <v>0.34974599000000001</v>
      </c>
      <c r="R887" s="4">
        <f t="shared" si="268"/>
        <v>0</v>
      </c>
      <c r="S887" s="5" t="str">
        <f t="shared" si="277"/>
        <v>J=</v>
      </c>
      <c r="T887" s="6">
        <f t="shared" si="278"/>
        <v>43857</v>
      </c>
      <c r="U887" s="9">
        <f t="shared" si="269"/>
        <v>0</v>
      </c>
      <c r="V887" s="9"/>
      <c r="W887" s="9"/>
      <c r="X887" s="9"/>
      <c r="Y887" s="9"/>
      <c r="Z887" s="7"/>
      <c r="AA887" s="9"/>
      <c r="AB887" s="9"/>
      <c r="AC887" s="9"/>
      <c r="AD887" s="9"/>
      <c r="AE887" s="9"/>
      <c r="AF887" s="10"/>
      <c r="AG887" s="9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</row>
    <row r="888" spans="1:184" ht="12.75" x14ac:dyDescent="0.15">
      <c r="A888" s="124">
        <f t="shared" si="279"/>
        <v>43830</v>
      </c>
      <c r="B888" s="135">
        <f t="shared" ca="1" si="280"/>
        <v>1000.52466499</v>
      </c>
      <c r="C888" s="4">
        <f t="shared" si="270"/>
        <v>1000</v>
      </c>
      <c r="D888" s="134">
        <f t="shared" si="281"/>
        <v>43826</v>
      </c>
      <c r="E888" s="14">
        <f ca="1">IF(D888&lt;$B$1,VLOOKUP(D888,[1]DI!$A$4:$B$15000,2),0)</f>
        <v>4.4000000000000004E-2</v>
      </c>
      <c r="F888" s="4">
        <f t="shared" ca="1" si="263"/>
        <v>1.0001708899999999</v>
      </c>
      <c r="G888" s="4">
        <f ca="1">(TRUNC(PRODUCT($F$12:$F887),16))</f>
        <v>1.3234306581856199</v>
      </c>
      <c r="H888" s="4">
        <f t="shared" ca="1" si="271"/>
        <v>1.3227524068160399</v>
      </c>
      <c r="I888" s="4">
        <f t="shared" ca="1" si="264"/>
        <v>1.0005127599999999</v>
      </c>
      <c r="J888" s="14">
        <f t="shared" si="272"/>
        <v>1E-3</v>
      </c>
      <c r="K888" s="6">
        <f t="shared" si="273"/>
        <v>43825</v>
      </c>
      <c r="L888" s="2">
        <f t="shared" si="274"/>
        <v>3</v>
      </c>
      <c r="M888" s="23">
        <f t="shared" si="275"/>
        <v>3</v>
      </c>
      <c r="N888" s="12">
        <f t="shared" si="265"/>
        <v>1.000011899</v>
      </c>
      <c r="O888" s="12">
        <f t="shared" ca="1" si="266"/>
        <v>1.0005246649999999</v>
      </c>
      <c r="P888" s="23">
        <f t="shared" si="276"/>
        <v>0</v>
      </c>
      <c r="Q888" s="4">
        <f t="shared" ca="1" si="267"/>
        <v>0.52466499</v>
      </c>
      <c r="R888" s="4">
        <f t="shared" si="268"/>
        <v>0</v>
      </c>
      <c r="S888" s="5" t="str">
        <f t="shared" si="277"/>
        <v>J=</v>
      </c>
      <c r="T888" s="6">
        <f t="shared" si="278"/>
        <v>43857</v>
      </c>
      <c r="U888" s="9">
        <f t="shared" si="269"/>
        <v>0</v>
      </c>
      <c r="V888" s="9"/>
      <c r="W888" s="9"/>
      <c r="X888" s="9"/>
      <c r="Y888" s="9"/>
      <c r="Z888" s="7"/>
      <c r="AA888" s="9"/>
      <c r="AB888" s="9"/>
      <c r="AC888" s="9"/>
      <c r="AD888" s="9"/>
      <c r="AE888" s="9"/>
      <c r="AF888" s="10"/>
      <c r="AG888" s="9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</row>
    <row r="889" spans="1:184" ht="12.75" x14ac:dyDescent="0.15">
      <c r="A889" s="124">
        <f t="shared" si="279"/>
        <v>43832</v>
      </c>
      <c r="B889" s="135">
        <f t="shared" ca="1" si="280"/>
        <v>1000.69961599</v>
      </c>
      <c r="C889" s="4">
        <f t="shared" si="270"/>
        <v>1000</v>
      </c>
      <c r="D889" s="134">
        <f t="shared" si="281"/>
        <v>43829</v>
      </c>
      <c r="E889" s="14">
        <f ca="1">IF(D889&lt;$B$1,VLOOKUP(D889,[1]DI!$A$4:$B$15000,2),0)</f>
        <v>4.4000000000000004E-2</v>
      </c>
      <c r="F889" s="4">
        <f t="shared" ca="1" si="263"/>
        <v>1.0001708899999999</v>
      </c>
      <c r="G889" s="4">
        <f ca="1">(TRUNC(PRODUCT($F$12:$F888),16))</f>
        <v>1.32365681925079</v>
      </c>
      <c r="H889" s="4">
        <f t="shared" ca="1" si="271"/>
        <v>1.3227524068160399</v>
      </c>
      <c r="I889" s="4">
        <f t="shared" ca="1" si="264"/>
        <v>1.0006837399999999</v>
      </c>
      <c r="J889" s="14">
        <f t="shared" si="272"/>
        <v>1E-3</v>
      </c>
      <c r="K889" s="6">
        <f t="shared" si="273"/>
        <v>43825</v>
      </c>
      <c r="L889" s="2">
        <f t="shared" si="274"/>
        <v>4</v>
      </c>
      <c r="M889" s="23">
        <f t="shared" si="275"/>
        <v>4</v>
      </c>
      <c r="N889" s="12">
        <f t="shared" si="265"/>
        <v>1.0000158649999999</v>
      </c>
      <c r="O889" s="12">
        <f t="shared" ca="1" si="266"/>
        <v>1.0006996159999999</v>
      </c>
      <c r="P889" s="23">
        <f t="shared" si="276"/>
        <v>0</v>
      </c>
      <c r="Q889" s="4">
        <f t="shared" ca="1" si="267"/>
        <v>0.69961598999999997</v>
      </c>
      <c r="R889" s="4">
        <f t="shared" si="268"/>
        <v>0</v>
      </c>
      <c r="S889" s="5" t="str">
        <f t="shared" si="277"/>
        <v>J=</v>
      </c>
      <c r="T889" s="6">
        <f t="shared" si="278"/>
        <v>43857</v>
      </c>
      <c r="U889" s="9">
        <f t="shared" si="269"/>
        <v>0</v>
      </c>
      <c r="V889" s="9"/>
      <c r="W889" s="9"/>
      <c r="X889" s="9"/>
      <c r="Y889" s="9"/>
      <c r="Z889" s="7"/>
      <c r="AA889" s="9"/>
      <c r="AB889" s="9"/>
      <c r="AC889" s="9"/>
      <c r="AD889" s="9"/>
      <c r="AE889" s="9"/>
      <c r="AF889" s="10"/>
      <c r="AG889" s="9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</row>
    <row r="890" spans="1:184" ht="12.75" x14ac:dyDescent="0.15">
      <c r="A890" s="124">
        <f t="shared" si="279"/>
        <v>43833</v>
      </c>
      <c r="B890" s="135">
        <f t="shared" ca="1" si="280"/>
        <v>1000.87458899</v>
      </c>
      <c r="C890" s="4">
        <f t="shared" si="270"/>
        <v>1000</v>
      </c>
      <c r="D890" s="134">
        <f t="shared" si="281"/>
        <v>43830</v>
      </c>
      <c r="E890" s="14">
        <f ca="1">IF(D890&lt;$B$1,VLOOKUP(D890,[1]DI!$A$4:$B$15000,2),0)</f>
        <v>4.4000000000000004E-2</v>
      </c>
      <c r="F890" s="4">
        <f t="shared" ca="1" si="263"/>
        <v>1.0001708899999999</v>
      </c>
      <c r="G890" s="4">
        <f ca="1">(TRUNC(PRODUCT($F$12:$F889),16))</f>
        <v>1.32388301896464</v>
      </c>
      <c r="H890" s="4">
        <f t="shared" ca="1" si="271"/>
        <v>1.3227524068160399</v>
      </c>
      <c r="I890" s="4">
        <f t="shared" ca="1" si="264"/>
        <v>1.0008547400000001</v>
      </c>
      <c r="J890" s="14">
        <f t="shared" si="272"/>
        <v>1E-3</v>
      </c>
      <c r="K890" s="6">
        <f t="shared" si="273"/>
        <v>43825</v>
      </c>
      <c r="L890" s="2">
        <f t="shared" si="274"/>
        <v>5</v>
      </c>
      <c r="M890" s="23">
        <f t="shared" si="275"/>
        <v>5</v>
      </c>
      <c r="N890" s="12">
        <f t="shared" si="265"/>
        <v>1.000019832</v>
      </c>
      <c r="O890" s="12">
        <f t="shared" ca="1" si="266"/>
        <v>1.0008745889999999</v>
      </c>
      <c r="P890" s="23">
        <f t="shared" si="276"/>
        <v>0</v>
      </c>
      <c r="Q890" s="4">
        <f t="shared" ca="1" si="267"/>
        <v>0.87458899000000001</v>
      </c>
      <c r="R890" s="4">
        <f t="shared" si="268"/>
        <v>0</v>
      </c>
      <c r="S890" s="5" t="str">
        <f t="shared" si="277"/>
        <v>J=</v>
      </c>
      <c r="T890" s="6">
        <f t="shared" si="278"/>
        <v>43857</v>
      </c>
      <c r="U890" s="9">
        <f t="shared" si="269"/>
        <v>0</v>
      </c>
      <c r="V890" s="9"/>
      <c r="W890" s="9"/>
      <c r="X890" s="9"/>
      <c r="Y890" s="9"/>
      <c r="Z890" s="7"/>
      <c r="AA890" s="9"/>
      <c r="AB890" s="9"/>
      <c r="AC890" s="9"/>
      <c r="AD890" s="9"/>
      <c r="AE890" s="9"/>
      <c r="AF890" s="10"/>
      <c r="AG890" s="9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</row>
    <row r="891" spans="1:184" ht="12.75" x14ac:dyDescent="0.15">
      <c r="A891" s="124">
        <f t="shared" si="279"/>
        <v>43836</v>
      </c>
      <c r="B891" s="135">
        <f t="shared" ca="1" si="280"/>
        <v>1001.04960199</v>
      </c>
      <c r="C891" s="4">
        <f t="shared" si="270"/>
        <v>1000</v>
      </c>
      <c r="D891" s="134">
        <f t="shared" si="281"/>
        <v>43832</v>
      </c>
      <c r="E891" s="14">
        <f ca="1">IF(D891&lt;$B$1,VLOOKUP(D891,[1]DI!$A$4:$B$15000,2),0)</f>
        <v>4.4000000000000004E-2</v>
      </c>
      <c r="F891" s="4">
        <f t="shared" ca="1" si="263"/>
        <v>1.0001708899999999</v>
      </c>
      <c r="G891" s="4">
        <f ca="1">(TRUNC(PRODUCT($F$12:$F890),16))</f>
        <v>1.3241092573337501</v>
      </c>
      <c r="H891" s="4">
        <f t="shared" ca="1" si="271"/>
        <v>1.3227524068160399</v>
      </c>
      <c r="I891" s="4">
        <f t="shared" ca="1" si="264"/>
        <v>1.00102578</v>
      </c>
      <c r="J891" s="14">
        <f t="shared" si="272"/>
        <v>1E-3</v>
      </c>
      <c r="K891" s="6">
        <f t="shared" si="273"/>
        <v>43825</v>
      </c>
      <c r="L891" s="2">
        <f t="shared" si="274"/>
        <v>6</v>
      </c>
      <c r="M891" s="23">
        <f t="shared" si="275"/>
        <v>6</v>
      </c>
      <c r="N891" s="12">
        <f t="shared" si="265"/>
        <v>1.000023798</v>
      </c>
      <c r="O891" s="12">
        <f t="shared" ca="1" si="266"/>
        <v>1.0010496019999999</v>
      </c>
      <c r="P891" s="23">
        <f t="shared" si="276"/>
        <v>0</v>
      </c>
      <c r="Q891" s="4">
        <f t="shared" ca="1" si="267"/>
        <v>1.04960199</v>
      </c>
      <c r="R891" s="4">
        <f t="shared" si="268"/>
        <v>0</v>
      </c>
      <c r="S891" s="5" t="str">
        <f t="shared" si="277"/>
        <v>J=</v>
      </c>
      <c r="T891" s="6">
        <f t="shared" si="278"/>
        <v>43857</v>
      </c>
      <c r="U891" s="9">
        <f t="shared" si="269"/>
        <v>0</v>
      </c>
      <c r="V891" s="9"/>
      <c r="W891" s="9"/>
      <c r="X891" s="9"/>
      <c r="Y891" s="9"/>
      <c r="Z891" s="7"/>
      <c r="AA891" s="9"/>
      <c r="AB891" s="9"/>
      <c r="AC891" s="9"/>
      <c r="AD891" s="9"/>
      <c r="AE891" s="9"/>
      <c r="AF891" s="10"/>
      <c r="AG891" s="9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</row>
    <row r="892" spans="1:184" ht="12.75" x14ac:dyDescent="0.15">
      <c r="A892" s="124">
        <f t="shared" si="279"/>
        <v>43837</v>
      </c>
      <c r="B892" s="135">
        <f t="shared" ca="1" si="280"/>
        <v>1001.22463699</v>
      </c>
      <c r="C892" s="4">
        <f t="shared" si="270"/>
        <v>1000</v>
      </c>
      <c r="D892" s="134">
        <f t="shared" si="281"/>
        <v>43833</v>
      </c>
      <c r="E892" s="14">
        <f ca="1">IF(D892&lt;$B$1,VLOOKUP(D892,[1]DI!$A$4:$B$15000,2),0)</f>
        <v>4.4000000000000004E-2</v>
      </c>
      <c r="F892" s="4">
        <f t="shared" ca="1" si="263"/>
        <v>1.0001708899999999</v>
      </c>
      <c r="G892" s="4">
        <f ca="1">(TRUNC(PRODUCT($F$12:$F891),16))</f>
        <v>1.3243355343647301</v>
      </c>
      <c r="H892" s="4">
        <f t="shared" ca="1" si="271"/>
        <v>1.3227524068160399</v>
      </c>
      <c r="I892" s="4">
        <f t="shared" ca="1" si="264"/>
        <v>1.00119684</v>
      </c>
      <c r="J892" s="14">
        <f t="shared" si="272"/>
        <v>1E-3</v>
      </c>
      <c r="K892" s="6">
        <f t="shared" si="273"/>
        <v>43825</v>
      </c>
      <c r="L892" s="2">
        <f t="shared" si="274"/>
        <v>7</v>
      </c>
      <c r="M892" s="23">
        <f t="shared" si="275"/>
        <v>7</v>
      </c>
      <c r="N892" s="12">
        <f t="shared" si="265"/>
        <v>1.0000277639999999</v>
      </c>
      <c r="O892" s="12">
        <f t="shared" ca="1" si="266"/>
        <v>1.001224637</v>
      </c>
      <c r="P892" s="23">
        <f t="shared" si="276"/>
        <v>0</v>
      </c>
      <c r="Q892" s="4">
        <f t="shared" ca="1" si="267"/>
        <v>1.22463699</v>
      </c>
      <c r="R892" s="4">
        <f t="shared" si="268"/>
        <v>0</v>
      </c>
      <c r="S892" s="5" t="str">
        <f t="shared" si="277"/>
        <v>J=</v>
      </c>
      <c r="T892" s="6">
        <f t="shared" si="278"/>
        <v>43857</v>
      </c>
      <c r="U892" s="9">
        <f t="shared" si="269"/>
        <v>0</v>
      </c>
      <c r="V892" s="9"/>
      <c r="W892" s="9"/>
      <c r="X892" s="9"/>
      <c r="Y892" s="9"/>
      <c r="Z892" s="7"/>
      <c r="AA892" s="9"/>
      <c r="AB892" s="9"/>
      <c r="AC892" s="9"/>
      <c r="AD892" s="9"/>
      <c r="AE892" s="9"/>
      <c r="AF892" s="10"/>
      <c r="AG892" s="9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</row>
    <row r="893" spans="1:184" ht="12.75" x14ac:dyDescent="0.15">
      <c r="A893" s="124">
        <f t="shared" si="279"/>
        <v>43838</v>
      </c>
      <c r="B893" s="135">
        <f t="shared" ca="1" si="280"/>
        <v>1001.39971399</v>
      </c>
      <c r="C893" s="4">
        <f t="shared" si="270"/>
        <v>1000</v>
      </c>
      <c r="D893" s="134">
        <f t="shared" si="281"/>
        <v>43836</v>
      </c>
      <c r="E893" s="14">
        <f ca="1">IF(D893&lt;$B$1,VLOOKUP(D893,[1]DI!$A$4:$B$15000,2),0)</f>
        <v>4.4000000000000004E-2</v>
      </c>
      <c r="F893" s="4">
        <f t="shared" ca="1" si="263"/>
        <v>1.0001708899999999</v>
      </c>
      <c r="G893" s="4">
        <f ca="1">(TRUNC(PRODUCT($F$12:$F892),16))</f>
        <v>1.3245618500642</v>
      </c>
      <c r="H893" s="4">
        <f t="shared" ca="1" si="271"/>
        <v>1.3227524068160399</v>
      </c>
      <c r="I893" s="4">
        <f t="shared" ca="1" si="264"/>
        <v>1.00136794</v>
      </c>
      <c r="J893" s="14">
        <f t="shared" si="272"/>
        <v>1E-3</v>
      </c>
      <c r="K893" s="6">
        <f t="shared" si="273"/>
        <v>43825</v>
      </c>
      <c r="L893" s="2">
        <f t="shared" si="274"/>
        <v>8</v>
      </c>
      <c r="M893" s="23">
        <f t="shared" si="275"/>
        <v>8</v>
      </c>
      <c r="N893" s="12">
        <f t="shared" si="265"/>
        <v>1.000031731</v>
      </c>
      <c r="O893" s="12">
        <f t="shared" ca="1" si="266"/>
        <v>1.0013997139999999</v>
      </c>
      <c r="P893" s="23">
        <f t="shared" si="276"/>
        <v>0</v>
      </c>
      <c r="Q893" s="4">
        <f t="shared" ca="1" si="267"/>
        <v>1.39971399</v>
      </c>
      <c r="R893" s="4">
        <f t="shared" si="268"/>
        <v>0</v>
      </c>
      <c r="S893" s="5" t="str">
        <f t="shared" si="277"/>
        <v>J=</v>
      </c>
      <c r="T893" s="6">
        <f t="shared" si="278"/>
        <v>43857</v>
      </c>
      <c r="U893" s="9">
        <f t="shared" si="269"/>
        <v>0</v>
      </c>
      <c r="V893" s="9"/>
      <c r="W893" s="9"/>
      <c r="X893" s="9"/>
      <c r="Y893" s="9"/>
      <c r="Z893" s="7"/>
      <c r="AA893" s="9"/>
      <c r="AB893" s="9"/>
      <c r="AC893" s="9"/>
      <c r="AD893" s="9"/>
      <c r="AE893" s="9"/>
      <c r="AF893" s="10"/>
      <c r="AG893" s="9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</row>
    <row r="894" spans="1:184" ht="12.75" x14ac:dyDescent="0.15">
      <c r="A894" s="124">
        <f t="shared" si="279"/>
        <v>43839</v>
      </c>
      <c r="B894" s="135">
        <f t="shared" ca="1" si="280"/>
        <v>1001.574812</v>
      </c>
      <c r="C894" s="4">
        <f t="shared" si="270"/>
        <v>1000</v>
      </c>
      <c r="D894" s="134">
        <f t="shared" si="281"/>
        <v>43837</v>
      </c>
      <c r="E894" s="14">
        <f ca="1">IF(D894&lt;$B$1,VLOOKUP(D894,[1]DI!$A$4:$B$15000,2),0)</f>
        <v>4.4000000000000004E-2</v>
      </c>
      <c r="F894" s="4">
        <f t="shared" ca="1" si="263"/>
        <v>1.0001708899999999</v>
      </c>
      <c r="G894" s="4">
        <f ca="1">(TRUNC(PRODUCT($F$12:$F893),16))</f>
        <v>1.32478820443876</v>
      </c>
      <c r="H894" s="4">
        <f t="shared" ca="1" si="271"/>
        <v>1.3227524068160399</v>
      </c>
      <c r="I894" s="4">
        <f t="shared" ca="1" si="264"/>
        <v>1.00153906</v>
      </c>
      <c r="J894" s="14">
        <f t="shared" si="272"/>
        <v>1E-3</v>
      </c>
      <c r="K894" s="6">
        <f t="shared" si="273"/>
        <v>43825</v>
      </c>
      <c r="L894" s="2">
        <f t="shared" si="274"/>
        <v>9</v>
      </c>
      <c r="M894" s="23">
        <f t="shared" si="275"/>
        <v>9</v>
      </c>
      <c r="N894" s="12">
        <f t="shared" si="265"/>
        <v>1.0000356969999999</v>
      </c>
      <c r="O894" s="12">
        <f t="shared" ca="1" si="266"/>
        <v>1.0015748120000001</v>
      </c>
      <c r="P894" s="23">
        <f t="shared" si="276"/>
        <v>0</v>
      </c>
      <c r="Q894" s="4">
        <f t="shared" ca="1" si="267"/>
        <v>1.5748120000000001</v>
      </c>
      <c r="R894" s="4">
        <f t="shared" si="268"/>
        <v>0</v>
      </c>
      <c r="S894" s="5" t="str">
        <f t="shared" si="277"/>
        <v>J=</v>
      </c>
      <c r="T894" s="6">
        <f t="shared" si="278"/>
        <v>43857</v>
      </c>
      <c r="U894" s="9">
        <f t="shared" si="269"/>
        <v>0</v>
      </c>
      <c r="V894" s="9"/>
      <c r="W894" s="9"/>
      <c r="X894" s="9"/>
      <c r="Y894" s="9"/>
      <c r="Z894" s="7"/>
      <c r="AA894" s="9"/>
      <c r="AB894" s="9"/>
      <c r="AC894" s="9"/>
      <c r="AD894" s="9"/>
      <c r="AE894" s="9"/>
      <c r="AF894" s="10"/>
      <c r="AG894" s="9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</row>
    <row r="895" spans="1:184" ht="12.75" x14ac:dyDescent="0.15">
      <c r="A895" s="124">
        <f t="shared" si="279"/>
        <v>43840</v>
      </c>
      <c r="B895" s="135">
        <f t="shared" ca="1" si="280"/>
        <v>1001.74994099</v>
      </c>
      <c r="C895" s="4">
        <f t="shared" si="270"/>
        <v>1000</v>
      </c>
      <c r="D895" s="134">
        <f t="shared" si="281"/>
        <v>43838</v>
      </c>
      <c r="E895" s="14">
        <f ca="1">IF(D895&lt;$B$1,VLOOKUP(D895,[1]DI!$A$4:$B$15000,2),0)</f>
        <v>4.4000000000000004E-2</v>
      </c>
      <c r="F895" s="4">
        <f t="shared" ca="1" si="263"/>
        <v>1.0001708899999999</v>
      </c>
      <c r="G895" s="4">
        <f ca="1">(TRUNC(PRODUCT($F$12:$F894),16))</f>
        <v>1.32501459749501</v>
      </c>
      <c r="H895" s="4">
        <f t="shared" ca="1" si="271"/>
        <v>1.3227524068160399</v>
      </c>
      <c r="I895" s="4">
        <f t="shared" ca="1" si="264"/>
        <v>1.0017102099999999</v>
      </c>
      <c r="J895" s="14">
        <f t="shared" si="272"/>
        <v>1E-3</v>
      </c>
      <c r="K895" s="6">
        <f t="shared" si="273"/>
        <v>43825</v>
      </c>
      <c r="L895" s="2">
        <f t="shared" si="274"/>
        <v>10</v>
      </c>
      <c r="M895" s="23">
        <f t="shared" si="275"/>
        <v>10</v>
      </c>
      <c r="N895" s="12">
        <f t="shared" si="265"/>
        <v>1.0000396629999999</v>
      </c>
      <c r="O895" s="12">
        <f t="shared" ca="1" si="266"/>
        <v>1.0017499409999999</v>
      </c>
      <c r="P895" s="23">
        <f t="shared" si="276"/>
        <v>0</v>
      </c>
      <c r="Q895" s="4">
        <f t="shared" ca="1" si="267"/>
        <v>1.74994099</v>
      </c>
      <c r="R895" s="4">
        <f t="shared" si="268"/>
        <v>0</v>
      </c>
      <c r="S895" s="5" t="str">
        <f t="shared" si="277"/>
        <v>J=</v>
      </c>
      <c r="T895" s="6">
        <f t="shared" si="278"/>
        <v>43857</v>
      </c>
      <c r="U895" s="9">
        <f t="shared" si="269"/>
        <v>0</v>
      </c>
      <c r="V895" s="9"/>
      <c r="W895" s="9"/>
      <c r="X895" s="9"/>
      <c r="Y895" s="9"/>
      <c r="Z895" s="7"/>
      <c r="AA895" s="9"/>
      <c r="AB895" s="9"/>
      <c r="AC895" s="9"/>
      <c r="AD895" s="9"/>
      <c r="AE895" s="9"/>
      <c r="AF895" s="10"/>
      <c r="AG895" s="9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</row>
    <row r="896" spans="1:184" ht="12.75" x14ac:dyDescent="0.15">
      <c r="A896" s="124">
        <f t="shared" si="279"/>
        <v>43843</v>
      </c>
      <c r="B896" s="135">
        <f t="shared" ca="1" si="280"/>
        <v>1001.92511199</v>
      </c>
      <c r="C896" s="4">
        <f t="shared" si="270"/>
        <v>1000</v>
      </c>
      <c r="D896" s="134">
        <f t="shared" si="281"/>
        <v>43839</v>
      </c>
      <c r="E896" s="14">
        <f ca="1">IF(D896&lt;$B$1,VLOOKUP(D896,[1]DI!$A$4:$B$15000,2),0)</f>
        <v>4.4000000000000004E-2</v>
      </c>
      <c r="F896" s="4">
        <f t="shared" ca="1" si="263"/>
        <v>1.0001708899999999</v>
      </c>
      <c r="G896" s="4">
        <f ca="1">(TRUNC(PRODUCT($F$12:$F895),16))</f>
        <v>1.32524102923958</v>
      </c>
      <c r="H896" s="4">
        <f t="shared" ca="1" si="271"/>
        <v>1.3227524068160399</v>
      </c>
      <c r="I896" s="4">
        <f t="shared" ca="1" si="264"/>
        <v>1.0018814</v>
      </c>
      <c r="J896" s="14">
        <f t="shared" si="272"/>
        <v>1E-3</v>
      </c>
      <c r="K896" s="6">
        <f t="shared" si="273"/>
        <v>43825</v>
      </c>
      <c r="L896" s="2">
        <f t="shared" si="274"/>
        <v>11</v>
      </c>
      <c r="M896" s="23">
        <f t="shared" si="275"/>
        <v>11</v>
      </c>
      <c r="N896" s="12">
        <f t="shared" si="265"/>
        <v>1.00004363</v>
      </c>
      <c r="O896" s="12">
        <f t="shared" ca="1" si="266"/>
        <v>1.0019251119999999</v>
      </c>
      <c r="P896" s="23">
        <f t="shared" si="276"/>
        <v>0</v>
      </c>
      <c r="Q896" s="4">
        <f t="shared" ca="1" si="267"/>
        <v>1.92511199</v>
      </c>
      <c r="R896" s="4">
        <f t="shared" si="268"/>
        <v>0</v>
      </c>
      <c r="S896" s="5" t="str">
        <f t="shared" si="277"/>
        <v>J=</v>
      </c>
      <c r="T896" s="6">
        <f t="shared" si="278"/>
        <v>43857</v>
      </c>
      <c r="U896" s="9">
        <f t="shared" si="269"/>
        <v>0</v>
      </c>
      <c r="V896" s="9"/>
      <c r="W896" s="9"/>
      <c r="X896" s="9"/>
      <c r="Y896" s="9"/>
      <c r="Z896" s="7"/>
      <c r="AA896" s="9"/>
      <c r="AB896" s="9"/>
      <c r="AC896" s="9"/>
      <c r="AD896" s="9"/>
      <c r="AE896" s="9"/>
      <c r="AF896" s="10"/>
      <c r="AG896" s="9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</row>
    <row r="897" spans="1:184" ht="12.75" x14ac:dyDescent="0.15">
      <c r="A897" s="124">
        <f t="shared" si="279"/>
        <v>43844</v>
      </c>
      <c r="B897" s="135">
        <f t="shared" ca="1" si="280"/>
        <v>1002.1003040000001</v>
      </c>
      <c r="C897" s="4">
        <f t="shared" si="270"/>
        <v>1000</v>
      </c>
      <c r="D897" s="134">
        <f t="shared" si="281"/>
        <v>43840</v>
      </c>
      <c r="E897" s="14">
        <f ca="1">IF(D897&lt;$B$1,VLOOKUP(D897,[1]DI!$A$4:$B$15000,2),0)</f>
        <v>4.4000000000000004E-2</v>
      </c>
      <c r="F897" s="4">
        <f t="shared" ca="1" si="263"/>
        <v>1.0001708899999999</v>
      </c>
      <c r="G897" s="4">
        <f ca="1">(TRUNC(PRODUCT($F$12:$F896),16))</f>
        <v>1.3254674996790701</v>
      </c>
      <c r="H897" s="4">
        <f t="shared" ca="1" si="271"/>
        <v>1.3227524068160399</v>
      </c>
      <c r="I897" s="4">
        <f t="shared" ca="1" si="264"/>
        <v>1.00205261</v>
      </c>
      <c r="J897" s="14">
        <f t="shared" si="272"/>
        <v>1E-3</v>
      </c>
      <c r="K897" s="6">
        <f t="shared" si="273"/>
        <v>43825</v>
      </c>
      <c r="L897" s="2">
        <f t="shared" si="274"/>
        <v>12</v>
      </c>
      <c r="M897" s="23">
        <f t="shared" si="275"/>
        <v>12</v>
      </c>
      <c r="N897" s="12">
        <f t="shared" si="265"/>
        <v>1.0000475959999999</v>
      </c>
      <c r="O897" s="12">
        <f t="shared" ca="1" si="266"/>
        <v>1.0021003040000001</v>
      </c>
      <c r="P897" s="23">
        <f t="shared" si="276"/>
        <v>0</v>
      </c>
      <c r="Q897" s="4">
        <f t="shared" ca="1" si="267"/>
        <v>2.1003039999999999</v>
      </c>
      <c r="R897" s="4">
        <f t="shared" si="268"/>
        <v>0</v>
      </c>
      <c r="S897" s="5" t="str">
        <f t="shared" si="277"/>
        <v>J=</v>
      </c>
      <c r="T897" s="6">
        <f t="shared" si="278"/>
        <v>43857</v>
      </c>
      <c r="U897" s="9">
        <f t="shared" si="269"/>
        <v>0</v>
      </c>
      <c r="V897" s="9"/>
      <c r="W897" s="9"/>
      <c r="X897" s="9"/>
      <c r="Y897" s="9"/>
      <c r="Z897" s="7"/>
      <c r="AA897" s="9"/>
      <c r="AB897" s="9"/>
      <c r="AC897" s="9"/>
      <c r="AD897" s="9"/>
      <c r="AE897" s="9"/>
      <c r="AF897" s="10"/>
      <c r="AG897" s="9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</row>
    <row r="898" spans="1:184" ht="12.75" x14ac:dyDescent="0.15">
      <c r="A898" s="124">
        <f t="shared" si="279"/>
        <v>43845</v>
      </c>
      <c r="B898" s="135">
        <f t="shared" ca="1" si="280"/>
        <v>1002.27552799</v>
      </c>
      <c r="C898" s="4">
        <f t="shared" si="270"/>
        <v>1000</v>
      </c>
      <c r="D898" s="134">
        <f t="shared" si="281"/>
        <v>43843</v>
      </c>
      <c r="E898" s="14">
        <f ca="1">IF(D898&lt;$B$1,VLOOKUP(D898,[1]DI!$A$4:$B$15000,2),0)</f>
        <v>4.4000000000000004E-2</v>
      </c>
      <c r="F898" s="4">
        <f t="shared" ca="1" si="263"/>
        <v>1.0001708899999999</v>
      </c>
      <c r="G898" s="4">
        <f ca="1">(TRUNC(PRODUCT($F$12:$F897),16))</f>
        <v>1.3256940088200899</v>
      </c>
      <c r="H898" s="4">
        <f t="shared" ca="1" si="271"/>
        <v>1.3227524068160399</v>
      </c>
      <c r="I898" s="4">
        <f t="shared" ca="1" si="264"/>
        <v>1.00222385</v>
      </c>
      <c r="J898" s="14">
        <f t="shared" si="272"/>
        <v>1E-3</v>
      </c>
      <c r="K898" s="6">
        <f t="shared" si="273"/>
        <v>43825</v>
      </c>
      <c r="L898" s="2">
        <f t="shared" si="274"/>
        <v>13</v>
      </c>
      <c r="M898" s="23">
        <f t="shared" si="275"/>
        <v>13</v>
      </c>
      <c r="N898" s="12">
        <f t="shared" si="265"/>
        <v>1.000051563</v>
      </c>
      <c r="O898" s="12">
        <f t="shared" ca="1" si="266"/>
        <v>1.002275528</v>
      </c>
      <c r="P898" s="23">
        <f t="shared" si="276"/>
        <v>0</v>
      </c>
      <c r="Q898" s="4">
        <f t="shared" ca="1" si="267"/>
        <v>2.2755279900000001</v>
      </c>
      <c r="R898" s="4">
        <f t="shared" si="268"/>
        <v>0</v>
      </c>
      <c r="S898" s="5" t="str">
        <f t="shared" si="277"/>
        <v>J=</v>
      </c>
      <c r="T898" s="6">
        <f t="shared" si="278"/>
        <v>43857</v>
      </c>
      <c r="U898" s="9">
        <f t="shared" si="269"/>
        <v>0</v>
      </c>
      <c r="V898" s="9"/>
      <c r="W898" s="9"/>
      <c r="X898" s="9"/>
      <c r="Y898" s="9"/>
      <c r="Z898" s="7"/>
      <c r="AA898" s="9"/>
      <c r="AB898" s="9"/>
      <c r="AC898" s="9"/>
      <c r="AD898" s="9"/>
      <c r="AE898" s="9"/>
      <c r="AF898" s="10"/>
      <c r="AG898" s="9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</row>
    <row r="899" spans="1:184" ht="12.75" x14ac:dyDescent="0.15">
      <c r="A899" s="124">
        <f t="shared" si="279"/>
        <v>43846</v>
      </c>
      <c r="B899" s="135">
        <f t="shared" ca="1" si="280"/>
        <v>1002.45078199</v>
      </c>
      <c r="C899" s="4">
        <f t="shared" si="270"/>
        <v>1000</v>
      </c>
      <c r="D899" s="134">
        <f t="shared" si="281"/>
        <v>43844</v>
      </c>
      <c r="E899" s="14">
        <f ca="1">IF(D899&lt;$B$1,VLOOKUP(D899,[1]DI!$A$4:$B$15000,2),0)</f>
        <v>4.4000000000000004E-2</v>
      </c>
      <c r="F899" s="4">
        <f t="shared" ca="1" si="263"/>
        <v>1.0001708899999999</v>
      </c>
      <c r="G899" s="4">
        <f ca="1">(TRUNC(PRODUCT($F$12:$F898),16))</f>
        <v>1.32592055666925</v>
      </c>
      <c r="H899" s="4">
        <f t="shared" ca="1" si="271"/>
        <v>1.3227524068160399</v>
      </c>
      <c r="I899" s="4">
        <f t="shared" ca="1" si="264"/>
        <v>1.0023951200000001</v>
      </c>
      <c r="J899" s="14">
        <f t="shared" si="272"/>
        <v>1E-3</v>
      </c>
      <c r="K899" s="6">
        <f t="shared" si="273"/>
        <v>43825</v>
      </c>
      <c r="L899" s="2">
        <f t="shared" si="274"/>
        <v>14</v>
      </c>
      <c r="M899" s="23">
        <f t="shared" si="275"/>
        <v>14</v>
      </c>
      <c r="N899" s="12">
        <f t="shared" si="265"/>
        <v>1.0000555289999999</v>
      </c>
      <c r="O899" s="12">
        <f t="shared" ca="1" si="266"/>
        <v>1.0024507819999999</v>
      </c>
      <c r="P899" s="23">
        <f t="shared" si="276"/>
        <v>0</v>
      </c>
      <c r="Q899" s="4">
        <f t="shared" ca="1" si="267"/>
        <v>2.4507819899999999</v>
      </c>
      <c r="R899" s="4">
        <f t="shared" si="268"/>
        <v>0</v>
      </c>
      <c r="S899" s="5" t="str">
        <f t="shared" si="277"/>
        <v>J=</v>
      </c>
      <c r="T899" s="6">
        <f t="shared" si="278"/>
        <v>43857</v>
      </c>
      <c r="U899" s="9">
        <f t="shared" si="269"/>
        <v>0</v>
      </c>
      <c r="V899" s="9"/>
      <c r="W899" s="9"/>
      <c r="X899" s="9"/>
      <c r="Y899" s="9"/>
      <c r="Z899" s="7"/>
      <c r="AA899" s="9"/>
      <c r="AB899" s="9"/>
      <c r="AC899" s="9"/>
      <c r="AD899" s="9"/>
      <c r="AE899" s="9"/>
      <c r="AF899" s="10"/>
      <c r="AG899" s="9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</row>
    <row r="900" spans="1:184" ht="12.75" x14ac:dyDescent="0.15">
      <c r="A900" s="124">
        <f t="shared" si="279"/>
        <v>43847</v>
      </c>
      <c r="B900" s="135">
        <f t="shared" ca="1" si="280"/>
        <v>1002.62606899</v>
      </c>
      <c r="C900" s="4">
        <f t="shared" si="270"/>
        <v>1000</v>
      </c>
      <c r="D900" s="134">
        <f t="shared" si="281"/>
        <v>43845</v>
      </c>
      <c r="E900" s="14">
        <f ca="1">IF(D900&lt;$B$1,VLOOKUP(D900,[1]DI!$A$4:$B$15000,2),0)</f>
        <v>4.4000000000000004E-2</v>
      </c>
      <c r="F900" s="4">
        <f t="shared" ca="1" si="263"/>
        <v>1.0001708899999999</v>
      </c>
      <c r="G900" s="4">
        <f ca="1">(TRUNC(PRODUCT($F$12:$F899),16))</f>
        <v>1.3261471432331799</v>
      </c>
      <c r="H900" s="4">
        <f t="shared" ca="1" si="271"/>
        <v>1.3227524068160399</v>
      </c>
      <c r="I900" s="4">
        <f t="shared" ca="1" si="264"/>
        <v>1.00256642</v>
      </c>
      <c r="J900" s="14">
        <f t="shared" si="272"/>
        <v>1E-3</v>
      </c>
      <c r="K900" s="6">
        <f t="shared" si="273"/>
        <v>43825</v>
      </c>
      <c r="L900" s="2">
        <f t="shared" si="274"/>
        <v>15</v>
      </c>
      <c r="M900" s="23">
        <f t="shared" si="275"/>
        <v>15</v>
      </c>
      <c r="N900" s="12">
        <f t="shared" si="265"/>
        <v>1.000059496</v>
      </c>
      <c r="O900" s="12">
        <f t="shared" ca="1" si="266"/>
        <v>1.002626069</v>
      </c>
      <c r="P900" s="23">
        <f t="shared" si="276"/>
        <v>0</v>
      </c>
      <c r="Q900" s="4">
        <f t="shared" ca="1" si="267"/>
        <v>2.6260689899999998</v>
      </c>
      <c r="R900" s="4">
        <f t="shared" si="268"/>
        <v>0</v>
      </c>
      <c r="S900" s="5" t="str">
        <f t="shared" si="277"/>
        <v>J=</v>
      </c>
      <c r="T900" s="6">
        <f t="shared" si="278"/>
        <v>43857</v>
      </c>
      <c r="U900" s="9">
        <f t="shared" si="269"/>
        <v>0</v>
      </c>
      <c r="V900" s="9"/>
      <c r="W900" s="9"/>
      <c r="X900" s="9"/>
      <c r="Y900" s="9"/>
      <c r="Z900" s="7"/>
      <c r="AA900" s="9"/>
      <c r="AB900" s="9"/>
      <c r="AC900" s="9"/>
      <c r="AD900" s="9"/>
      <c r="AE900" s="9"/>
      <c r="AF900" s="10"/>
      <c r="AG900" s="9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</row>
    <row r="901" spans="1:184" ht="12.75" x14ac:dyDescent="0.15">
      <c r="A901" s="124">
        <f t="shared" si="279"/>
        <v>43850</v>
      </c>
      <c r="B901" s="135">
        <f t="shared" ca="1" si="280"/>
        <v>1002.801386</v>
      </c>
      <c r="C901" s="4">
        <f t="shared" si="270"/>
        <v>1000</v>
      </c>
      <c r="D901" s="134">
        <f t="shared" si="281"/>
        <v>43846</v>
      </c>
      <c r="E901" s="14">
        <f ca="1">IF(D901&lt;$B$1,VLOOKUP(D901,[1]DI!$A$4:$B$15000,2),0)</f>
        <v>4.4000000000000004E-2</v>
      </c>
      <c r="F901" s="4">
        <f t="shared" ca="1" si="263"/>
        <v>1.0001708899999999</v>
      </c>
      <c r="G901" s="4">
        <f ca="1">(TRUNC(PRODUCT($F$12:$F900),16))</f>
        <v>1.32637376851849</v>
      </c>
      <c r="H901" s="4">
        <f t="shared" ca="1" si="271"/>
        <v>1.3227524068160399</v>
      </c>
      <c r="I901" s="4">
        <f t="shared" ca="1" si="264"/>
        <v>1.0027377500000001</v>
      </c>
      <c r="J901" s="14">
        <f t="shared" si="272"/>
        <v>1E-3</v>
      </c>
      <c r="K901" s="6">
        <f t="shared" si="273"/>
        <v>43825</v>
      </c>
      <c r="L901" s="2">
        <f t="shared" si="274"/>
        <v>16</v>
      </c>
      <c r="M901" s="23">
        <f t="shared" si="275"/>
        <v>16</v>
      </c>
      <c r="N901" s="12">
        <f t="shared" si="265"/>
        <v>1.000063462</v>
      </c>
      <c r="O901" s="12">
        <f t="shared" ca="1" si="266"/>
        <v>1.002801386</v>
      </c>
      <c r="P901" s="23">
        <f t="shared" si="276"/>
        <v>0</v>
      </c>
      <c r="Q901" s="4">
        <f t="shared" ca="1" si="267"/>
        <v>2.8013859999999999</v>
      </c>
      <c r="R901" s="4">
        <f t="shared" si="268"/>
        <v>0</v>
      </c>
      <c r="S901" s="5" t="str">
        <f t="shared" si="277"/>
        <v>J=</v>
      </c>
      <c r="T901" s="6">
        <f t="shared" si="278"/>
        <v>43857</v>
      </c>
      <c r="U901" s="9">
        <f t="shared" si="269"/>
        <v>0</v>
      </c>
      <c r="V901" s="9"/>
      <c r="W901" s="9"/>
      <c r="X901" s="9"/>
      <c r="Y901" s="9"/>
      <c r="Z901" s="7"/>
      <c r="AA901" s="9"/>
      <c r="AB901" s="9"/>
      <c r="AC901" s="9"/>
      <c r="AD901" s="9"/>
      <c r="AE901" s="9"/>
      <c r="AF901" s="10"/>
      <c r="AG901" s="9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</row>
    <row r="902" spans="1:184" ht="12.75" x14ac:dyDescent="0.15">
      <c r="A902" s="124">
        <f t="shared" si="279"/>
        <v>43851</v>
      </c>
      <c r="B902" s="135">
        <f t="shared" ca="1" si="280"/>
        <v>1002.976735</v>
      </c>
      <c r="C902" s="4">
        <f t="shared" si="270"/>
        <v>1000</v>
      </c>
      <c r="D902" s="134">
        <f t="shared" si="281"/>
        <v>43847</v>
      </c>
      <c r="E902" s="14">
        <f ca="1">IF(D902&lt;$B$1,VLOOKUP(D902,[1]DI!$A$4:$B$15000,2),0)</f>
        <v>4.4000000000000004E-2</v>
      </c>
      <c r="F902" s="4">
        <f t="shared" ca="1" si="263"/>
        <v>1.0001708899999999</v>
      </c>
      <c r="G902" s="4">
        <f ca="1">(TRUNC(PRODUCT($F$12:$F901),16))</f>
        <v>1.3266004325317899</v>
      </c>
      <c r="H902" s="4">
        <f t="shared" ca="1" si="271"/>
        <v>1.3227524068160399</v>
      </c>
      <c r="I902" s="4">
        <f t="shared" ca="1" si="264"/>
        <v>1.00290911</v>
      </c>
      <c r="J902" s="14">
        <f t="shared" si="272"/>
        <v>1E-3</v>
      </c>
      <c r="K902" s="6">
        <f t="shared" si="273"/>
        <v>43825</v>
      </c>
      <c r="L902" s="2">
        <f t="shared" si="274"/>
        <v>17</v>
      </c>
      <c r="M902" s="23">
        <f t="shared" si="275"/>
        <v>17</v>
      </c>
      <c r="N902" s="12">
        <f t="shared" si="265"/>
        <v>1.000067429</v>
      </c>
      <c r="O902" s="12">
        <f t="shared" ca="1" si="266"/>
        <v>1.0029767350000001</v>
      </c>
      <c r="P902" s="23">
        <f t="shared" si="276"/>
        <v>0</v>
      </c>
      <c r="Q902" s="4">
        <f t="shared" ca="1" si="267"/>
        <v>2.9767350000000001</v>
      </c>
      <c r="R902" s="4">
        <f t="shared" si="268"/>
        <v>0</v>
      </c>
      <c r="S902" s="5" t="str">
        <f t="shared" si="277"/>
        <v>J=</v>
      </c>
      <c r="T902" s="6">
        <f t="shared" si="278"/>
        <v>43857</v>
      </c>
      <c r="U902" s="9">
        <f t="shared" si="269"/>
        <v>0</v>
      </c>
      <c r="V902" s="9"/>
      <c r="W902" s="9"/>
      <c r="X902" s="9"/>
      <c r="Y902" s="9"/>
      <c r="Z902" s="7"/>
      <c r="AA902" s="9"/>
      <c r="AB902" s="9"/>
      <c r="AC902" s="9"/>
      <c r="AD902" s="9"/>
      <c r="AE902" s="9"/>
      <c r="AF902" s="10"/>
      <c r="AG902" s="9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</row>
    <row r="903" spans="1:184" ht="12.75" x14ac:dyDescent="0.15">
      <c r="A903" s="124">
        <f t="shared" si="279"/>
        <v>43852</v>
      </c>
      <c r="B903" s="135">
        <f t="shared" ca="1" si="280"/>
        <v>1003.152105</v>
      </c>
      <c r="C903" s="4">
        <f t="shared" si="270"/>
        <v>1000</v>
      </c>
      <c r="D903" s="134">
        <f t="shared" si="281"/>
        <v>43850</v>
      </c>
      <c r="E903" s="14">
        <f ca="1">IF(D903&lt;$B$1,VLOOKUP(D903,[1]DI!$A$4:$B$15000,2),0)</f>
        <v>4.4000000000000004E-2</v>
      </c>
      <c r="F903" s="4">
        <f t="shared" ca="1" si="263"/>
        <v>1.0001708899999999</v>
      </c>
      <c r="G903" s="4">
        <f ca="1">(TRUNC(PRODUCT($F$12:$F902),16))</f>
        <v>1.3268271352797101</v>
      </c>
      <c r="H903" s="4">
        <f t="shared" ca="1" si="271"/>
        <v>1.3227524068160399</v>
      </c>
      <c r="I903" s="4">
        <f t="shared" ca="1" si="264"/>
        <v>1.0030804900000001</v>
      </c>
      <c r="J903" s="14">
        <f t="shared" si="272"/>
        <v>1E-3</v>
      </c>
      <c r="K903" s="6">
        <f t="shared" si="273"/>
        <v>43825</v>
      </c>
      <c r="L903" s="2">
        <f t="shared" si="274"/>
        <v>18</v>
      </c>
      <c r="M903" s="23">
        <f t="shared" si="275"/>
        <v>18</v>
      </c>
      <c r="N903" s="12">
        <f t="shared" si="265"/>
        <v>1.000071395</v>
      </c>
      <c r="O903" s="12">
        <f t="shared" ca="1" si="266"/>
        <v>1.0031521050000001</v>
      </c>
      <c r="P903" s="23">
        <f t="shared" si="276"/>
        <v>0</v>
      </c>
      <c r="Q903" s="4">
        <f t="shared" ca="1" si="267"/>
        <v>3.1521050000000002</v>
      </c>
      <c r="R903" s="4">
        <f t="shared" si="268"/>
        <v>0</v>
      </c>
      <c r="S903" s="5" t="str">
        <f t="shared" si="277"/>
        <v>J=</v>
      </c>
      <c r="T903" s="6">
        <f t="shared" si="278"/>
        <v>43857</v>
      </c>
      <c r="U903" s="9">
        <f t="shared" si="269"/>
        <v>0</v>
      </c>
      <c r="V903" s="9"/>
      <c r="W903" s="9"/>
      <c r="X903" s="9"/>
      <c r="Y903" s="9"/>
      <c r="Z903" s="7"/>
      <c r="AA903" s="9"/>
      <c r="AB903" s="9"/>
      <c r="AC903" s="9"/>
      <c r="AD903" s="9"/>
      <c r="AE903" s="9"/>
      <c r="AF903" s="10"/>
      <c r="AG903" s="9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</row>
    <row r="904" spans="1:184" ht="12.75" x14ac:dyDescent="0.15">
      <c r="A904" s="124">
        <f t="shared" si="279"/>
        <v>43853</v>
      </c>
      <c r="B904" s="135">
        <f t="shared" ca="1" si="280"/>
        <v>1003.3275169999999</v>
      </c>
      <c r="C904" s="4">
        <f t="shared" si="270"/>
        <v>1000</v>
      </c>
      <c r="D904" s="134">
        <f t="shared" si="281"/>
        <v>43851</v>
      </c>
      <c r="E904" s="14">
        <f ca="1">IF(D904&lt;$B$1,VLOOKUP(D904,[1]DI!$A$4:$B$15000,2),0)</f>
        <v>4.4000000000000004E-2</v>
      </c>
      <c r="F904" s="4">
        <f t="shared" ca="1" si="263"/>
        <v>1.0001708899999999</v>
      </c>
      <c r="G904" s="4">
        <f ca="1">(TRUNC(PRODUCT($F$12:$F903),16))</f>
        <v>1.32705387676885</v>
      </c>
      <c r="H904" s="4">
        <f t="shared" ca="1" si="271"/>
        <v>1.3227524068160399</v>
      </c>
      <c r="I904" s="4">
        <f t="shared" ca="1" si="264"/>
        <v>1.0032519099999999</v>
      </c>
      <c r="J904" s="14">
        <f t="shared" si="272"/>
        <v>1E-3</v>
      </c>
      <c r="K904" s="6">
        <f t="shared" si="273"/>
        <v>43825</v>
      </c>
      <c r="L904" s="2">
        <f t="shared" si="274"/>
        <v>19</v>
      </c>
      <c r="M904" s="23">
        <f t="shared" si="275"/>
        <v>19</v>
      </c>
      <c r="N904" s="12">
        <f t="shared" si="265"/>
        <v>1.000075362</v>
      </c>
      <c r="O904" s="12">
        <f t="shared" ca="1" si="266"/>
        <v>1.003327517</v>
      </c>
      <c r="P904" s="23">
        <f t="shared" si="276"/>
        <v>0</v>
      </c>
      <c r="Q904" s="4">
        <f t="shared" ca="1" si="267"/>
        <v>3.3275169999999998</v>
      </c>
      <c r="R904" s="4">
        <f t="shared" si="268"/>
        <v>0</v>
      </c>
      <c r="S904" s="5" t="str">
        <f t="shared" si="277"/>
        <v>J=</v>
      </c>
      <c r="T904" s="6">
        <f t="shared" si="278"/>
        <v>43857</v>
      </c>
      <c r="U904" s="9">
        <f t="shared" si="269"/>
        <v>0</v>
      </c>
      <c r="V904" s="9"/>
      <c r="W904" s="9"/>
      <c r="X904" s="9"/>
      <c r="Y904" s="9"/>
      <c r="Z904" s="7"/>
      <c r="AA904" s="9"/>
      <c r="AB904" s="9"/>
      <c r="AC904" s="9"/>
      <c r="AD904" s="9"/>
      <c r="AE904" s="9"/>
      <c r="AF904" s="10"/>
      <c r="AG904" s="9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</row>
    <row r="905" spans="1:184" ht="12.75" x14ac:dyDescent="0.15">
      <c r="A905" s="124">
        <f t="shared" si="279"/>
        <v>43854</v>
      </c>
      <c r="B905" s="135">
        <f t="shared" ca="1" si="280"/>
        <v>1003.50295099</v>
      </c>
      <c r="C905" s="4">
        <f t="shared" si="270"/>
        <v>1000</v>
      </c>
      <c r="D905" s="134">
        <f t="shared" si="281"/>
        <v>43852</v>
      </c>
      <c r="E905" s="14">
        <f ca="1">IF(D905&lt;$B$1,VLOOKUP(D905,[1]DI!$A$4:$B$15000,2),0)</f>
        <v>4.4000000000000004E-2</v>
      </c>
      <c r="F905" s="4">
        <f t="shared" ca="1" si="263"/>
        <v>1.0001708899999999</v>
      </c>
      <c r="G905" s="4">
        <f ca="1">(TRUNC(PRODUCT($F$12:$F904),16))</f>
        <v>1.32728065700586</v>
      </c>
      <c r="H905" s="4">
        <f t="shared" ca="1" si="271"/>
        <v>1.3227524068160399</v>
      </c>
      <c r="I905" s="4">
        <f t="shared" ca="1" si="264"/>
        <v>1.00342335</v>
      </c>
      <c r="J905" s="14">
        <f t="shared" si="272"/>
        <v>1E-3</v>
      </c>
      <c r="K905" s="6">
        <f t="shared" si="273"/>
        <v>43825</v>
      </c>
      <c r="L905" s="2">
        <f t="shared" si="274"/>
        <v>20</v>
      </c>
      <c r="M905" s="23">
        <f t="shared" si="275"/>
        <v>20</v>
      </c>
      <c r="N905" s="12">
        <f t="shared" si="265"/>
        <v>1.0000793290000001</v>
      </c>
      <c r="O905" s="12">
        <f t="shared" ca="1" si="266"/>
        <v>1.003502951</v>
      </c>
      <c r="P905" s="23">
        <f t="shared" si="276"/>
        <v>0</v>
      </c>
      <c r="Q905" s="4">
        <f t="shared" ca="1" si="267"/>
        <v>3.50295099</v>
      </c>
      <c r="R905" s="4">
        <f t="shared" si="268"/>
        <v>0</v>
      </c>
      <c r="S905" s="5" t="str">
        <f t="shared" si="277"/>
        <v>J=</v>
      </c>
      <c r="T905" s="6">
        <f t="shared" si="278"/>
        <v>43857</v>
      </c>
      <c r="U905" s="9">
        <f t="shared" si="269"/>
        <v>0</v>
      </c>
      <c r="V905" s="9"/>
      <c r="W905" s="9"/>
      <c r="X905" s="9"/>
      <c r="Y905" s="9"/>
      <c r="Z905" s="7"/>
      <c r="AA905" s="9"/>
      <c r="AB905" s="9"/>
      <c r="AC905" s="9"/>
      <c r="AD905" s="9"/>
      <c r="AE905" s="9"/>
      <c r="AF905" s="10"/>
      <c r="AG905" s="9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</row>
    <row r="906" spans="1:184" ht="12.75" x14ac:dyDescent="0.15">
      <c r="A906" s="124">
        <f t="shared" si="279"/>
        <v>43857</v>
      </c>
      <c r="B906" s="135">
        <f t="shared" ca="1" si="280"/>
        <v>1003.6784239999999</v>
      </c>
      <c r="C906" s="4">
        <f t="shared" si="270"/>
        <v>1000</v>
      </c>
      <c r="D906" s="134">
        <f t="shared" si="281"/>
        <v>43853</v>
      </c>
      <c r="E906" s="14">
        <f ca="1">IF(D906&lt;$B$1,VLOOKUP(D906,[1]DI!$A$4:$B$15000,2),0)</f>
        <v>4.4000000000000004E-2</v>
      </c>
      <c r="F906" s="4">
        <f t="shared" ca="1" si="263"/>
        <v>1.0001708899999999</v>
      </c>
      <c r="G906" s="4">
        <f ca="1">(TRUNC(PRODUCT($F$12:$F905),16))</f>
        <v>1.32750747599733</v>
      </c>
      <c r="H906" s="4">
        <f t="shared" ca="1" si="271"/>
        <v>1.3227524068160399</v>
      </c>
      <c r="I906" s="4">
        <f t="shared" ca="1" si="264"/>
        <v>1.0035948299999999</v>
      </c>
      <c r="J906" s="14">
        <f t="shared" si="272"/>
        <v>1E-3</v>
      </c>
      <c r="K906" s="6">
        <f t="shared" si="273"/>
        <v>43825</v>
      </c>
      <c r="L906" s="2">
        <f t="shared" si="274"/>
        <v>21</v>
      </c>
      <c r="M906" s="23">
        <f t="shared" si="275"/>
        <v>21</v>
      </c>
      <c r="N906" s="12">
        <f t="shared" si="265"/>
        <v>1.000083295</v>
      </c>
      <c r="O906" s="12">
        <f t="shared" ca="1" si="266"/>
        <v>1.0036784240000001</v>
      </c>
      <c r="P906" s="23">
        <f t="shared" si="276"/>
        <v>43</v>
      </c>
      <c r="Q906" s="4">
        <f t="shared" ca="1" si="267"/>
        <v>3.6784240000000001</v>
      </c>
      <c r="R906" s="4">
        <f t="shared" si="268"/>
        <v>0</v>
      </c>
      <c r="S906" s="5" t="str">
        <f t="shared" si="277"/>
        <v>J=</v>
      </c>
      <c r="T906" s="6">
        <f t="shared" si="278"/>
        <v>43857</v>
      </c>
      <c r="U906" s="9">
        <f t="shared" ca="1" si="269"/>
        <v>367842.4</v>
      </c>
      <c r="V906" s="9"/>
      <c r="W906" s="9"/>
      <c r="X906" s="9"/>
      <c r="Y906" s="9"/>
      <c r="Z906" s="7"/>
      <c r="AA906" s="9"/>
      <c r="AB906" s="9"/>
      <c r="AC906" s="9"/>
      <c r="AD906" s="9"/>
      <c r="AE906" s="9"/>
      <c r="AF906" s="10"/>
      <c r="AG906" s="9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</row>
    <row r="907" spans="1:184" ht="12.75" x14ac:dyDescent="0.15">
      <c r="A907" s="124">
        <f t="shared" si="279"/>
        <v>43858</v>
      </c>
      <c r="B907" s="135">
        <f t="shared" ca="1" si="280"/>
        <v>1000.17485699</v>
      </c>
      <c r="C907" s="4">
        <f t="shared" si="270"/>
        <v>1000</v>
      </c>
      <c r="D907" s="134">
        <f t="shared" si="281"/>
        <v>43854</v>
      </c>
      <c r="E907" s="14">
        <f ca="1">IF(D907&lt;$B$1,VLOOKUP(D907,[1]DI!$A$4:$B$15000,2),0)</f>
        <v>4.4000000000000004E-2</v>
      </c>
      <c r="F907" s="4">
        <f t="shared" ca="1" si="263"/>
        <v>1.0001708899999999</v>
      </c>
      <c r="G907" s="4">
        <f ca="1">(TRUNC(PRODUCT($F$12:$F906),16))</f>
        <v>1.3277343337498999</v>
      </c>
      <c r="H907" s="4">
        <f t="shared" ca="1" si="271"/>
        <v>1.32750747599733</v>
      </c>
      <c r="I907" s="4">
        <f t="shared" ca="1" si="264"/>
        <v>1.0001708899999999</v>
      </c>
      <c r="J907" s="14">
        <f t="shared" si="272"/>
        <v>1E-3</v>
      </c>
      <c r="K907" s="6">
        <f t="shared" si="273"/>
        <v>43857</v>
      </c>
      <c r="L907" s="2">
        <f t="shared" si="274"/>
        <v>1</v>
      </c>
      <c r="M907" s="23">
        <f t="shared" si="275"/>
        <v>1</v>
      </c>
      <c r="N907" s="12">
        <f t="shared" si="265"/>
        <v>1.000003966</v>
      </c>
      <c r="O907" s="12">
        <f t="shared" ca="1" si="266"/>
        <v>1.000174857</v>
      </c>
      <c r="P907" s="23">
        <f t="shared" si="276"/>
        <v>0</v>
      </c>
      <c r="Q907" s="4">
        <f t="shared" ca="1" si="267"/>
        <v>0.17485698999999999</v>
      </c>
      <c r="R907" s="4">
        <f t="shared" si="268"/>
        <v>0</v>
      </c>
      <c r="S907" s="5" t="str">
        <f t="shared" si="277"/>
        <v>J=</v>
      </c>
      <c r="T907" s="6">
        <f t="shared" si="278"/>
        <v>43889</v>
      </c>
      <c r="U907" s="9">
        <f t="shared" si="269"/>
        <v>0</v>
      </c>
      <c r="V907" s="9"/>
      <c r="W907" s="9"/>
      <c r="X907" s="9"/>
      <c r="Y907" s="9"/>
      <c r="Z907" s="7"/>
      <c r="AA907" s="9"/>
      <c r="AB907" s="9"/>
      <c r="AC907" s="9"/>
      <c r="AD907" s="9"/>
      <c r="AE907" s="9"/>
      <c r="AF907" s="10"/>
      <c r="AG907" s="9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</row>
    <row r="908" spans="1:184" ht="12.75" x14ac:dyDescent="0.15">
      <c r="A908" s="124">
        <f t="shared" si="279"/>
        <v>43859</v>
      </c>
      <c r="B908" s="135">
        <f t="shared" ca="1" si="280"/>
        <v>1000.34974599</v>
      </c>
      <c r="C908" s="4">
        <f t="shared" si="270"/>
        <v>1000</v>
      </c>
      <c r="D908" s="134">
        <f t="shared" si="281"/>
        <v>43857</v>
      </c>
      <c r="E908" s="14">
        <f ca="1">IF(D908&lt;$B$1,VLOOKUP(D908,[1]DI!$A$4:$B$15000,2),0)</f>
        <v>4.4000000000000004E-2</v>
      </c>
      <c r="F908" s="4">
        <f t="shared" ref="F908:F971" ca="1" si="282">IF(A908&lt;A$10,1,ROUND(((1+E908)^(1/252)),8))</f>
        <v>1.0001708899999999</v>
      </c>
      <c r="G908" s="4">
        <f ca="1">(TRUNC(PRODUCT($F$12:$F907),16))</f>
        <v>1.3279612302702</v>
      </c>
      <c r="H908" s="4">
        <f t="shared" ca="1" si="271"/>
        <v>1.32750747599733</v>
      </c>
      <c r="I908" s="4">
        <f t="shared" ref="I908:I971" ca="1" si="283">ROUND(G908/H908,8)</f>
        <v>1.0003418100000001</v>
      </c>
      <c r="J908" s="14">
        <f t="shared" si="272"/>
        <v>1E-3</v>
      </c>
      <c r="K908" s="6">
        <f t="shared" si="273"/>
        <v>43857</v>
      </c>
      <c r="L908" s="2">
        <f t="shared" si="274"/>
        <v>2</v>
      </c>
      <c r="M908" s="23">
        <f t="shared" si="275"/>
        <v>2</v>
      </c>
      <c r="N908" s="12">
        <f t="shared" ref="N908:N971" si="284">ROUND((J908+1)^(M908/252),9)</f>
        <v>1.000007933</v>
      </c>
      <c r="O908" s="12">
        <f t="shared" ref="O908:O971" ca="1" si="285">ROUND(I908*N908,9)</f>
        <v>1.0003497459999999</v>
      </c>
      <c r="P908" s="23">
        <f t="shared" si="276"/>
        <v>0</v>
      </c>
      <c r="Q908" s="4">
        <f t="shared" ref="Q908:Q971" ca="1" si="286">TRUNC(((O908-1)*C908),8)</f>
        <v>0.34974599000000001</v>
      </c>
      <c r="R908" s="4">
        <f t="shared" ref="R908:R971" si="287">IF(P908&gt;0,VLOOKUP(P908,$W$12:$AB$192,6),0)</f>
        <v>0</v>
      </c>
      <c r="S908" s="5" t="str">
        <f t="shared" si="277"/>
        <v>J=</v>
      </c>
      <c r="T908" s="6">
        <f t="shared" si="278"/>
        <v>43889</v>
      </c>
      <c r="U908" s="9">
        <f t="shared" ref="U908:U971" si="288">IF(P908&gt;0,(Q908+R908)*U$10,0)</f>
        <v>0</v>
      </c>
      <c r="V908" s="9"/>
      <c r="W908" s="9"/>
      <c r="X908" s="9"/>
      <c r="Y908" s="9"/>
      <c r="Z908" s="7"/>
      <c r="AA908" s="9"/>
      <c r="AB908" s="9"/>
      <c r="AC908" s="9"/>
      <c r="AD908" s="9"/>
      <c r="AE908" s="9"/>
      <c r="AF908" s="10"/>
      <c r="AG908" s="9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</row>
    <row r="909" spans="1:184" ht="12.75" x14ac:dyDescent="0.15">
      <c r="A909" s="124">
        <f t="shared" si="279"/>
        <v>43860</v>
      </c>
      <c r="B909" s="135">
        <f t="shared" ca="1" si="280"/>
        <v>1000.52466499</v>
      </c>
      <c r="C909" s="4">
        <f t="shared" ref="C909:C972" si="289">(C908-R908)</f>
        <v>1000</v>
      </c>
      <c r="D909" s="134">
        <f t="shared" si="281"/>
        <v>43858</v>
      </c>
      <c r="E909" s="14">
        <f ca="1">IF(D909&lt;$B$1,VLOOKUP(D909,[1]DI!$A$4:$B$15000,2),0)</f>
        <v>4.4000000000000004E-2</v>
      </c>
      <c r="F909" s="4">
        <f t="shared" ca="1" si="282"/>
        <v>1.0001708899999999</v>
      </c>
      <c r="G909" s="4">
        <f ca="1">(TRUNC(PRODUCT($F$12:$F908),16))</f>
        <v>1.32818816556484</v>
      </c>
      <c r="H909" s="4">
        <f t="shared" ref="H909:H972" ca="1" si="290">IF(P908&gt;0,G908,H908)</f>
        <v>1.32750747599733</v>
      </c>
      <c r="I909" s="4">
        <f t="shared" ca="1" si="283"/>
        <v>1.0005127599999999</v>
      </c>
      <c r="J909" s="14">
        <f t="shared" ref="J909:J972" si="291">J908</f>
        <v>1E-3</v>
      </c>
      <c r="K909" s="6">
        <f t="shared" ref="K909:K972" si="292">IF(P908&gt;0,VLOOKUP(P908,W$12:AG$192,2),K908)</f>
        <v>43857</v>
      </c>
      <c r="L909" s="2">
        <f t="shared" ref="L909:L972" si="293">IF(A909&gt;K909,IF(NETWORKDAYS(K909,A909,$W$201:$W$585)-1=0,1,NETWORKDAYS(K909,A909,$W$201:$W$585)-1),0)</f>
        <v>3</v>
      </c>
      <c r="M909" s="23">
        <f t="shared" ref="M909:M972" si="294">IF(AND(L909=1,L908=1),1,IF(L909&gt;0,IF(L909=L908,L909+1,L909),0))</f>
        <v>3</v>
      </c>
      <c r="N909" s="12">
        <f t="shared" si="284"/>
        <v>1.000011899</v>
      </c>
      <c r="O909" s="12">
        <f t="shared" ca="1" si="285"/>
        <v>1.0005246649999999</v>
      </c>
      <c r="P909" s="23">
        <f t="shared" ref="P909:P972" si="295">IF(VLOOKUP(A909,X$12:AE$192,8)=VLOOKUP(A908,X$12:AE$192,8),0,VLOOKUP(A909,X$12:AE$192,8))</f>
        <v>0</v>
      </c>
      <c r="Q909" s="4">
        <f t="shared" ca="1" si="286"/>
        <v>0.52466499</v>
      </c>
      <c r="R909" s="4">
        <f t="shared" si="287"/>
        <v>0</v>
      </c>
      <c r="S909" s="5" t="str">
        <f t="shared" ref="S909:S972" si="296">IF(P908&gt;0,VLOOKUP(P908,W$12:AG$192,10),S908)</f>
        <v>J=</v>
      </c>
      <c r="T909" s="6">
        <f t="shared" ref="T909:T972" si="297">IF(P908&gt;0,VLOOKUP(P908,W$12:AG$192,11),T908)</f>
        <v>43889</v>
      </c>
      <c r="U909" s="9">
        <f t="shared" si="288"/>
        <v>0</v>
      </c>
      <c r="V909" s="9"/>
      <c r="W909" s="9"/>
      <c r="X909" s="9"/>
      <c r="Y909" s="9"/>
      <c r="Z909" s="7"/>
      <c r="AA909" s="9"/>
      <c r="AB909" s="9"/>
      <c r="AC909" s="9"/>
      <c r="AD909" s="9"/>
      <c r="AE909" s="9"/>
      <c r="AF909" s="10"/>
      <c r="AG909" s="9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</row>
    <row r="910" spans="1:184" ht="12.75" x14ac:dyDescent="0.15">
      <c r="A910" s="124">
        <f t="shared" ref="A910:A973" si="298">WORKDAY($A909,1,$W$201:$W$585)</f>
        <v>43861</v>
      </c>
      <c r="B910" s="135">
        <f t="shared" ca="1" si="280"/>
        <v>1000.69961599</v>
      </c>
      <c r="C910" s="4">
        <f t="shared" si="289"/>
        <v>1000</v>
      </c>
      <c r="D910" s="134">
        <f t="shared" si="281"/>
        <v>43859</v>
      </c>
      <c r="E910" s="14">
        <f ca="1">IF(D910&lt;$B$1,VLOOKUP(D910,[1]DI!$A$4:$B$15000,2),0)</f>
        <v>4.4000000000000004E-2</v>
      </c>
      <c r="F910" s="4">
        <f t="shared" ca="1" si="282"/>
        <v>1.0001708899999999</v>
      </c>
      <c r="G910" s="4">
        <f ca="1">(TRUNC(PRODUCT($F$12:$F909),16))</f>
        <v>1.32841513964045</v>
      </c>
      <c r="H910" s="4">
        <f t="shared" ca="1" si="290"/>
        <v>1.32750747599733</v>
      </c>
      <c r="I910" s="4">
        <f t="shared" ca="1" si="283"/>
        <v>1.0006837399999999</v>
      </c>
      <c r="J910" s="14">
        <f t="shared" si="291"/>
        <v>1E-3</v>
      </c>
      <c r="K910" s="6">
        <f t="shared" si="292"/>
        <v>43857</v>
      </c>
      <c r="L910" s="2">
        <f t="shared" si="293"/>
        <v>4</v>
      </c>
      <c r="M910" s="23">
        <f t="shared" si="294"/>
        <v>4</v>
      </c>
      <c r="N910" s="12">
        <f t="shared" si="284"/>
        <v>1.0000158649999999</v>
      </c>
      <c r="O910" s="12">
        <f t="shared" ca="1" si="285"/>
        <v>1.0006996159999999</v>
      </c>
      <c r="P910" s="23">
        <f t="shared" si="295"/>
        <v>0</v>
      </c>
      <c r="Q910" s="4">
        <f t="shared" ca="1" si="286"/>
        <v>0.69961598999999997</v>
      </c>
      <c r="R910" s="4">
        <f t="shared" si="287"/>
        <v>0</v>
      </c>
      <c r="S910" s="5" t="str">
        <f t="shared" si="296"/>
        <v>J=</v>
      </c>
      <c r="T910" s="6">
        <f t="shared" si="297"/>
        <v>43889</v>
      </c>
      <c r="U910" s="9">
        <f t="shared" si="288"/>
        <v>0</v>
      </c>
      <c r="V910" s="9"/>
      <c r="W910" s="9"/>
      <c r="X910" s="9"/>
      <c r="Y910" s="9"/>
      <c r="Z910" s="7"/>
      <c r="AA910" s="9"/>
      <c r="AB910" s="9"/>
      <c r="AC910" s="9"/>
      <c r="AD910" s="9"/>
      <c r="AE910" s="9"/>
      <c r="AF910" s="10"/>
      <c r="AG910" s="9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</row>
    <row r="911" spans="1:184" ht="12.75" x14ac:dyDescent="0.15">
      <c r="A911" s="124">
        <f t="shared" si="298"/>
        <v>43864</v>
      </c>
      <c r="B911" s="135">
        <f t="shared" ref="B911:B974" ca="1" si="299">IF(A911&lt;=TODAY(),C911+Q911,IF(AND(A911&gt;TODAY(),A911&lt;=$B$1),IF(VLOOKUP(TODAY(),$A$10:$D$10000,4,FALSE)=0,"n.d",C911+Q911),"n.d"))</f>
        <v>1000.87458899</v>
      </c>
      <c r="C911" s="4">
        <f t="shared" si="289"/>
        <v>1000</v>
      </c>
      <c r="D911" s="134">
        <f t="shared" ref="D911:D974" si="300">WORKDAY($A911,-2,$W$201:$W$585)</f>
        <v>43860</v>
      </c>
      <c r="E911" s="14">
        <f ca="1">IF(D911&lt;$B$1,VLOOKUP(D911,[1]DI!$A$4:$B$15000,2),0)</f>
        <v>4.4000000000000004E-2</v>
      </c>
      <c r="F911" s="4">
        <f t="shared" ca="1" si="282"/>
        <v>1.0001708899999999</v>
      </c>
      <c r="G911" s="4">
        <f ca="1">(TRUNC(PRODUCT($F$12:$F910),16))</f>
        <v>1.32864215250367</v>
      </c>
      <c r="H911" s="4">
        <f t="shared" ca="1" si="290"/>
        <v>1.32750747599733</v>
      </c>
      <c r="I911" s="4">
        <f t="shared" ca="1" si="283"/>
        <v>1.0008547400000001</v>
      </c>
      <c r="J911" s="14">
        <f t="shared" si="291"/>
        <v>1E-3</v>
      </c>
      <c r="K911" s="6">
        <f t="shared" si="292"/>
        <v>43857</v>
      </c>
      <c r="L911" s="2">
        <f t="shared" si="293"/>
        <v>5</v>
      </c>
      <c r="M911" s="23">
        <f t="shared" si="294"/>
        <v>5</v>
      </c>
      <c r="N911" s="12">
        <f t="shared" si="284"/>
        <v>1.000019832</v>
      </c>
      <c r="O911" s="12">
        <f t="shared" ca="1" si="285"/>
        <v>1.0008745889999999</v>
      </c>
      <c r="P911" s="23">
        <f t="shared" si="295"/>
        <v>0</v>
      </c>
      <c r="Q911" s="4">
        <f t="shared" ca="1" si="286"/>
        <v>0.87458899000000001</v>
      </c>
      <c r="R911" s="4">
        <f t="shared" si="287"/>
        <v>0</v>
      </c>
      <c r="S911" s="5" t="str">
        <f t="shared" si="296"/>
        <v>J=</v>
      </c>
      <c r="T911" s="6">
        <f t="shared" si="297"/>
        <v>43889</v>
      </c>
      <c r="U911" s="9">
        <f t="shared" si="288"/>
        <v>0</v>
      </c>
      <c r="V911" s="9"/>
      <c r="W911" s="9"/>
      <c r="X911" s="9"/>
      <c r="Y911" s="9"/>
      <c r="Z911" s="7"/>
      <c r="AA911" s="9"/>
      <c r="AB911" s="9"/>
      <c r="AC911" s="9"/>
      <c r="AD911" s="9"/>
      <c r="AE911" s="9"/>
      <c r="AF911" s="10"/>
      <c r="AG911" s="9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</row>
    <row r="912" spans="1:184" ht="12.75" x14ac:dyDescent="0.15">
      <c r="A912" s="124">
        <f t="shared" si="298"/>
        <v>43865</v>
      </c>
      <c r="B912" s="135">
        <f t="shared" ca="1" si="299"/>
        <v>1001.04960199</v>
      </c>
      <c r="C912" s="4">
        <f t="shared" si="289"/>
        <v>1000</v>
      </c>
      <c r="D912" s="134">
        <f t="shared" si="300"/>
        <v>43861</v>
      </c>
      <c r="E912" s="14">
        <f ca="1">IF(D912&lt;$B$1,VLOOKUP(D912,[1]DI!$A$4:$B$15000,2),0)</f>
        <v>4.4000000000000004E-2</v>
      </c>
      <c r="F912" s="4">
        <f t="shared" ca="1" si="282"/>
        <v>1.0001708899999999</v>
      </c>
      <c r="G912" s="4">
        <f ca="1">(TRUNC(PRODUCT($F$12:$F911),16))</f>
        <v>1.3288692041611101</v>
      </c>
      <c r="H912" s="4">
        <f t="shared" ca="1" si="290"/>
        <v>1.32750747599733</v>
      </c>
      <c r="I912" s="4">
        <f t="shared" ca="1" si="283"/>
        <v>1.00102578</v>
      </c>
      <c r="J912" s="14">
        <f t="shared" si="291"/>
        <v>1E-3</v>
      </c>
      <c r="K912" s="6">
        <f t="shared" si="292"/>
        <v>43857</v>
      </c>
      <c r="L912" s="2">
        <f t="shared" si="293"/>
        <v>6</v>
      </c>
      <c r="M912" s="23">
        <f t="shared" si="294"/>
        <v>6</v>
      </c>
      <c r="N912" s="12">
        <f t="shared" si="284"/>
        <v>1.000023798</v>
      </c>
      <c r="O912" s="12">
        <f t="shared" ca="1" si="285"/>
        <v>1.0010496019999999</v>
      </c>
      <c r="P912" s="23">
        <f t="shared" si="295"/>
        <v>0</v>
      </c>
      <c r="Q912" s="4">
        <f t="shared" ca="1" si="286"/>
        <v>1.04960199</v>
      </c>
      <c r="R912" s="4">
        <f t="shared" si="287"/>
        <v>0</v>
      </c>
      <c r="S912" s="5" t="str">
        <f t="shared" si="296"/>
        <v>J=</v>
      </c>
      <c r="T912" s="6">
        <f t="shared" si="297"/>
        <v>43889</v>
      </c>
      <c r="U912" s="9">
        <f t="shared" si="288"/>
        <v>0</v>
      </c>
      <c r="V912" s="9"/>
      <c r="W912" s="9"/>
      <c r="X912" s="9"/>
      <c r="Y912" s="9"/>
      <c r="Z912" s="7"/>
      <c r="AA912" s="9"/>
      <c r="AB912" s="9"/>
      <c r="AC912" s="9"/>
      <c r="AD912" s="9"/>
      <c r="AE912" s="9"/>
      <c r="AF912" s="10"/>
      <c r="AG912" s="9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</row>
    <row r="913" spans="1:184" ht="12.75" x14ac:dyDescent="0.15">
      <c r="A913" s="124">
        <f t="shared" si="298"/>
        <v>43866</v>
      </c>
      <c r="B913" s="135">
        <f t="shared" ca="1" si="299"/>
        <v>1001.22463699</v>
      </c>
      <c r="C913" s="4">
        <f t="shared" si="289"/>
        <v>1000</v>
      </c>
      <c r="D913" s="134">
        <f t="shared" si="300"/>
        <v>43864</v>
      </c>
      <c r="E913" s="14">
        <f ca="1">IF(D913&lt;$B$1,VLOOKUP(D913,[1]DI!$A$4:$B$15000,2),0)</f>
        <v>4.4000000000000004E-2</v>
      </c>
      <c r="F913" s="4">
        <f t="shared" ca="1" si="282"/>
        <v>1.0001708899999999</v>
      </c>
      <c r="G913" s="4">
        <f ca="1">(TRUNC(PRODUCT($F$12:$F912),16))</f>
        <v>1.32909629461941</v>
      </c>
      <c r="H913" s="4">
        <f t="shared" ca="1" si="290"/>
        <v>1.32750747599733</v>
      </c>
      <c r="I913" s="4">
        <f t="shared" ca="1" si="283"/>
        <v>1.00119684</v>
      </c>
      <c r="J913" s="14">
        <f t="shared" si="291"/>
        <v>1E-3</v>
      </c>
      <c r="K913" s="6">
        <f t="shared" si="292"/>
        <v>43857</v>
      </c>
      <c r="L913" s="2">
        <f t="shared" si="293"/>
        <v>7</v>
      </c>
      <c r="M913" s="23">
        <f t="shared" si="294"/>
        <v>7</v>
      </c>
      <c r="N913" s="12">
        <f t="shared" si="284"/>
        <v>1.0000277639999999</v>
      </c>
      <c r="O913" s="12">
        <f t="shared" ca="1" si="285"/>
        <v>1.001224637</v>
      </c>
      <c r="P913" s="23">
        <f t="shared" si="295"/>
        <v>0</v>
      </c>
      <c r="Q913" s="4">
        <f t="shared" ca="1" si="286"/>
        <v>1.22463699</v>
      </c>
      <c r="R913" s="4">
        <f t="shared" si="287"/>
        <v>0</v>
      </c>
      <c r="S913" s="5" t="str">
        <f t="shared" si="296"/>
        <v>J=</v>
      </c>
      <c r="T913" s="6">
        <f t="shared" si="297"/>
        <v>43889</v>
      </c>
      <c r="U913" s="9">
        <f t="shared" si="288"/>
        <v>0</v>
      </c>
      <c r="V913" s="9"/>
      <c r="W913" s="9"/>
      <c r="X913" s="9"/>
      <c r="Y913" s="9"/>
      <c r="Z913" s="7"/>
      <c r="AA913" s="9"/>
      <c r="AB913" s="9"/>
      <c r="AC913" s="9"/>
      <c r="AD913" s="9"/>
      <c r="AE913" s="9"/>
      <c r="AF913" s="10"/>
      <c r="AG913" s="9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</row>
    <row r="914" spans="1:184" ht="12.75" x14ac:dyDescent="0.15">
      <c r="A914" s="124">
        <f t="shared" si="298"/>
        <v>43867</v>
      </c>
      <c r="B914" s="135">
        <f t="shared" ca="1" si="299"/>
        <v>1001.39971399</v>
      </c>
      <c r="C914" s="4">
        <f t="shared" si="289"/>
        <v>1000</v>
      </c>
      <c r="D914" s="134">
        <f t="shared" si="300"/>
        <v>43865</v>
      </c>
      <c r="E914" s="14">
        <f ca="1">IF(D914&lt;$B$1,VLOOKUP(D914,[1]DI!$A$4:$B$15000,2),0)</f>
        <v>4.4000000000000004E-2</v>
      </c>
      <c r="F914" s="4">
        <f t="shared" ca="1" si="282"/>
        <v>1.0001708899999999</v>
      </c>
      <c r="G914" s="4">
        <f ca="1">(TRUNC(PRODUCT($F$12:$F913),16))</f>
        <v>1.3293234238851901</v>
      </c>
      <c r="H914" s="4">
        <f t="shared" ca="1" si="290"/>
        <v>1.32750747599733</v>
      </c>
      <c r="I914" s="4">
        <f t="shared" ca="1" si="283"/>
        <v>1.00136794</v>
      </c>
      <c r="J914" s="14">
        <f t="shared" si="291"/>
        <v>1E-3</v>
      </c>
      <c r="K914" s="6">
        <f t="shared" si="292"/>
        <v>43857</v>
      </c>
      <c r="L914" s="2">
        <f t="shared" si="293"/>
        <v>8</v>
      </c>
      <c r="M914" s="23">
        <f t="shared" si="294"/>
        <v>8</v>
      </c>
      <c r="N914" s="12">
        <f t="shared" si="284"/>
        <v>1.000031731</v>
      </c>
      <c r="O914" s="12">
        <f t="shared" ca="1" si="285"/>
        <v>1.0013997139999999</v>
      </c>
      <c r="P914" s="23">
        <f t="shared" si="295"/>
        <v>0</v>
      </c>
      <c r="Q914" s="4">
        <f t="shared" ca="1" si="286"/>
        <v>1.39971399</v>
      </c>
      <c r="R914" s="4">
        <f t="shared" si="287"/>
        <v>0</v>
      </c>
      <c r="S914" s="5" t="str">
        <f t="shared" si="296"/>
        <v>J=</v>
      </c>
      <c r="T914" s="6">
        <f t="shared" si="297"/>
        <v>43889</v>
      </c>
      <c r="U914" s="9">
        <f t="shared" si="288"/>
        <v>0</v>
      </c>
      <c r="V914" s="9"/>
      <c r="W914" s="9"/>
      <c r="X914" s="9"/>
      <c r="Y914" s="9"/>
      <c r="Z914" s="7"/>
      <c r="AA914" s="9"/>
      <c r="AB914" s="9"/>
      <c r="AC914" s="9"/>
      <c r="AD914" s="9"/>
      <c r="AE914" s="9"/>
      <c r="AF914" s="10"/>
      <c r="AG914" s="9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</row>
    <row r="915" spans="1:184" ht="12.75" x14ac:dyDescent="0.15">
      <c r="A915" s="124">
        <f t="shared" si="298"/>
        <v>43868</v>
      </c>
      <c r="B915" s="135">
        <f t="shared" ca="1" si="299"/>
        <v>1001.574812</v>
      </c>
      <c r="C915" s="4">
        <f t="shared" si="289"/>
        <v>1000</v>
      </c>
      <c r="D915" s="134">
        <f t="shared" si="300"/>
        <v>43866</v>
      </c>
      <c r="E915" s="14">
        <f ca="1">IF(D915&lt;$B$1,VLOOKUP(D915,[1]DI!$A$4:$B$15000,2),0)</f>
        <v>4.4000000000000004E-2</v>
      </c>
      <c r="F915" s="4">
        <f t="shared" ca="1" si="282"/>
        <v>1.0001708899999999</v>
      </c>
      <c r="G915" s="4">
        <f ca="1">(TRUNC(PRODUCT($F$12:$F914),16))</f>
        <v>1.3295505919651001</v>
      </c>
      <c r="H915" s="4">
        <f t="shared" ca="1" si="290"/>
        <v>1.32750747599733</v>
      </c>
      <c r="I915" s="4">
        <f t="shared" ca="1" si="283"/>
        <v>1.00153906</v>
      </c>
      <c r="J915" s="14">
        <f t="shared" si="291"/>
        <v>1E-3</v>
      </c>
      <c r="K915" s="6">
        <f t="shared" si="292"/>
        <v>43857</v>
      </c>
      <c r="L915" s="2">
        <f t="shared" si="293"/>
        <v>9</v>
      </c>
      <c r="M915" s="23">
        <f t="shared" si="294"/>
        <v>9</v>
      </c>
      <c r="N915" s="12">
        <f t="shared" si="284"/>
        <v>1.0000356969999999</v>
      </c>
      <c r="O915" s="12">
        <f t="shared" ca="1" si="285"/>
        <v>1.0015748120000001</v>
      </c>
      <c r="P915" s="23">
        <f t="shared" si="295"/>
        <v>0</v>
      </c>
      <c r="Q915" s="4">
        <f t="shared" ca="1" si="286"/>
        <v>1.5748120000000001</v>
      </c>
      <c r="R915" s="4">
        <f t="shared" si="287"/>
        <v>0</v>
      </c>
      <c r="S915" s="5" t="str">
        <f t="shared" si="296"/>
        <v>J=</v>
      </c>
      <c r="T915" s="6">
        <f t="shared" si="297"/>
        <v>43889</v>
      </c>
      <c r="U915" s="9">
        <f t="shared" si="288"/>
        <v>0</v>
      </c>
      <c r="V915" s="9"/>
      <c r="W915" s="9"/>
      <c r="X915" s="9"/>
      <c r="Y915" s="9"/>
      <c r="Z915" s="7"/>
      <c r="AA915" s="9"/>
      <c r="AB915" s="9"/>
      <c r="AC915" s="9"/>
      <c r="AD915" s="9"/>
      <c r="AE915" s="9"/>
      <c r="AF915" s="10"/>
      <c r="AG915" s="9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</row>
    <row r="916" spans="1:184" ht="12.75" x14ac:dyDescent="0.15">
      <c r="A916" s="124">
        <f t="shared" si="298"/>
        <v>43871</v>
      </c>
      <c r="B916" s="135">
        <f t="shared" ca="1" si="299"/>
        <v>1001.74994099</v>
      </c>
      <c r="C916" s="4">
        <f t="shared" si="289"/>
        <v>1000</v>
      </c>
      <c r="D916" s="134">
        <f t="shared" si="300"/>
        <v>43867</v>
      </c>
      <c r="E916" s="14">
        <f ca="1">IF(D916&lt;$B$1,VLOOKUP(D916,[1]DI!$A$4:$B$15000,2),0)</f>
        <v>4.1500000000000002E-2</v>
      </c>
      <c r="F916" s="4">
        <f t="shared" ca="1" si="282"/>
        <v>1.00016137</v>
      </c>
      <c r="G916" s="4">
        <f ca="1">(TRUNC(PRODUCT($F$12:$F915),16))</f>
        <v>1.32977779886576</v>
      </c>
      <c r="H916" s="4">
        <f t="shared" ca="1" si="290"/>
        <v>1.32750747599733</v>
      </c>
      <c r="I916" s="4">
        <f t="shared" ca="1" si="283"/>
        <v>1.0017102099999999</v>
      </c>
      <c r="J916" s="14">
        <f t="shared" si="291"/>
        <v>1E-3</v>
      </c>
      <c r="K916" s="6">
        <f t="shared" si="292"/>
        <v>43857</v>
      </c>
      <c r="L916" s="2">
        <f t="shared" si="293"/>
        <v>10</v>
      </c>
      <c r="M916" s="23">
        <f t="shared" si="294"/>
        <v>10</v>
      </c>
      <c r="N916" s="12">
        <f t="shared" si="284"/>
        <v>1.0000396629999999</v>
      </c>
      <c r="O916" s="12">
        <f t="shared" ca="1" si="285"/>
        <v>1.0017499409999999</v>
      </c>
      <c r="P916" s="23">
        <f t="shared" si="295"/>
        <v>0</v>
      </c>
      <c r="Q916" s="4">
        <f t="shared" ca="1" si="286"/>
        <v>1.74994099</v>
      </c>
      <c r="R916" s="4">
        <f t="shared" si="287"/>
        <v>0</v>
      </c>
      <c r="S916" s="5" t="str">
        <f t="shared" si="296"/>
        <v>J=</v>
      </c>
      <c r="T916" s="6">
        <f t="shared" si="297"/>
        <v>43889</v>
      </c>
      <c r="U916" s="9">
        <f t="shared" si="288"/>
        <v>0</v>
      </c>
      <c r="V916" s="9"/>
      <c r="W916" s="9"/>
      <c r="X916" s="9"/>
      <c r="Y916" s="9"/>
      <c r="Z916" s="7"/>
      <c r="AA916" s="9"/>
      <c r="AB916" s="9"/>
      <c r="AC916" s="9"/>
      <c r="AD916" s="9"/>
      <c r="AE916" s="9"/>
      <c r="AF916" s="10"/>
      <c r="AG916" s="9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</row>
    <row r="917" spans="1:184" ht="12.75" x14ac:dyDescent="0.15">
      <c r="A917" s="124">
        <f t="shared" si="298"/>
        <v>43872</v>
      </c>
      <c r="B917" s="135">
        <f t="shared" ca="1" si="299"/>
        <v>1001.91557199</v>
      </c>
      <c r="C917" s="4">
        <f t="shared" si="289"/>
        <v>1000</v>
      </c>
      <c r="D917" s="134">
        <f t="shared" si="300"/>
        <v>43868</v>
      </c>
      <c r="E917" s="14">
        <f ca="1">IF(D917&lt;$B$1,VLOOKUP(D917,[1]DI!$A$4:$B$15000,2),0)</f>
        <v>4.1500000000000002E-2</v>
      </c>
      <c r="F917" s="4">
        <f t="shared" ca="1" si="282"/>
        <v>1.00016137</v>
      </c>
      <c r="G917" s="4">
        <f ca="1">(TRUNC(PRODUCT($F$12:$F916),16))</f>
        <v>1.32999238510917</v>
      </c>
      <c r="H917" s="4">
        <f t="shared" ca="1" si="290"/>
        <v>1.32750747599733</v>
      </c>
      <c r="I917" s="4">
        <f t="shared" ca="1" si="283"/>
        <v>1.0018718600000001</v>
      </c>
      <c r="J917" s="14">
        <f t="shared" si="291"/>
        <v>1E-3</v>
      </c>
      <c r="K917" s="6">
        <f t="shared" si="292"/>
        <v>43857</v>
      </c>
      <c r="L917" s="2">
        <f t="shared" si="293"/>
        <v>11</v>
      </c>
      <c r="M917" s="23">
        <f t="shared" si="294"/>
        <v>11</v>
      </c>
      <c r="N917" s="12">
        <f t="shared" si="284"/>
        <v>1.00004363</v>
      </c>
      <c r="O917" s="12">
        <f t="shared" ca="1" si="285"/>
        <v>1.0019155719999999</v>
      </c>
      <c r="P917" s="23">
        <f t="shared" si="295"/>
        <v>0</v>
      </c>
      <c r="Q917" s="4">
        <f t="shared" ca="1" si="286"/>
        <v>1.9155719899999999</v>
      </c>
      <c r="R917" s="4">
        <f t="shared" si="287"/>
        <v>0</v>
      </c>
      <c r="S917" s="5" t="str">
        <f t="shared" si="296"/>
        <v>J=</v>
      </c>
      <c r="T917" s="6">
        <f t="shared" si="297"/>
        <v>43889</v>
      </c>
      <c r="U917" s="9">
        <f t="shared" si="288"/>
        <v>0</v>
      </c>
      <c r="V917" s="9"/>
      <c r="W917" s="9"/>
      <c r="X917" s="9"/>
      <c r="Y917" s="9"/>
      <c r="Z917" s="7"/>
      <c r="AA917" s="9"/>
      <c r="AB917" s="9"/>
      <c r="AC917" s="9"/>
      <c r="AD917" s="9"/>
      <c r="AE917" s="9"/>
      <c r="AF917" s="10"/>
      <c r="AG917" s="9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</row>
    <row r="918" spans="1:184" ht="12.75" x14ac:dyDescent="0.15">
      <c r="A918" s="124">
        <f t="shared" si="298"/>
        <v>43873</v>
      </c>
      <c r="B918" s="135">
        <f t="shared" ca="1" si="299"/>
        <v>1002.081223</v>
      </c>
      <c r="C918" s="4">
        <f t="shared" si="289"/>
        <v>1000</v>
      </c>
      <c r="D918" s="134">
        <f t="shared" si="300"/>
        <v>43871</v>
      </c>
      <c r="E918" s="14">
        <f ca="1">IF(D918&lt;$B$1,VLOOKUP(D918,[1]DI!$A$4:$B$15000,2),0)</f>
        <v>4.1500000000000002E-2</v>
      </c>
      <c r="F918" s="4">
        <f t="shared" ca="1" si="282"/>
        <v>1.00016137</v>
      </c>
      <c r="G918" s="4">
        <f ca="1">(TRUNC(PRODUCT($F$12:$F917),16))</f>
        <v>1.3302070059803499</v>
      </c>
      <c r="H918" s="4">
        <f t="shared" ca="1" si="290"/>
        <v>1.32750747599733</v>
      </c>
      <c r="I918" s="4">
        <f t="shared" ca="1" si="283"/>
        <v>1.0020335300000001</v>
      </c>
      <c r="J918" s="14">
        <f t="shared" si="291"/>
        <v>1E-3</v>
      </c>
      <c r="K918" s="6">
        <f t="shared" si="292"/>
        <v>43857</v>
      </c>
      <c r="L918" s="2">
        <f t="shared" si="293"/>
        <v>12</v>
      </c>
      <c r="M918" s="23">
        <f t="shared" si="294"/>
        <v>12</v>
      </c>
      <c r="N918" s="12">
        <f t="shared" si="284"/>
        <v>1.0000475959999999</v>
      </c>
      <c r="O918" s="12">
        <f t="shared" ca="1" si="285"/>
        <v>1.002081223</v>
      </c>
      <c r="P918" s="23">
        <f t="shared" si="295"/>
        <v>0</v>
      </c>
      <c r="Q918" s="4">
        <f t="shared" ca="1" si="286"/>
        <v>2.081223</v>
      </c>
      <c r="R918" s="4">
        <f t="shared" si="287"/>
        <v>0</v>
      </c>
      <c r="S918" s="5" t="str">
        <f t="shared" si="296"/>
        <v>J=</v>
      </c>
      <c r="T918" s="6">
        <f t="shared" si="297"/>
        <v>43889</v>
      </c>
      <c r="U918" s="9">
        <f t="shared" si="288"/>
        <v>0</v>
      </c>
      <c r="V918" s="9"/>
      <c r="W918" s="9"/>
      <c r="X918" s="9"/>
      <c r="Y918" s="9"/>
      <c r="Z918" s="7"/>
      <c r="AA918" s="9"/>
      <c r="AB918" s="9"/>
      <c r="AC918" s="9"/>
      <c r="AD918" s="9"/>
      <c r="AE918" s="9"/>
      <c r="AF918" s="10"/>
      <c r="AG918" s="9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</row>
    <row r="919" spans="1:184" ht="12.75" x14ac:dyDescent="0.15">
      <c r="A919" s="124">
        <f t="shared" si="298"/>
        <v>43874</v>
      </c>
      <c r="B919" s="135">
        <f t="shared" ca="1" si="299"/>
        <v>1002.246906</v>
      </c>
      <c r="C919" s="4">
        <f t="shared" si="289"/>
        <v>1000</v>
      </c>
      <c r="D919" s="134">
        <f t="shared" si="300"/>
        <v>43872</v>
      </c>
      <c r="E919" s="14">
        <f ca="1">IF(D919&lt;$B$1,VLOOKUP(D919,[1]DI!$A$4:$B$15000,2),0)</f>
        <v>4.1500000000000002E-2</v>
      </c>
      <c r="F919" s="4">
        <f t="shared" ca="1" si="282"/>
        <v>1.00016137</v>
      </c>
      <c r="G919" s="4">
        <f ca="1">(TRUNC(PRODUCT($F$12:$F918),16))</f>
        <v>1.33042166148491</v>
      </c>
      <c r="H919" s="4">
        <f t="shared" ca="1" si="290"/>
        <v>1.32750747599733</v>
      </c>
      <c r="I919" s="4">
        <f t="shared" ca="1" si="283"/>
        <v>1.0021952300000001</v>
      </c>
      <c r="J919" s="14">
        <f t="shared" si="291"/>
        <v>1E-3</v>
      </c>
      <c r="K919" s="6">
        <f t="shared" si="292"/>
        <v>43857</v>
      </c>
      <c r="L919" s="2">
        <f t="shared" si="293"/>
        <v>13</v>
      </c>
      <c r="M919" s="23">
        <f t="shared" si="294"/>
        <v>13</v>
      </c>
      <c r="N919" s="12">
        <f t="shared" si="284"/>
        <v>1.000051563</v>
      </c>
      <c r="O919" s="12">
        <f t="shared" ca="1" si="285"/>
        <v>1.0022469060000001</v>
      </c>
      <c r="P919" s="23">
        <f t="shared" si="295"/>
        <v>0</v>
      </c>
      <c r="Q919" s="4">
        <f t="shared" ca="1" si="286"/>
        <v>2.2469060000000001</v>
      </c>
      <c r="R919" s="4">
        <f t="shared" si="287"/>
        <v>0</v>
      </c>
      <c r="S919" s="5" t="str">
        <f t="shared" si="296"/>
        <v>J=</v>
      </c>
      <c r="T919" s="6">
        <f t="shared" si="297"/>
        <v>43889</v>
      </c>
      <c r="U919" s="9">
        <f t="shared" si="288"/>
        <v>0</v>
      </c>
      <c r="V919" s="9"/>
      <c r="W919" s="9"/>
      <c r="X919" s="9"/>
      <c r="Y919" s="9"/>
      <c r="Z919" s="7"/>
      <c r="AA919" s="9"/>
      <c r="AB919" s="9"/>
      <c r="AC919" s="9"/>
      <c r="AD919" s="9"/>
      <c r="AE919" s="9"/>
      <c r="AF919" s="10"/>
      <c r="AG919" s="9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</row>
    <row r="920" spans="1:184" ht="12.75" x14ac:dyDescent="0.15">
      <c r="A920" s="124">
        <f t="shared" si="298"/>
        <v>43875</v>
      </c>
      <c r="B920" s="135">
        <f t="shared" ca="1" si="299"/>
        <v>1002.4126199999999</v>
      </c>
      <c r="C920" s="4">
        <f t="shared" si="289"/>
        <v>1000</v>
      </c>
      <c r="D920" s="134">
        <f t="shared" si="300"/>
        <v>43873</v>
      </c>
      <c r="E920" s="14">
        <f ca="1">IF(D920&lt;$B$1,VLOOKUP(D920,[1]DI!$A$4:$B$15000,2),0)</f>
        <v>4.1500000000000002E-2</v>
      </c>
      <c r="F920" s="4">
        <f t="shared" ca="1" si="282"/>
        <v>1.00016137</v>
      </c>
      <c r="G920" s="4">
        <f ca="1">(TRUNC(PRODUCT($F$12:$F919),16))</f>
        <v>1.3306363516284201</v>
      </c>
      <c r="H920" s="4">
        <f t="shared" ca="1" si="290"/>
        <v>1.32750747599733</v>
      </c>
      <c r="I920" s="4">
        <f t="shared" ca="1" si="283"/>
        <v>1.00235696</v>
      </c>
      <c r="J920" s="14">
        <f t="shared" si="291"/>
        <v>1E-3</v>
      </c>
      <c r="K920" s="6">
        <f t="shared" si="292"/>
        <v>43857</v>
      </c>
      <c r="L920" s="2">
        <f t="shared" si="293"/>
        <v>14</v>
      </c>
      <c r="M920" s="23">
        <f t="shared" si="294"/>
        <v>14</v>
      </c>
      <c r="N920" s="12">
        <f t="shared" si="284"/>
        <v>1.0000555289999999</v>
      </c>
      <c r="O920" s="12">
        <f t="shared" ca="1" si="285"/>
        <v>1.0024126200000001</v>
      </c>
      <c r="P920" s="23">
        <f t="shared" si="295"/>
        <v>0</v>
      </c>
      <c r="Q920" s="4">
        <f t="shared" ca="1" si="286"/>
        <v>2.41262</v>
      </c>
      <c r="R920" s="4">
        <f t="shared" si="287"/>
        <v>0</v>
      </c>
      <c r="S920" s="5" t="str">
        <f t="shared" si="296"/>
        <v>J=</v>
      </c>
      <c r="T920" s="6">
        <f t="shared" si="297"/>
        <v>43889</v>
      </c>
      <c r="U920" s="9">
        <f t="shared" si="288"/>
        <v>0</v>
      </c>
      <c r="V920" s="9"/>
      <c r="W920" s="9"/>
      <c r="X920" s="9"/>
      <c r="Y920" s="9"/>
      <c r="Z920" s="7"/>
      <c r="AA920" s="9"/>
      <c r="AB920" s="9"/>
      <c r="AC920" s="9"/>
      <c r="AD920" s="9"/>
      <c r="AE920" s="9"/>
      <c r="AF920" s="10"/>
      <c r="AG920" s="9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</row>
    <row r="921" spans="1:184" ht="12.75" x14ac:dyDescent="0.15">
      <c r="A921" s="124">
        <f t="shared" si="298"/>
        <v>43878</v>
      </c>
      <c r="B921" s="135">
        <f t="shared" ca="1" si="299"/>
        <v>1002.57835599</v>
      </c>
      <c r="C921" s="4">
        <f t="shared" si="289"/>
        <v>1000</v>
      </c>
      <c r="D921" s="134">
        <f t="shared" si="300"/>
        <v>43874</v>
      </c>
      <c r="E921" s="14">
        <f ca="1">IF(D921&lt;$B$1,VLOOKUP(D921,[1]DI!$A$4:$B$15000,2),0)</f>
        <v>4.1500000000000002E-2</v>
      </c>
      <c r="F921" s="4">
        <f t="shared" ca="1" si="282"/>
        <v>1.00016137</v>
      </c>
      <c r="G921" s="4">
        <f ca="1">(TRUNC(PRODUCT($F$12:$F920),16))</f>
        <v>1.33085107641648</v>
      </c>
      <c r="H921" s="4">
        <f t="shared" ca="1" si="290"/>
        <v>1.32750747599733</v>
      </c>
      <c r="I921" s="4">
        <f t="shared" ca="1" si="283"/>
        <v>1.0025187099999999</v>
      </c>
      <c r="J921" s="14">
        <f t="shared" si="291"/>
        <v>1E-3</v>
      </c>
      <c r="K921" s="6">
        <f t="shared" si="292"/>
        <v>43857</v>
      </c>
      <c r="L921" s="2">
        <f t="shared" si="293"/>
        <v>15</v>
      </c>
      <c r="M921" s="23">
        <f t="shared" si="294"/>
        <v>15</v>
      </c>
      <c r="N921" s="12">
        <f t="shared" si="284"/>
        <v>1.000059496</v>
      </c>
      <c r="O921" s="12">
        <f t="shared" ca="1" si="285"/>
        <v>1.0025783559999999</v>
      </c>
      <c r="P921" s="23">
        <f t="shared" si="295"/>
        <v>0</v>
      </c>
      <c r="Q921" s="4">
        <f t="shared" ca="1" si="286"/>
        <v>2.5783559899999999</v>
      </c>
      <c r="R921" s="4">
        <f t="shared" si="287"/>
        <v>0</v>
      </c>
      <c r="S921" s="5" t="str">
        <f t="shared" si="296"/>
        <v>J=</v>
      </c>
      <c r="T921" s="6">
        <f t="shared" si="297"/>
        <v>43889</v>
      </c>
      <c r="U921" s="9">
        <f t="shared" si="288"/>
        <v>0</v>
      </c>
      <c r="V921" s="9"/>
      <c r="W921" s="9"/>
      <c r="X921" s="9"/>
      <c r="Y921" s="9"/>
      <c r="Z921" s="7"/>
      <c r="AA921" s="9"/>
      <c r="AB921" s="9"/>
      <c r="AC921" s="9"/>
      <c r="AD921" s="9"/>
      <c r="AE921" s="9"/>
      <c r="AF921" s="10"/>
      <c r="AG921" s="9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</row>
    <row r="922" spans="1:184" ht="12.75" x14ac:dyDescent="0.15">
      <c r="A922" s="124">
        <f t="shared" si="298"/>
        <v>43879</v>
      </c>
      <c r="B922" s="135">
        <f t="shared" ca="1" si="299"/>
        <v>1002.744112</v>
      </c>
      <c r="C922" s="4">
        <f t="shared" si="289"/>
        <v>1000</v>
      </c>
      <c r="D922" s="134">
        <f t="shared" si="300"/>
        <v>43875</v>
      </c>
      <c r="E922" s="14">
        <f ca="1">IF(D922&lt;$B$1,VLOOKUP(D922,[1]DI!$A$4:$B$15000,2),0)</f>
        <v>4.1500000000000002E-2</v>
      </c>
      <c r="F922" s="4">
        <f t="shared" ca="1" si="282"/>
        <v>1.00016137</v>
      </c>
      <c r="G922" s="4">
        <f ca="1">(TRUNC(PRODUCT($F$12:$F921),16))</f>
        <v>1.3310658358546801</v>
      </c>
      <c r="H922" s="4">
        <f t="shared" ca="1" si="290"/>
        <v>1.32750747599733</v>
      </c>
      <c r="I922" s="4">
        <f t="shared" ca="1" si="283"/>
        <v>1.00268048</v>
      </c>
      <c r="J922" s="14">
        <f t="shared" si="291"/>
        <v>1E-3</v>
      </c>
      <c r="K922" s="6">
        <f t="shared" si="292"/>
        <v>43857</v>
      </c>
      <c r="L922" s="2">
        <f t="shared" si="293"/>
        <v>16</v>
      </c>
      <c r="M922" s="23">
        <f t="shared" si="294"/>
        <v>16</v>
      </c>
      <c r="N922" s="12">
        <f t="shared" si="284"/>
        <v>1.000063462</v>
      </c>
      <c r="O922" s="12">
        <f t="shared" ca="1" si="285"/>
        <v>1.002744112</v>
      </c>
      <c r="P922" s="23">
        <f t="shared" si="295"/>
        <v>0</v>
      </c>
      <c r="Q922" s="4">
        <f t="shared" ca="1" si="286"/>
        <v>2.7441119999999999</v>
      </c>
      <c r="R922" s="4">
        <f t="shared" si="287"/>
        <v>0</v>
      </c>
      <c r="S922" s="5" t="str">
        <f t="shared" si="296"/>
        <v>J=</v>
      </c>
      <c r="T922" s="6">
        <f t="shared" si="297"/>
        <v>43889</v>
      </c>
      <c r="U922" s="9">
        <f t="shared" si="288"/>
        <v>0</v>
      </c>
      <c r="V922" s="9"/>
      <c r="W922" s="9"/>
      <c r="X922" s="9"/>
      <c r="Y922" s="9"/>
      <c r="Z922" s="7"/>
      <c r="AA922" s="9"/>
      <c r="AB922" s="9"/>
      <c r="AC922" s="9"/>
      <c r="AD922" s="9"/>
      <c r="AE922" s="9"/>
      <c r="AF922" s="10"/>
      <c r="AG922" s="9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</row>
    <row r="923" spans="1:184" ht="12.75" x14ac:dyDescent="0.15">
      <c r="A923" s="124">
        <f t="shared" si="298"/>
        <v>43880</v>
      </c>
      <c r="B923" s="135">
        <f t="shared" ca="1" si="299"/>
        <v>1002.90990099</v>
      </c>
      <c r="C923" s="4">
        <f t="shared" si="289"/>
        <v>1000</v>
      </c>
      <c r="D923" s="134">
        <f t="shared" si="300"/>
        <v>43878</v>
      </c>
      <c r="E923" s="14">
        <f ca="1">IF(D923&lt;$B$1,VLOOKUP(D923,[1]DI!$A$4:$B$15000,2),0)</f>
        <v>4.1500000000000002E-2</v>
      </c>
      <c r="F923" s="4">
        <f t="shared" ca="1" si="282"/>
        <v>1.00016137</v>
      </c>
      <c r="G923" s="4">
        <f ca="1">(TRUNC(PRODUCT($F$12:$F922),16))</f>
        <v>1.33128062994861</v>
      </c>
      <c r="H923" s="4">
        <f t="shared" ca="1" si="290"/>
        <v>1.32750747599733</v>
      </c>
      <c r="I923" s="4">
        <f t="shared" ca="1" si="283"/>
        <v>1.0028422800000001</v>
      </c>
      <c r="J923" s="14">
        <f t="shared" si="291"/>
        <v>1E-3</v>
      </c>
      <c r="K923" s="6">
        <f t="shared" si="292"/>
        <v>43857</v>
      </c>
      <c r="L923" s="2">
        <f t="shared" si="293"/>
        <v>17</v>
      </c>
      <c r="M923" s="23">
        <f t="shared" si="294"/>
        <v>17</v>
      </c>
      <c r="N923" s="12">
        <f t="shared" si="284"/>
        <v>1.000067429</v>
      </c>
      <c r="O923" s="12">
        <f t="shared" ca="1" si="285"/>
        <v>1.002909901</v>
      </c>
      <c r="P923" s="23">
        <f t="shared" si="295"/>
        <v>0</v>
      </c>
      <c r="Q923" s="4">
        <f t="shared" ca="1" si="286"/>
        <v>2.9099009900000001</v>
      </c>
      <c r="R923" s="4">
        <f t="shared" si="287"/>
        <v>0</v>
      </c>
      <c r="S923" s="5" t="str">
        <f t="shared" si="296"/>
        <v>J=</v>
      </c>
      <c r="T923" s="6">
        <f t="shared" si="297"/>
        <v>43889</v>
      </c>
      <c r="U923" s="9">
        <f t="shared" si="288"/>
        <v>0</v>
      </c>
      <c r="V923" s="9"/>
      <c r="W923" s="9"/>
      <c r="X923" s="9"/>
      <c r="Y923" s="9"/>
      <c r="Z923" s="7"/>
      <c r="AA923" s="9"/>
      <c r="AB923" s="9"/>
      <c r="AC923" s="9"/>
      <c r="AD923" s="9"/>
      <c r="AE923" s="9"/>
      <c r="AF923" s="10"/>
      <c r="AG923" s="9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</row>
    <row r="924" spans="1:184" ht="12.75" x14ac:dyDescent="0.15">
      <c r="A924" s="124">
        <f t="shared" si="298"/>
        <v>43881</v>
      </c>
      <c r="B924" s="135">
        <f t="shared" ca="1" si="299"/>
        <v>1003.07571899</v>
      </c>
      <c r="C924" s="4">
        <f t="shared" si="289"/>
        <v>1000</v>
      </c>
      <c r="D924" s="134">
        <f t="shared" si="300"/>
        <v>43879</v>
      </c>
      <c r="E924" s="14">
        <f ca="1">IF(D924&lt;$B$1,VLOOKUP(D924,[1]DI!$A$4:$B$15000,2),0)</f>
        <v>4.1500000000000002E-2</v>
      </c>
      <c r="F924" s="4">
        <f t="shared" ca="1" si="282"/>
        <v>1.00016137</v>
      </c>
      <c r="G924" s="4">
        <f ca="1">(TRUNC(PRODUCT($F$12:$F923),16))</f>
        <v>1.3314954587038701</v>
      </c>
      <c r="H924" s="4">
        <f t="shared" ca="1" si="290"/>
        <v>1.32750747599733</v>
      </c>
      <c r="I924" s="4">
        <f t="shared" ca="1" si="283"/>
        <v>1.00300411</v>
      </c>
      <c r="J924" s="14">
        <f t="shared" si="291"/>
        <v>1E-3</v>
      </c>
      <c r="K924" s="6">
        <f t="shared" si="292"/>
        <v>43857</v>
      </c>
      <c r="L924" s="2">
        <f t="shared" si="293"/>
        <v>18</v>
      </c>
      <c r="M924" s="23">
        <f t="shared" si="294"/>
        <v>18</v>
      </c>
      <c r="N924" s="12">
        <f t="shared" si="284"/>
        <v>1.000071395</v>
      </c>
      <c r="O924" s="12">
        <f t="shared" ca="1" si="285"/>
        <v>1.0030757189999999</v>
      </c>
      <c r="P924" s="23">
        <f t="shared" si="295"/>
        <v>0</v>
      </c>
      <c r="Q924" s="4">
        <f t="shared" ca="1" si="286"/>
        <v>3.0757189899999999</v>
      </c>
      <c r="R924" s="4">
        <f t="shared" si="287"/>
        <v>0</v>
      </c>
      <c r="S924" s="5" t="str">
        <f t="shared" si="296"/>
        <v>J=</v>
      </c>
      <c r="T924" s="6">
        <f t="shared" si="297"/>
        <v>43889</v>
      </c>
      <c r="U924" s="9">
        <f t="shared" si="288"/>
        <v>0</v>
      </c>
      <c r="V924" s="9"/>
      <c r="W924" s="9"/>
      <c r="X924" s="9"/>
      <c r="Y924" s="9"/>
      <c r="Z924" s="7"/>
      <c r="AA924" s="9"/>
      <c r="AB924" s="9"/>
      <c r="AC924" s="9"/>
      <c r="AD924" s="9"/>
      <c r="AE924" s="9"/>
      <c r="AF924" s="10"/>
      <c r="AG924" s="9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</row>
    <row r="925" spans="1:184" ht="12.75" x14ac:dyDescent="0.15">
      <c r="A925" s="124">
        <f t="shared" si="298"/>
        <v>43882</v>
      </c>
      <c r="B925" s="135">
        <f t="shared" ca="1" si="299"/>
        <v>1003.241571</v>
      </c>
      <c r="C925" s="4">
        <f t="shared" si="289"/>
        <v>1000</v>
      </c>
      <c r="D925" s="134">
        <f t="shared" si="300"/>
        <v>43880</v>
      </c>
      <c r="E925" s="14">
        <f ca="1">IF(D925&lt;$B$1,VLOOKUP(D925,[1]DI!$A$4:$B$15000,2),0)</f>
        <v>4.1500000000000002E-2</v>
      </c>
      <c r="F925" s="4">
        <f t="shared" ca="1" si="282"/>
        <v>1.00016137</v>
      </c>
      <c r="G925" s="4">
        <f ca="1">(TRUNC(PRODUCT($F$12:$F924),16))</f>
        <v>1.33171032212604</v>
      </c>
      <c r="H925" s="4">
        <f t="shared" ca="1" si="290"/>
        <v>1.32750747599733</v>
      </c>
      <c r="I925" s="4">
        <f t="shared" ca="1" si="283"/>
        <v>1.00316597</v>
      </c>
      <c r="J925" s="14">
        <f t="shared" si="291"/>
        <v>1E-3</v>
      </c>
      <c r="K925" s="6">
        <f t="shared" si="292"/>
        <v>43857</v>
      </c>
      <c r="L925" s="2">
        <f t="shared" si="293"/>
        <v>19</v>
      </c>
      <c r="M925" s="23">
        <f t="shared" si="294"/>
        <v>19</v>
      </c>
      <c r="N925" s="12">
        <f t="shared" si="284"/>
        <v>1.000075362</v>
      </c>
      <c r="O925" s="12">
        <f t="shared" ca="1" si="285"/>
        <v>1.003241571</v>
      </c>
      <c r="P925" s="23">
        <f t="shared" si="295"/>
        <v>0</v>
      </c>
      <c r="Q925" s="4">
        <f t="shared" ca="1" si="286"/>
        <v>3.241571</v>
      </c>
      <c r="R925" s="4">
        <f t="shared" si="287"/>
        <v>0</v>
      </c>
      <c r="S925" s="5" t="str">
        <f t="shared" si="296"/>
        <v>J=</v>
      </c>
      <c r="T925" s="6">
        <f t="shared" si="297"/>
        <v>43889</v>
      </c>
      <c r="U925" s="9">
        <f t="shared" si="288"/>
        <v>0</v>
      </c>
      <c r="V925" s="39"/>
      <c r="W925" s="39"/>
      <c r="X925" s="39"/>
      <c r="Y925" s="39"/>
      <c r="Z925" s="40"/>
      <c r="AA925" s="39"/>
      <c r="AB925" s="39"/>
      <c r="AC925" s="39"/>
      <c r="AD925" s="39"/>
      <c r="AE925" s="39"/>
      <c r="AF925" s="42"/>
      <c r="AG925" s="39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</row>
    <row r="926" spans="1:184" ht="12.75" x14ac:dyDescent="0.15">
      <c r="A926" s="124">
        <f t="shared" si="298"/>
        <v>43887</v>
      </c>
      <c r="B926" s="135">
        <f t="shared" ca="1" si="299"/>
        <v>1003.40744299</v>
      </c>
      <c r="C926" s="11">
        <f t="shared" si="289"/>
        <v>1000</v>
      </c>
      <c r="D926" s="134">
        <f t="shared" si="300"/>
        <v>43881</v>
      </c>
      <c r="E926" s="14">
        <f ca="1">IF(D926&lt;$B$1,VLOOKUP(D926,[1]DI!$A$4:$B$15000,2),0)</f>
        <v>4.1500000000000002E-2</v>
      </c>
      <c r="F926" s="11">
        <f t="shared" ca="1" si="282"/>
        <v>1.00016137</v>
      </c>
      <c r="G926" s="11">
        <f ca="1">(TRUNC(PRODUCT($F$12:$F925),16))</f>
        <v>1.3319252202207199</v>
      </c>
      <c r="H926" s="4">
        <f t="shared" ca="1" si="290"/>
        <v>1.32750747599733</v>
      </c>
      <c r="I926" s="11">
        <f t="shared" ca="1" si="283"/>
        <v>1.00332785</v>
      </c>
      <c r="J926" s="13">
        <f t="shared" si="291"/>
        <v>1E-3</v>
      </c>
      <c r="K926" s="6">
        <f t="shared" si="292"/>
        <v>43857</v>
      </c>
      <c r="L926" s="3">
        <f t="shared" si="293"/>
        <v>20</v>
      </c>
      <c r="M926" s="15">
        <f t="shared" si="294"/>
        <v>20</v>
      </c>
      <c r="N926" s="16">
        <f t="shared" si="284"/>
        <v>1.0000793290000001</v>
      </c>
      <c r="O926" s="16">
        <f t="shared" ca="1" si="285"/>
        <v>1.003407443</v>
      </c>
      <c r="P926" s="23">
        <f t="shared" si="295"/>
        <v>0</v>
      </c>
      <c r="Q926" s="4">
        <f t="shared" ca="1" si="286"/>
        <v>3.4074429899999998</v>
      </c>
      <c r="R926" s="4">
        <f t="shared" si="287"/>
        <v>0</v>
      </c>
      <c r="S926" s="5" t="str">
        <f t="shared" si="296"/>
        <v>J=</v>
      </c>
      <c r="T926" s="6">
        <f t="shared" si="297"/>
        <v>43889</v>
      </c>
      <c r="U926" s="9">
        <f t="shared" si="288"/>
        <v>0</v>
      </c>
      <c r="V926" s="39"/>
      <c r="W926" s="39"/>
      <c r="X926" s="39"/>
      <c r="Y926" s="39"/>
      <c r="Z926" s="40"/>
      <c r="AA926" s="39"/>
      <c r="AB926" s="39"/>
      <c r="AC926" s="39"/>
      <c r="AD926" s="39"/>
      <c r="AE926" s="39"/>
      <c r="AF926" s="42"/>
      <c r="AG926" s="39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</row>
    <row r="927" spans="1:184" ht="12.75" x14ac:dyDescent="0.15">
      <c r="A927" s="124">
        <f t="shared" si="298"/>
        <v>43888</v>
      </c>
      <c r="B927" s="135">
        <f t="shared" ca="1" si="299"/>
        <v>1003.573346</v>
      </c>
      <c r="C927" s="4">
        <f t="shared" si="289"/>
        <v>1000</v>
      </c>
      <c r="D927" s="134">
        <f t="shared" si="300"/>
        <v>43882</v>
      </c>
      <c r="E927" s="14">
        <f ca="1">IF(D927&lt;$B$1,VLOOKUP(D927,[1]DI!$A$4:$B$15000,2),0)</f>
        <v>4.1500000000000002E-2</v>
      </c>
      <c r="F927" s="4">
        <f t="shared" ca="1" si="282"/>
        <v>1.00016137</v>
      </c>
      <c r="G927" s="4">
        <f ca="1">(TRUNC(PRODUCT($F$12:$F926),16))</f>
        <v>1.33214015299351</v>
      </c>
      <c r="H927" s="4">
        <f t="shared" ca="1" si="290"/>
        <v>1.32750747599733</v>
      </c>
      <c r="I927" s="4">
        <f t="shared" ca="1" si="283"/>
        <v>1.0034897599999999</v>
      </c>
      <c r="J927" s="14">
        <f t="shared" si="291"/>
        <v>1E-3</v>
      </c>
      <c r="K927" s="6">
        <f t="shared" si="292"/>
        <v>43857</v>
      </c>
      <c r="L927" s="2">
        <f t="shared" si="293"/>
        <v>21</v>
      </c>
      <c r="M927" s="23">
        <f t="shared" si="294"/>
        <v>21</v>
      </c>
      <c r="N927" s="12">
        <f t="shared" si="284"/>
        <v>1.000083295</v>
      </c>
      <c r="O927" s="12">
        <f t="shared" ca="1" si="285"/>
        <v>1.003573346</v>
      </c>
      <c r="P927" s="23">
        <f t="shared" si="295"/>
        <v>0</v>
      </c>
      <c r="Q927" s="4">
        <f t="shared" ca="1" si="286"/>
        <v>3.5733459999999999</v>
      </c>
      <c r="R927" s="4">
        <f t="shared" si="287"/>
        <v>0</v>
      </c>
      <c r="S927" s="5" t="str">
        <f t="shared" si="296"/>
        <v>J=</v>
      </c>
      <c r="T927" s="6">
        <f t="shared" si="297"/>
        <v>43889</v>
      </c>
      <c r="U927" s="9">
        <f t="shared" si="288"/>
        <v>0</v>
      </c>
      <c r="V927" s="9"/>
      <c r="W927" s="9"/>
      <c r="X927" s="9"/>
      <c r="Y927" s="9"/>
      <c r="Z927" s="7"/>
      <c r="AA927" s="9"/>
      <c r="AB927" s="9"/>
      <c r="AC927" s="9"/>
      <c r="AD927" s="9"/>
      <c r="AE927" s="9"/>
      <c r="AF927" s="10"/>
      <c r="AG927" s="9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</row>
    <row r="928" spans="1:184" ht="12.75" x14ac:dyDescent="0.15">
      <c r="A928" s="124">
        <f t="shared" si="298"/>
        <v>43889</v>
      </c>
      <c r="B928" s="135">
        <f t="shared" ca="1" si="299"/>
        <v>1003.73927099</v>
      </c>
      <c r="C928" s="4">
        <f t="shared" si="289"/>
        <v>1000</v>
      </c>
      <c r="D928" s="134">
        <f t="shared" si="300"/>
        <v>43887</v>
      </c>
      <c r="E928" s="14">
        <f ca="1">IF(D928&lt;$B$1,VLOOKUP(D928,[1]DI!$A$4:$B$15000,2),0)</f>
        <v>4.1500000000000002E-2</v>
      </c>
      <c r="F928" s="4">
        <f t="shared" ca="1" si="282"/>
        <v>1.00016137</v>
      </c>
      <c r="G928" s="4">
        <f ca="1">(TRUNC(PRODUCT($F$12:$F927),16))</f>
        <v>1.3323551204499999</v>
      </c>
      <c r="H928" s="4">
        <f t="shared" ca="1" si="290"/>
        <v>1.32750747599733</v>
      </c>
      <c r="I928" s="4">
        <f t="shared" ca="1" si="283"/>
        <v>1.0036516900000001</v>
      </c>
      <c r="J928" s="14">
        <f t="shared" si="291"/>
        <v>1E-3</v>
      </c>
      <c r="K928" s="6">
        <f t="shared" si="292"/>
        <v>43857</v>
      </c>
      <c r="L928" s="2">
        <f t="shared" si="293"/>
        <v>22</v>
      </c>
      <c r="M928" s="23">
        <f t="shared" si="294"/>
        <v>22</v>
      </c>
      <c r="N928" s="12">
        <f t="shared" si="284"/>
        <v>1.0000872620000001</v>
      </c>
      <c r="O928" s="12">
        <f t="shared" ca="1" si="285"/>
        <v>1.0037392709999999</v>
      </c>
      <c r="P928" s="23">
        <f t="shared" si="295"/>
        <v>44</v>
      </c>
      <c r="Q928" s="4">
        <f t="shared" ca="1" si="286"/>
        <v>3.7392709900000001</v>
      </c>
      <c r="R928" s="4">
        <f t="shared" si="287"/>
        <v>0</v>
      </c>
      <c r="S928" s="5" t="str">
        <f t="shared" si="296"/>
        <v>J=</v>
      </c>
      <c r="T928" s="6">
        <f t="shared" si="297"/>
        <v>43889</v>
      </c>
      <c r="U928" s="9">
        <f t="shared" ca="1" si="288"/>
        <v>373927.09899999999</v>
      </c>
      <c r="V928" s="9"/>
      <c r="W928" s="9"/>
      <c r="X928" s="9"/>
      <c r="Y928" s="9"/>
      <c r="Z928" s="7"/>
      <c r="AA928" s="9"/>
      <c r="AB928" s="9"/>
      <c r="AC928" s="9"/>
      <c r="AD928" s="9"/>
      <c r="AE928" s="9"/>
      <c r="AF928" s="10"/>
      <c r="AG928" s="9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</row>
    <row r="929" spans="1:184" ht="12.75" x14ac:dyDescent="0.15">
      <c r="A929" s="124">
        <f t="shared" si="298"/>
        <v>43892</v>
      </c>
      <c r="B929" s="135">
        <f t="shared" ca="1" si="299"/>
        <v>1000.165337</v>
      </c>
      <c r="C929" s="4">
        <f t="shared" si="289"/>
        <v>1000</v>
      </c>
      <c r="D929" s="134">
        <f t="shared" si="300"/>
        <v>43888</v>
      </c>
      <c r="E929" s="14">
        <f ca="1">IF(D929&lt;$B$1,VLOOKUP(D929,[1]DI!$A$4:$B$15000,2),0)</f>
        <v>4.1500000000000002E-2</v>
      </c>
      <c r="F929" s="4">
        <f t="shared" ca="1" si="282"/>
        <v>1.00016137</v>
      </c>
      <c r="G929" s="4">
        <f ca="1">(TRUNC(PRODUCT($F$12:$F928),16))</f>
        <v>1.33257012259578</v>
      </c>
      <c r="H929" s="4">
        <f t="shared" ca="1" si="290"/>
        <v>1.3323551204499999</v>
      </c>
      <c r="I929" s="4">
        <f t="shared" ca="1" si="283"/>
        <v>1.00016137</v>
      </c>
      <c r="J929" s="14">
        <f t="shared" si="291"/>
        <v>1E-3</v>
      </c>
      <c r="K929" s="6">
        <f t="shared" si="292"/>
        <v>43889</v>
      </c>
      <c r="L929" s="2">
        <f t="shared" si="293"/>
        <v>1</v>
      </c>
      <c r="M929" s="23">
        <f t="shared" si="294"/>
        <v>1</v>
      </c>
      <c r="N929" s="12">
        <f t="shared" si="284"/>
        <v>1.000003966</v>
      </c>
      <c r="O929" s="12">
        <f t="shared" ca="1" si="285"/>
        <v>1.0001653370000001</v>
      </c>
      <c r="P929" s="23">
        <f t="shared" si="295"/>
        <v>0</v>
      </c>
      <c r="Q929" s="4">
        <f t="shared" ca="1" si="286"/>
        <v>0.16533700000000001</v>
      </c>
      <c r="R929" s="4">
        <f t="shared" si="287"/>
        <v>0</v>
      </c>
      <c r="S929" s="5" t="str">
        <f t="shared" si="296"/>
        <v>J=</v>
      </c>
      <c r="T929" s="6">
        <f t="shared" si="297"/>
        <v>43915</v>
      </c>
      <c r="U929" s="9">
        <f t="shared" si="288"/>
        <v>0</v>
      </c>
      <c r="V929" s="9"/>
      <c r="W929" s="9"/>
      <c r="X929" s="9"/>
      <c r="Y929" s="9"/>
      <c r="Z929" s="7"/>
      <c r="AA929" s="9"/>
      <c r="AB929" s="9"/>
      <c r="AC929" s="9"/>
      <c r="AD929" s="9"/>
      <c r="AE929" s="9"/>
      <c r="AF929" s="10"/>
      <c r="AG929" s="9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</row>
    <row r="930" spans="1:184" ht="12.75" x14ac:dyDescent="0.15">
      <c r="A930" s="124">
        <f t="shared" si="298"/>
        <v>43893</v>
      </c>
      <c r="B930" s="135">
        <f t="shared" ca="1" si="299"/>
        <v>1000.33070599</v>
      </c>
      <c r="C930" s="4">
        <f t="shared" si="289"/>
        <v>1000</v>
      </c>
      <c r="D930" s="134">
        <f t="shared" si="300"/>
        <v>43889</v>
      </c>
      <c r="E930" s="14">
        <f ca="1">IF(D930&lt;$B$1,VLOOKUP(D930,[1]DI!$A$4:$B$15000,2),0)</f>
        <v>4.1500000000000002E-2</v>
      </c>
      <c r="F930" s="4">
        <f t="shared" ca="1" si="282"/>
        <v>1.00016137</v>
      </c>
      <c r="G930" s="4">
        <f ca="1">(TRUNC(PRODUCT($F$12:$F929),16))</f>
        <v>1.3327851594364699</v>
      </c>
      <c r="H930" s="4">
        <f t="shared" ca="1" si="290"/>
        <v>1.3323551204499999</v>
      </c>
      <c r="I930" s="4">
        <f t="shared" ca="1" si="283"/>
        <v>1.0003227699999999</v>
      </c>
      <c r="J930" s="14">
        <f t="shared" si="291"/>
        <v>1E-3</v>
      </c>
      <c r="K930" s="6">
        <f t="shared" si="292"/>
        <v>43889</v>
      </c>
      <c r="L930" s="2">
        <f t="shared" si="293"/>
        <v>2</v>
      </c>
      <c r="M930" s="23">
        <f t="shared" si="294"/>
        <v>2</v>
      </c>
      <c r="N930" s="12">
        <f t="shared" si="284"/>
        <v>1.000007933</v>
      </c>
      <c r="O930" s="12">
        <f t="shared" ca="1" si="285"/>
        <v>1.000330706</v>
      </c>
      <c r="P930" s="23">
        <f t="shared" si="295"/>
        <v>0</v>
      </c>
      <c r="Q930" s="4">
        <f t="shared" ca="1" si="286"/>
        <v>0.33070599000000001</v>
      </c>
      <c r="R930" s="4">
        <f t="shared" si="287"/>
        <v>0</v>
      </c>
      <c r="S930" s="5" t="str">
        <f t="shared" si="296"/>
        <v>J=</v>
      </c>
      <c r="T930" s="6">
        <f t="shared" si="297"/>
        <v>43915</v>
      </c>
      <c r="U930" s="9">
        <f t="shared" si="288"/>
        <v>0</v>
      </c>
      <c r="V930" s="9"/>
      <c r="W930" s="9"/>
      <c r="X930" s="9"/>
      <c r="Y930" s="9"/>
      <c r="Z930" s="7"/>
      <c r="AA930" s="9"/>
      <c r="AB930" s="9"/>
      <c r="AC930" s="9"/>
      <c r="AD930" s="9"/>
      <c r="AE930" s="9"/>
      <c r="AF930" s="10"/>
      <c r="AG930" s="9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</row>
    <row r="931" spans="1:184" ht="12.75" x14ac:dyDescent="0.15">
      <c r="A931" s="124">
        <f t="shared" si="298"/>
        <v>43894</v>
      </c>
      <c r="B931" s="135">
        <f t="shared" ca="1" si="299"/>
        <v>1000.49609499</v>
      </c>
      <c r="C931" s="4">
        <f t="shared" si="289"/>
        <v>1000</v>
      </c>
      <c r="D931" s="134">
        <f t="shared" si="300"/>
        <v>43892</v>
      </c>
      <c r="E931" s="14">
        <f ca="1">IF(D931&lt;$B$1,VLOOKUP(D931,[1]DI!$A$4:$B$15000,2),0)</f>
        <v>4.1500000000000002E-2</v>
      </c>
      <c r="F931" s="4">
        <f t="shared" ca="1" si="282"/>
        <v>1.00016137</v>
      </c>
      <c r="G931" s="4">
        <f ca="1">(TRUNC(PRODUCT($F$12:$F930),16))</f>
        <v>1.3330002309776501</v>
      </c>
      <c r="H931" s="4">
        <f t="shared" ca="1" si="290"/>
        <v>1.3323551204499999</v>
      </c>
      <c r="I931" s="4">
        <f t="shared" ca="1" si="283"/>
        <v>1.0004841900000001</v>
      </c>
      <c r="J931" s="14">
        <f t="shared" si="291"/>
        <v>1E-3</v>
      </c>
      <c r="K931" s="6">
        <f t="shared" si="292"/>
        <v>43889</v>
      </c>
      <c r="L931" s="2">
        <f t="shared" si="293"/>
        <v>3</v>
      </c>
      <c r="M931" s="23">
        <f t="shared" si="294"/>
        <v>3</v>
      </c>
      <c r="N931" s="12">
        <f t="shared" si="284"/>
        <v>1.000011899</v>
      </c>
      <c r="O931" s="12">
        <f t="shared" ca="1" si="285"/>
        <v>1.0004960949999999</v>
      </c>
      <c r="P931" s="23">
        <f t="shared" si="295"/>
        <v>0</v>
      </c>
      <c r="Q931" s="4">
        <f t="shared" ca="1" si="286"/>
        <v>0.49609499000000001</v>
      </c>
      <c r="R931" s="4">
        <f t="shared" si="287"/>
        <v>0</v>
      </c>
      <c r="S931" s="5" t="str">
        <f t="shared" si="296"/>
        <v>J=</v>
      </c>
      <c r="T931" s="6">
        <f t="shared" si="297"/>
        <v>43915</v>
      </c>
      <c r="U931" s="9">
        <f t="shared" si="288"/>
        <v>0</v>
      </c>
      <c r="V931" s="9"/>
      <c r="W931" s="9"/>
      <c r="X931" s="9"/>
      <c r="Y931" s="9"/>
      <c r="Z931" s="7"/>
      <c r="AA931" s="9"/>
      <c r="AB931" s="9"/>
      <c r="AC931" s="9"/>
      <c r="AD931" s="9"/>
      <c r="AE931" s="9"/>
      <c r="AF931" s="10"/>
      <c r="AG931" s="9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</row>
    <row r="932" spans="1:184" ht="12.75" x14ac:dyDescent="0.15">
      <c r="A932" s="124">
        <f t="shared" si="298"/>
        <v>43895</v>
      </c>
      <c r="B932" s="135">
        <f t="shared" ca="1" si="299"/>
        <v>1000.661515</v>
      </c>
      <c r="C932" s="4">
        <f t="shared" si="289"/>
        <v>1000</v>
      </c>
      <c r="D932" s="134">
        <f t="shared" si="300"/>
        <v>43893</v>
      </c>
      <c r="E932" s="14">
        <f ca="1">IF(D932&lt;$B$1,VLOOKUP(D932,[1]DI!$A$4:$B$15000,2),0)</f>
        <v>4.1500000000000002E-2</v>
      </c>
      <c r="F932" s="4">
        <f t="shared" ca="1" si="282"/>
        <v>1.00016137</v>
      </c>
      <c r="G932" s="4">
        <f ca="1">(TRUNC(PRODUCT($F$12:$F931),16))</f>
        <v>1.33321533722492</v>
      </c>
      <c r="H932" s="4">
        <f t="shared" ca="1" si="290"/>
        <v>1.3323551204499999</v>
      </c>
      <c r="I932" s="4">
        <f t="shared" ca="1" si="283"/>
        <v>1.0006456399999999</v>
      </c>
      <c r="J932" s="14">
        <f t="shared" si="291"/>
        <v>1E-3</v>
      </c>
      <c r="K932" s="6">
        <f t="shared" si="292"/>
        <v>43889</v>
      </c>
      <c r="L932" s="2">
        <f t="shared" si="293"/>
        <v>4</v>
      </c>
      <c r="M932" s="23">
        <f t="shared" si="294"/>
        <v>4</v>
      </c>
      <c r="N932" s="12">
        <f t="shared" si="284"/>
        <v>1.0000158649999999</v>
      </c>
      <c r="O932" s="12">
        <f t="shared" ca="1" si="285"/>
        <v>1.000661515</v>
      </c>
      <c r="P932" s="23">
        <f t="shared" si="295"/>
        <v>0</v>
      </c>
      <c r="Q932" s="4">
        <f t="shared" ca="1" si="286"/>
        <v>0.66151499999999996</v>
      </c>
      <c r="R932" s="4">
        <f t="shared" si="287"/>
        <v>0</v>
      </c>
      <c r="S932" s="5" t="str">
        <f t="shared" si="296"/>
        <v>J=</v>
      </c>
      <c r="T932" s="6">
        <f t="shared" si="297"/>
        <v>43915</v>
      </c>
      <c r="U932" s="9">
        <f t="shared" si="288"/>
        <v>0</v>
      </c>
      <c r="V932" s="9"/>
      <c r="W932" s="9"/>
      <c r="X932" s="9"/>
      <c r="Y932" s="9"/>
      <c r="Z932" s="7"/>
      <c r="AA932" s="9"/>
      <c r="AB932" s="9"/>
      <c r="AC932" s="9"/>
      <c r="AD932" s="9"/>
      <c r="AE932" s="9"/>
      <c r="AF932" s="10"/>
      <c r="AG932" s="9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</row>
    <row r="933" spans="1:184" ht="12.75" x14ac:dyDescent="0.15">
      <c r="A933" s="124">
        <f t="shared" si="298"/>
        <v>43896</v>
      </c>
      <c r="B933" s="135">
        <f t="shared" ca="1" si="299"/>
        <v>1000.82695799</v>
      </c>
      <c r="C933" s="4">
        <f t="shared" si="289"/>
        <v>1000</v>
      </c>
      <c r="D933" s="134">
        <f t="shared" si="300"/>
        <v>43894</v>
      </c>
      <c r="E933" s="14">
        <f ca="1">IF(D933&lt;$B$1,VLOOKUP(D933,[1]DI!$A$4:$B$15000,2),0)</f>
        <v>4.1500000000000002E-2</v>
      </c>
      <c r="F933" s="4">
        <f t="shared" ca="1" si="282"/>
        <v>1.00016137</v>
      </c>
      <c r="G933" s="4">
        <f ca="1">(TRUNC(PRODUCT($F$12:$F932),16))</f>
        <v>1.3334304781838899</v>
      </c>
      <c r="H933" s="4">
        <f t="shared" ca="1" si="290"/>
        <v>1.3323551204499999</v>
      </c>
      <c r="I933" s="4">
        <f t="shared" ca="1" si="283"/>
        <v>1.00080711</v>
      </c>
      <c r="J933" s="14">
        <f t="shared" si="291"/>
        <v>1E-3</v>
      </c>
      <c r="K933" s="6">
        <f t="shared" si="292"/>
        <v>43889</v>
      </c>
      <c r="L933" s="2">
        <f t="shared" si="293"/>
        <v>5</v>
      </c>
      <c r="M933" s="23">
        <f t="shared" si="294"/>
        <v>5</v>
      </c>
      <c r="N933" s="12">
        <f t="shared" si="284"/>
        <v>1.000019832</v>
      </c>
      <c r="O933" s="12">
        <f t="shared" ca="1" si="285"/>
        <v>1.000826958</v>
      </c>
      <c r="P933" s="23">
        <f t="shared" si="295"/>
        <v>0</v>
      </c>
      <c r="Q933" s="4">
        <f t="shared" ca="1" si="286"/>
        <v>0.82695799000000003</v>
      </c>
      <c r="R933" s="4">
        <f t="shared" si="287"/>
        <v>0</v>
      </c>
      <c r="S933" s="5" t="str">
        <f t="shared" si="296"/>
        <v>J=</v>
      </c>
      <c r="T933" s="6">
        <f t="shared" si="297"/>
        <v>43915</v>
      </c>
      <c r="U933" s="9">
        <f t="shared" si="288"/>
        <v>0</v>
      </c>
      <c r="V933" s="9"/>
      <c r="W933" s="9"/>
      <c r="X933" s="9"/>
      <c r="Y933" s="9"/>
      <c r="Z933" s="7"/>
      <c r="AA933" s="9"/>
      <c r="AB933" s="9"/>
      <c r="AC933" s="9"/>
      <c r="AD933" s="9"/>
      <c r="AE933" s="9"/>
      <c r="AF933" s="10"/>
      <c r="AG933" s="9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</row>
    <row r="934" spans="1:184" ht="12.75" x14ac:dyDescent="0.15">
      <c r="A934" s="124">
        <f t="shared" si="298"/>
        <v>43899</v>
      </c>
      <c r="B934" s="135">
        <f t="shared" ca="1" si="299"/>
        <v>1000.992431</v>
      </c>
      <c r="C934" s="4">
        <f t="shared" si="289"/>
        <v>1000</v>
      </c>
      <c r="D934" s="134">
        <f t="shared" si="300"/>
        <v>43895</v>
      </c>
      <c r="E934" s="14">
        <f ca="1">IF(D934&lt;$B$1,VLOOKUP(D934,[1]DI!$A$4:$B$15000,2),0)</f>
        <v>4.1500000000000002E-2</v>
      </c>
      <c r="F934" s="4">
        <f t="shared" ca="1" si="282"/>
        <v>1.00016137</v>
      </c>
      <c r="G934" s="4">
        <f ca="1">(TRUNC(PRODUCT($F$12:$F933),16))</f>
        <v>1.33364565386015</v>
      </c>
      <c r="H934" s="4">
        <f t="shared" ca="1" si="290"/>
        <v>1.3323551204499999</v>
      </c>
      <c r="I934" s="4">
        <f t="shared" ca="1" si="283"/>
        <v>1.0009686099999999</v>
      </c>
      <c r="J934" s="14">
        <f t="shared" si="291"/>
        <v>1E-3</v>
      </c>
      <c r="K934" s="6">
        <f t="shared" si="292"/>
        <v>43889</v>
      </c>
      <c r="L934" s="2">
        <f t="shared" si="293"/>
        <v>6</v>
      </c>
      <c r="M934" s="23">
        <f t="shared" si="294"/>
        <v>6</v>
      </c>
      <c r="N934" s="12">
        <f t="shared" si="284"/>
        <v>1.000023798</v>
      </c>
      <c r="O934" s="12">
        <f t="shared" ca="1" si="285"/>
        <v>1.000992431</v>
      </c>
      <c r="P934" s="23">
        <f t="shared" si="295"/>
        <v>0</v>
      </c>
      <c r="Q934" s="4">
        <f t="shared" ca="1" si="286"/>
        <v>0.99243099999999995</v>
      </c>
      <c r="R934" s="4">
        <f t="shared" si="287"/>
        <v>0</v>
      </c>
      <c r="S934" s="5" t="str">
        <f t="shared" si="296"/>
        <v>J=</v>
      </c>
      <c r="T934" s="6">
        <f t="shared" si="297"/>
        <v>43915</v>
      </c>
      <c r="U934" s="9">
        <f t="shared" si="288"/>
        <v>0</v>
      </c>
      <c r="V934" s="9"/>
      <c r="W934" s="9"/>
      <c r="X934" s="9"/>
      <c r="Y934" s="9"/>
      <c r="Z934" s="7"/>
      <c r="AA934" s="9"/>
      <c r="AB934" s="9"/>
      <c r="AC934" s="9"/>
      <c r="AD934" s="9"/>
      <c r="AE934" s="9"/>
      <c r="AF934" s="10"/>
      <c r="AG934" s="9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</row>
    <row r="935" spans="1:184" ht="12.75" x14ac:dyDescent="0.15">
      <c r="A935" s="124">
        <f t="shared" si="298"/>
        <v>43900</v>
      </c>
      <c r="B935" s="135">
        <f t="shared" ca="1" si="299"/>
        <v>1001.1579349899999</v>
      </c>
      <c r="C935" s="4">
        <f t="shared" si="289"/>
        <v>1000</v>
      </c>
      <c r="D935" s="134">
        <f t="shared" si="300"/>
        <v>43896</v>
      </c>
      <c r="E935" s="14">
        <f ca="1">IF(D935&lt;$B$1,VLOOKUP(D935,[1]DI!$A$4:$B$15000,2),0)</f>
        <v>4.1500000000000002E-2</v>
      </c>
      <c r="F935" s="4">
        <f t="shared" ca="1" si="282"/>
        <v>1.00016137</v>
      </c>
      <c r="G935" s="4">
        <f ca="1">(TRUNC(PRODUCT($F$12:$F934),16))</f>
        <v>1.3338608642593199</v>
      </c>
      <c r="H935" s="4">
        <f t="shared" ca="1" si="290"/>
        <v>1.3323551204499999</v>
      </c>
      <c r="I935" s="4">
        <f t="shared" ca="1" si="283"/>
        <v>1.0011301399999999</v>
      </c>
      <c r="J935" s="14">
        <f t="shared" si="291"/>
        <v>1E-3</v>
      </c>
      <c r="K935" s="6">
        <f t="shared" si="292"/>
        <v>43889</v>
      </c>
      <c r="L935" s="2">
        <f t="shared" si="293"/>
        <v>7</v>
      </c>
      <c r="M935" s="23">
        <f t="shared" si="294"/>
        <v>7</v>
      </c>
      <c r="N935" s="12">
        <f t="shared" si="284"/>
        <v>1.0000277639999999</v>
      </c>
      <c r="O935" s="12">
        <f t="shared" ca="1" si="285"/>
        <v>1.0011579349999999</v>
      </c>
      <c r="P935" s="23">
        <f t="shared" si="295"/>
        <v>0</v>
      </c>
      <c r="Q935" s="4">
        <f t="shared" ca="1" si="286"/>
        <v>1.15793499</v>
      </c>
      <c r="R935" s="4">
        <f t="shared" si="287"/>
        <v>0</v>
      </c>
      <c r="S935" s="5" t="str">
        <f t="shared" si="296"/>
        <v>J=</v>
      </c>
      <c r="T935" s="6">
        <f t="shared" si="297"/>
        <v>43915</v>
      </c>
      <c r="U935" s="9">
        <f t="shared" si="288"/>
        <v>0</v>
      </c>
      <c r="V935" s="9"/>
      <c r="W935" s="9"/>
      <c r="X935" s="9"/>
      <c r="Y935" s="9"/>
      <c r="Z935" s="7"/>
      <c r="AA935" s="9"/>
      <c r="AB935" s="9"/>
      <c r="AC935" s="9"/>
      <c r="AD935" s="9"/>
      <c r="AE935" s="9"/>
      <c r="AF935" s="10"/>
      <c r="AG935" s="9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</row>
    <row r="936" spans="1:184" ht="12.75" x14ac:dyDescent="0.15">
      <c r="A936" s="124">
        <f t="shared" si="298"/>
        <v>43901</v>
      </c>
      <c r="B936" s="135">
        <f t="shared" ca="1" si="299"/>
        <v>1001.3234619999999</v>
      </c>
      <c r="C936" s="4">
        <f t="shared" si="289"/>
        <v>1000</v>
      </c>
      <c r="D936" s="134">
        <f t="shared" si="300"/>
        <v>43899</v>
      </c>
      <c r="E936" s="14">
        <f ca="1">IF(D936&lt;$B$1,VLOOKUP(D936,[1]DI!$A$4:$B$15000,2),0)</f>
        <v>4.1500000000000002E-2</v>
      </c>
      <c r="F936" s="4">
        <f t="shared" ca="1" si="282"/>
        <v>1.00016137</v>
      </c>
      <c r="G936" s="4">
        <f ca="1">(TRUNC(PRODUCT($F$12:$F935),16))</f>
        <v>1.33407610938698</v>
      </c>
      <c r="H936" s="4">
        <f t="shared" ca="1" si="290"/>
        <v>1.3323551204499999</v>
      </c>
      <c r="I936" s="4">
        <f t="shared" ca="1" si="283"/>
        <v>1.00129169</v>
      </c>
      <c r="J936" s="14">
        <f t="shared" si="291"/>
        <v>1E-3</v>
      </c>
      <c r="K936" s="6">
        <f t="shared" si="292"/>
        <v>43889</v>
      </c>
      <c r="L936" s="2">
        <f t="shared" si="293"/>
        <v>8</v>
      </c>
      <c r="M936" s="23">
        <f t="shared" si="294"/>
        <v>8</v>
      </c>
      <c r="N936" s="12">
        <f t="shared" si="284"/>
        <v>1.000031731</v>
      </c>
      <c r="O936" s="12">
        <f t="shared" ca="1" si="285"/>
        <v>1.001323462</v>
      </c>
      <c r="P936" s="23">
        <f t="shared" si="295"/>
        <v>0</v>
      </c>
      <c r="Q936" s="4">
        <f t="shared" ca="1" si="286"/>
        <v>1.3234619999999999</v>
      </c>
      <c r="R936" s="4">
        <f t="shared" si="287"/>
        <v>0</v>
      </c>
      <c r="S936" s="5" t="str">
        <f t="shared" si="296"/>
        <v>J=</v>
      </c>
      <c r="T936" s="6">
        <f t="shared" si="297"/>
        <v>43915</v>
      </c>
      <c r="U936" s="9">
        <f t="shared" si="288"/>
        <v>0</v>
      </c>
      <c r="V936" s="9"/>
      <c r="W936" s="9"/>
      <c r="X936" s="9"/>
      <c r="Y936" s="9"/>
      <c r="Z936" s="7"/>
      <c r="AA936" s="9"/>
      <c r="AB936" s="9"/>
      <c r="AC936" s="9"/>
      <c r="AD936" s="9"/>
      <c r="AE936" s="9"/>
      <c r="AF936" s="10"/>
      <c r="AG936" s="9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</row>
    <row r="937" spans="1:184" ht="12.75" x14ac:dyDescent="0.15">
      <c r="A937" s="124">
        <f t="shared" si="298"/>
        <v>43902</v>
      </c>
      <c r="B937" s="135">
        <f t="shared" ca="1" si="299"/>
        <v>1001.489019</v>
      </c>
      <c r="C937" s="4">
        <f t="shared" si="289"/>
        <v>1000</v>
      </c>
      <c r="D937" s="134">
        <f t="shared" si="300"/>
        <v>43900</v>
      </c>
      <c r="E937" s="14">
        <f ca="1">IF(D937&lt;$B$1,VLOOKUP(D937,[1]DI!$A$4:$B$15000,2),0)</f>
        <v>4.1500000000000002E-2</v>
      </c>
      <c r="F937" s="4">
        <f t="shared" ca="1" si="282"/>
        <v>1.00016137</v>
      </c>
      <c r="G937" s="4">
        <f ca="1">(TRUNC(PRODUCT($F$12:$F936),16))</f>
        <v>1.33429138924875</v>
      </c>
      <c r="H937" s="4">
        <f t="shared" ca="1" si="290"/>
        <v>1.3323551204499999</v>
      </c>
      <c r="I937" s="4">
        <f t="shared" ca="1" si="283"/>
        <v>1.0014532700000001</v>
      </c>
      <c r="J937" s="14">
        <f t="shared" si="291"/>
        <v>1E-3</v>
      </c>
      <c r="K937" s="6">
        <f t="shared" si="292"/>
        <v>43889</v>
      </c>
      <c r="L937" s="2">
        <f t="shared" si="293"/>
        <v>9</v>
      </c>
      <c r="M937" s="23">
        <f t="shared" si="294"/>
        <v>9</v>
      </c>
      <c r="N937" s="12">
        <f t="shared" si="284"/>
        <v>1.0000356969999999</v>
      </c>
      <c r="O937" s="12">
        <f t="shared" ca="1" si="285"/>
        <v>1.0014890190000001</v>
      </c>
      <c r="P937" s="23">
        <f t="shared" si="295"/>
        <v>0</v>
      </c>
      <c r="Q937" s="4">
        <f t="shared" ca="1" si="286"/>
        <v>1.4890190000000001</v>
      </c>
      <c r="R937" s="4">
        <f t="shared" si="287"/>
        <v>0</v>
      </c>
      <c r="S937" s="5" t="str">
        <f t="shared" si="296"/>
        <v>J=</v>
      </c>
      <c r="T937" s="6">
        <f t="shared" si="297"/>
        <v>43915</v>
      </c>
      <c r="U937" s="9">
        <f t="shared" si="288"/>
        <v>0</v>
      </c>
      <c r="V937" s="9"/>
      <c r="W937" s="9"/>
      <c r="X937" s="9"/>
      <c r="Y937" s="9"/>
      <c r="Z937" s="7"/>
      <c r="AA937" s="9"/>
      <c r="AB937" s="9"/>
      <c r="AC937" s="9"/>
      <c r="AD937" s="9"/>
      <c r="AE937" s="9"/>
      <c r="AF937" s="10"/>
      <c r="AG937" s="9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</row>
    <row r="938" spans="1:184" ht="12.75" x14ac:dyDescent="0.15">
      <c r="A938" s="124">
        <f t="shared" si="298"/>
        <v>43903</v>
      </c>
      <c r="B938" s="135">
        <f t="shared" ca="1" si="299"/>
        <v>1001.65459699</v>
      </c>
      <c r="C938" s="4">
        <f t="shared" si="289"/>
        <v>1000</v>
      </c>
      <c r="D938" s="134">
        <f t="shared" si="300"/>
        <v>43901</v>
      </c>
      <c r="E938" s="14">
        <f ca="1">IF(D938&lt;$B$1,VLOOKUP(D938,[1]DI!$A$4:$B$15000,2),0)</f>
        <v>4.1500000000000002E-2</v>
      </c>
      <c r="F938" s="4">
        <f t="shared" ca="1" si="282"/>
        <v>1.00016137</v>
      </c>
      <c r="G938" s="4">
        <f ca="1">(TRUNC(PRODUCT($F$12:$F937),16))</f>
        <v>1.3345067038502401</v>
      </c>
      <c r="H938" s="4">
        <f t="shared" ca="1" si="290"/>
        <v>1.3323551204499999</v>
      </c>
      <c r="I938" s="4">
        <f t="shared" ca="1" si="283"/>
        <v>1.00161487</v>
      </c>
      <c r="J938" s="14">
        <f t="shared" si="291"/>
        <v>1E-3</v>
      </c>
      <c r="K938" s="6">
        <f t="shared" si="292"/>
        <v>43889</v>
      </c>
      <c r="L938" s="2">
        <f t="shared" si="293"/>
        <v>10</v>
      </c>
      <c r="M938" s="23">
        <f t="shared" si="294"/>
        <v>10</v>
      </c>
      <c r="N938" s="12">
        <f t="shared" si="284"/>
        <v>1.0000396629999999</v>
      </c>
      <c r="O938" s="12">
        <f t="shared" ca="1" si="285"/>
        <v>1.0016545969999999</v>
      </c>
      <c r="P938" s="23">
        <f t="shared" si="295"/>
        <v>0</v>
      </c>
      <c r="Q938" s="4">
        <f t="shared" ca="1" si="286"/>
        <v>1.6545969899999999</v>
      </c>
      <c r="R938" s="4">
        <f t="shared" si="287"/>
        <v>0</v>
      </c>
      <c r="S938" s="5" t="str">
        <f t="shared" si="296"/>
        <v>J=</v>
      </c>
      <c r="T938" s="6">
        <f t="shared" si="297"/>
        <v>43915</v>
      </c>
      <c r="U938" s="9">
        <f t="shared" si="288"/>
        <v>0</v>
      </c>
      <c r="V938" s="9"/>
      <c r="W938" s="9"/>
      <c r="X938" s="9"/>
      <c r="Y938" s="9"/>
      <c r="Z938" s="7"/>
      <c r="AA938" s="9"/>
      <c r="AB938" s="9"/>
      <c r="AC938" s="9"/>
      <c r="AD938" s="9"/>
      <c r="AE938" s="9"/>
      <c r="AF938" s="10"/>
      <c r="AG938" s="9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</row>
    <row r="939" spans="1:184" ht="12.75" x14ac:dyDescent="0.15">
      <c r="A939" s="124">
        <f t="shared" si="298"/>
        <v>43906</v>
      </c>
      <c r="B939" s="135">
        <f t="shared" ca="1" si="299"/>
        <v>1001.820208</v>
      </c>
      <c r="C939" s="4">
        <f t="shared" si="289"/>
        <v>1000</v>
      </c>
      <c r="D939" s="134">
        <f t="shared" si="300"/>
        <v>43902</v>
      </c>
      <c r="E939" s="14">
        <f ca="1">IF(D939&lt;$B$1,VLOOKUP(D939,[1]DI!$A$4:$B$15000,2),0)</f>
        <v>4.1500000000000002E-2</v>
      </c>
      <c r="F939" s="4">
        <f t="shared" ca="1" si="282"/>
        <v>1.00016137</v>
      </c>
      <c r="G939" s="4">
        <f ca="1">(TRUNC(PRODUCT($F$12:$F938),16))</f>
        <v>1.3347220531970401</v>
      </c>
      <c r="H939" s="4">
        <f t="shared" ca="1" si="290"/>
        <v>1.3323551204499999</v>
      </c>
      <c r="I939" s="4">
        <f t="shared" ca="1" si="283"/>
        <v>1.0017765000000001</v>
      </c>
      <c r="J939" s="14">
        <f t="shared" si="291"/>
        <v>1E-3</v>
      </c>
      <c r="K939" s="6">
        <f t="shared" si="292"/>
        <v>43889</v>
      </c>
      <c r="L939" s="2">
        <f t="shared" si="293"/>
        <v>11</v>
      </c>
      <c r="M939" s="23">
        <f t="shared" si="294"/>
        <v>11</v>
      </c>
      <c r="N939" s="12">
        <f t="shared" si="284"/>
        <v>1.00004363</v>
      </c>
      <c r="O939" s="12">
        <f t="shared" ca="1" si="285"/>
        <v>1.001820208</v>
      </c>
      <c r="P939" s="23">
        <f t="shared" si="295"/>
        <v>0</v>
      </c>
      <c r="Q939" s="4">
        <f t="shared" ca="1" si="286"/>
        <v>1.820208</v>
      </c>
      <c r="R939" s="4">
        <f t="shared" si="287"/>
        <v>0</v>
      </c>
      <c r="S939" s="5" t="str">
        <f t="shared" si="296"/>
        <v>J=</v>
      </c>
      <c r="T939" s="6">
        <f t="shared" si="297"/>
        <v>43915</v>
      </c>
      <c r="U939" s="9">
        <f t="shared" si="288"/>
        <v>0</v>
      </c>
      <c r="V939" s="9"/>
      <c r="W939" s="9"/>
      <c r="X939" s="9"/>
      <c r="Y939" s="9"/>
      <c r="Z939" s="7"/>
      <c r="AA939" s="9"/>
      <c r="AB939" s="9"/>
      <c r="AC939" s="9"/>
      <c r="AD939" s="9"/>
      <c r="AE939" s="9"/>
      <c r="AF939" s="10"/>
      <c r="AG939" s="9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</row>
    <row r="940" spans="1:184" ht="12.75" x14ac:dyDescent="0.15">
      <c r="A940" s="124">
        <f t="shared" si="298"/>
        <v>43907</v>
      </c>
      <c r="B940" s="135">
        <f t="shared" ca="1" si="299"/>
        <v>1001.98584799</v>
      </c>
      <c r="C940" s="4">
        <f t="shared" si="289"/>
        <v>1000</v>
      </c>
      <c r="D940" s="134">
        <f t="shared" si="300"/>
        <v>43903</v>
      </c>
      <c r="E940" s="14">
        <f ca="1">IF(D940&lt;$B$1,VLOOKUP(D940,[1]DI!$A$4:$B$15000,2),0)</f>
        <v>4.1500000000000002E-2</v>
      </c>
      <c r="F940" s="4">
        <f t="shared" ca="1" si="282"/>
        <v>1.00016137</v>
      </c>
      <c r="G940" s="4">
        <f ca="1">(TRUNC(PRODUCT($F$12:$F939),16))</f>
        <v>1.33493743729476</v>
      </c>
      <c r="H940" s="4">
        <f t="shared" ca="1" si="290"/>
        <v>1.3323551204499999</v>
      </c>
      <c r="I940" s="4">
        <f t="shared" ca="1" si="283"/>
        <v>1.0019381599999999</v>
      </c>
      <c r="J940" s="14">
        <f t="shared" si="291"/>
        <v>1E-3</v>
      </c>
      <c r="K940" s="6">
        <f t="shared" si="292"/>
        <v>43889</v>
      </c>
      <c r="L940" s="2">
        <f t="shared" si="293"/>
        <v>12</v>
      </c>
      <c r="M940" s="23">
        <f t="shared" si="294"/>
        <v>12</v>
      </c>
      <c r="N940" s="12">
        <f t="shared" si="284"/>
        <v>1.0000475959999999</v>
      </c>
      <c r="O940" s="12">
        <f t="shared" ca="1" si="285"/>
        <v>1.0019858479999999</v>
      </c>
      <c r="P940" s="23">
        <f t="shared" si="295"/>
        <v>0</v>
      </c>
      <c r="Q940" s="4">
        <f t="shared" ca="1" si="286"/>
        <v>1.9858479899999999</v>
      </c>
      <c r="R940" s="4">
        <f t="shared" si="287"/>
        <v>0</v>
      </c>
      <c r="S940" s="5" t="str">
        <f t="shared" si="296"/>
        <v>J=</v>
      </c>
      <c r="T940" s="6">
        <f t="shared" si="297"/>
        <v>43915</v>
      </c>
      <c r="U940" s="9">
        <f t="shared" si="288"/>
        <v>0</v>
      </c>
      <c r="V940" s="9"/>
      <c r="W940" s="9"/>
      <c r="X940" s="9"/>
      <c r="Y940" s="9"/>
      <c r="Z940" s="7"/>
      <c r="AA940" s="9"/>
      <c r="AB940" s="9"/>
      <c r="AC940" s="9"/>
      <c r="AD940" s="9"/>
      <c r="AE940" s="9"/>
      <c r="AF940" s="10"/>
      <c r="AG940" s="9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</row>
    <row r="941" spans="1:184" ht="12.75" x14ac:dyDescent="0.15">
      <c r="A941" s="124">
        <f t="shared" si="298"/>
        <v>43908</v>
      </c>
      <c r="B941" s="135">
        <f t="shared" ca="1" si="299"/>
        <v>1002.151511</v>
      </c>
      <c r="C941" s="4">
        <f t="shared" si="289"/>
        <v>1000</v>
      </c>
      <c r="D941" s="134">
        <f t="shared" si="300"/>
        <v>43906</v>
      </c>
      <c r="E941" s="14">
        <f ca="1">IF(D941&lt;$B$1,VLOOKUP(D941,[1]DI!$A$4:$B$15000,2),0)</f>
        <v>4.1500000000000002E-2</v>
      </c>
      <c r="F941" s="4">
        <f t="shared" ca="1" si="282"/>
        <v>1.00016137</v>
      </c>
      <c r="G941" s="4">
        <f ca="1">(TRUNC(PRODUCT($F$12:$F940),16))</f>
        <v>1.33515285614902</v>
      </c>
      <c r="H941" s="4">
        <f t="shared" ca="1" si="290"/>
        <v>1.3323551204499999</v>
      </c>
      <c r="I941" s="4">
        <f t="shared" ca="1" si="283"/>
        <v>1.0020998400000001</v>
      </c>
      <c r="J941" s="14">
        <f t="shared" si="291"/>
        <v>1E-3</v>
      </c>
      <c r="K941" s="6">
        <f t="shared" si="292"/>
        <v>43889</v>
      </c>
      <c r="L941" s="2">
        <f t="shared" si="293"/>
        <v>13</v>
      </c>
      <c r="M941" s="23">
        <f t="shared" si="294"/>
        <v>13</v>
      </c>
      <c r="N941" s="12">
        <f t="shared" si="284"/>
        <v>1.000051563</v>
      </c>
      <c r="O941" s="12">
        <f t="shared" ca="1" si="285"/>
        <v>1.0021515110000001</v>
      </c>
      <c r="P941" s="23">
        <f t="shared" si="295"/>
        <v>0</v>
      </c>
      <c r="Q941" s="4">
        <f t="shared" ca="1" si="286"/>
        <v>2.1515110000000002</v>
      </c>
      <c r="R941" s="4">
        <f t="shared" si="287"/>
        <v>0</v>
      </c>
      <c r="S941" s="5" t="str">
        <f t="shared" si="296"/>
        <v>J=</v>
      </c>
      <c r="T941" s="6">
        <f t="shared" si="297"/>
        <v>43915</v>
      </c>
      <c r="U941" s="9">
        <f t="shared" si="288"/>
        <v>0</v>
      </c>
      <c r="V941" s="9"/>
      <c r="W941" s="9"/>
      <c r="X941" s="9"/>
      <c r="Y941" s="9"/>
      <c r="Z941" s="7"/>
      <c r="AA941" s="9"/>
      <c r="AB941" s="9"/>
      <c r="AC941" s="9"/>
      <c r="AD941" s="9"/>
      <c r="AE941" s="9"/>
      <c r="AF941" s="10"/>
      <c r="AG941" s="9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</row>
    <row r="942" spans="1:184" ht="12.75" x14ac:dyDescent="0.15">
      <c r="A942" s="124">
        <f t="shared" si="298"/>
        <v>43909</v>
      </c>
      <c r="B942" s="135">
        <f t="shared" ca="1" si="299"/>
        <v>1002.3172049900001</v>
      </c>
      <c r="C942" s="4">
        <f t="shared" si="289"/>
        <v>1000</v>
      </c>
      <c r="D942" s="134">
        <f t="shared" si="300"/>
        <v>43907</v>
      </c>
      <c r="E942" s="14">
        <f ca="1">IF(D942&lt;$B$1,VLOOKUP(D942,[1]DI!$A$4:$B$15000,2),0)</f>
        <v>4.1500000000000002E-2</v>
      </c>
      <c r="F942" s="4">
        <f t="shared" ca="1" si="282"/>
        <v>1.00016137</v>
      </c>
      <c r="G942" s="4">
        <f ca="1">(TRUNC(PRODUCT($F$12:$F941),16))</f>
        <v>1.3353683097654101</v>
      </c>
      <c r="H942" s="4">
        <f t="shared" ca="1" si="290"/>
        <v>1.3323551204499999</v>
      </c>
      <c r="I942" s="4">
        <f t="shared" ca="1" si="283"/>
        <v>1.0022615500000001</v>
      </c>
      <c r="J942" s="14">
        <f t="shared" si="291"/>
        <v>1E-3</v>
      </c>
      <c r="K942" s="6">
        <f t="shared" si="292"/>
        <v>43889</v>
      </c>
      <c r="L942" s="2">
        <f t="shared" si="293"/>
        <v>14</v>
      </c>
      <c r="M942" s="23">
        <f t="shared" si="294"/>
        <v>14</v>
      </c>
      <c r="N942" s="12">
        <f t="shared" si="284"/>
        <v>1.0000555289999999</v>
      </c>
      <c r="O942" s="12">
        <f t="shared" ca="1" si="285"/>
        <v>1.002317205</v>
      </c>
      <c r="P942" s="23">
        <f t="shared" si="295"/>
        <v>0</v>
      </c>
      <c r="Q942" s="4">
        <f t="shared" ca="1" si="286"/>
        <v>2.31720499</v>
      </c>
      <c r="R942" s="4">
        <f t="shared" si="287"/>
        <v>0</v>
      </c>
      <c r="S942" s="5" t="str">
        <f t="shared" si="296"/>
        <v>J=</v>
      </c>
      <c r="T942" s="6">
        <f t="shared" si="297"/>
        <v>43915</v>
      </c>
      <c r="U942" s="9">
        <f t="shared" si="288"/>
        <v>0</v>
      </c>
      <c r="V942" s="9"/>
      <c r="W942" s="9"/>
      <c r="X942" s="9"/>
      <c r="Y942" s="9"/>
      <c r="Z942" s="7"/>
      <c r="AA942" s="9"/>
      <c r="AB942" s="9"/>
      <c r="AC942" s="9"/>
      <c r="AD942" s="9"/>
      <c r="AE942" s="9"/>
      <c r="AF942" s="10"/>
      <c r="AG942" s="9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</row>
    <row r="943" spans="1:184" ht="12.75" x14ac:dyDescent="0.15">
      <c r="A943" s="124">
        <f t="shared" si="298"/>
        <v>43910</v>
      </c>
      <c r="B943" s="135">
        <f t="shared" ca="1" si="299"/>
        <v>1002.48292999</v>
      </c>
      <c r="C943" s="4">
        <f t="shared" si="289"/>
        <v>1000</v>
      </c>
      <c r="D943" s="134">
        <f t="shared" si="300"/>
        <v>43908</v>
      </c>
      <c r="E943" s="14">
        <f ca="1">IF(D943&lt;$B$1,VLOOKUP(D943,[1]DI!$A$4:$B$15000,2),0)</f>
        <v>4.1500000000000002E-2</v>
      </c>
      <c r="F943" s="4">
        <f t="shared" ca="1" si="282"/>
        <v>1.00016137</v>
      </c>
      <c r="G943" s="4">
        <f ca="1">(TRUNC(PRODUCT($F$12:$F942),16))</f>
        <v>1.33558379814956</v>
      </c>
      <c r="H943" s="4">
        <f t="shared" ca="1" si="290"/>
        <v>1.3323551204499999</v>
      </c>
      <c r="I943" s="4">
        <f t="shared" ca="1" si="283"/>
        <v>1.0024232900000001</v>
      </c>
      <c r="J943" s="14">
        <f t="shared" si="291"/>
        <v>1E-3</v>
      </c>
      <c r="K943" s="6">
        <f t="shared" si="292"/>
        <v>43889</v>
      </c>
      <c r="L943" s="2">
        <f t="shared" si="293"/>
        <v>15</v>
      </c>
      <c r="M943" s="23">
        <f t="shared" si="294"/>
        <v>15</v>
      </c>
      <c r="N943" s="12">
        <f t="shared" si="284"/>
        <v>1.000059496</v>
      </c>
      <c r="O943" s="12">
        <f t="shared" ca="1" si="285"/>
        <v>1.00248293</v>
      </c>
      <c r="P943" s="23">
        <f t="shared" si="295"/>
        <v>0</v>
      </c>
      <c r="Q943" s="4">
        <f t="shared" ca="1" si="286"/>
        <v>2.4829299900000001</v>
      </c>
      <c r="R943" s="4">
        <f t="shared" si="287"/>
        <v>0</v>
      </c>
      <c r="S943" s="5" t="str">
        <f t="shared" si="296"/>
        <v>J=</v>
      </c>
      <c r="T943" s="6">
        <f t="shared" si="297"/>
        <v>43915</v>
      </c>
      <c r="U943" s="9">
        <f t="shared" si="288"/>
        <v>0</v>
      </c>
      <c r="V943" s="9"/>
      <c r="W943" s="9"/>
      <c r="X943" s="9"/>
      <c r="Y943" s="9"/>
      <c r="Z943" s="7"/>
      <c r="AA943" s="9"/>
      <c r="AB943" s="9"/>
      <c r="AC943" s="9"/>
      <c r="AD943" s="9"/>
      <c r="AE943" s="9"/>
      <c r="AF943" s="10"/>
      <c r="AG943" s="9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</row>
    <row r="944" spans="1:184" ht="12.75" x14ac:dyDescent="0.15">
      <c r="A944" s="124">
        <f t="shared" si="298"/>
        <v>43913</v>
      </c>
      <c r="B944" s="135">
        <f t="shared" ca="1" si="299"/>
        <v>1002.64867599</v>
      </c>
      <c r="C944" s="4">
        <f t="shared" si="289"/>
        <v>1000</v>
      </c>
      <c r="D944" s="134">
        <f t="shared" si="300"/>
        <v>43909</v>
      </c>
      <c r="E944" s="14">
        <f ca="1">IF(D944&lt;$B$1,VLOOKUP(D944,[1]DI!$A$4:$B$15000,2),0)</f>
        <v>3.6500000000000005E-2</v>
      </c>
      <c r="F944" s="4">
        <f t="shared" ca="1" si="282"/>
        <v>1.00014227</v>
      </c>
      <c r="G944" s="4">
        <f ca="1">(TRUNC(PRODUCT($F$12:$F943),16))</f>
        <v>1.33579932130707</v>
      </c>
      <c r="H944" s="4">
        <f t="shared" ca="1" si="290"/>
        <v>1.3323551204499999</v>
      </c>
      <c r="I944" s="4">
        <f t="shared" ca="1" si="283"/>
        <v>1.00258505</v>
      </c>
      <c r="J944" s="14">
        <f t="shared" si="291"/>
        <v>1E-3</v>
      </c>
      <c r="K944" s="6">
        <f t="shared" si="292"/>
        <v>43889</v>
      </c>
      <c r="L944" s="2">
        <f t="shared" si="293"/>
        <v>16</v>
      </c>
      <c r="M944" s="23">
        <f t="shared" si="294"/>
        <v>16</v>
      </c>
      <c r="N944" s="12">
        <f t="shared" si="284"/>
        <v>1.000063462</v>
      </c>
      <c r="O944" s="12">
        <f t="shared" ca="1" si="285"/>
        <v>1.002648676</v>
      </c>
      <c r="P944" s="23">
        <f t="shared" si="295"/>
        <v>0</v>
      </c>
      <c r="Q944" s="4">
        <f t="shared" ca="1" si="286"/>
        <v>2.6486759900000001</v>
      </c>
      <c r="R944" s="4">
        <f t="shared" si="287"/>
        <v>0</v>
      </c>
      <c r="S944" s="5" t="str">
        <f t="shared" si="296"/>
        <v>J=</v>
      </c>
      <c r="T944" s="6">
        <f t="shared" si="297"/>
        <v>43915</v>
      </c>
      <c r="U944" s="9">
        <f t="shared" si="288"/>
        <v>0</v>
      </c>
      <c r="V944" s="9"/>
      <c r="W944" s="9"/>
      <c r="X944" s="9"/>
      <c r="Y944" s="9"/>
      <c r="Z944" s="7"/>
      <c r="AA944" s="9"/>
      <c r="AB944" s="9"/>
      <c r="AC944" s="9"/>
      <c r="AD944" s="9"/>
      <c r="AE944" s="9"/>
      <c r="AF944" s="10"/>
      <c r="AG944" s="9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</row>
    <row r="945" spans="1:184" ht="12.75" x14ac:dyDescent="0.15">
      <c r="A945" s="124">
        <f t="shared" si="298"/>
        <v>43914</v>
      </c>
      <c r="B945" s="135">
        <f t="shared" ca="1" si="299"/>
        <v>1002.79529299</v>
      </c>
      <c r="C945" s="4">
        <f t="shared" si="289"/>
        <v>1000</v>
      </c>
      <c r="D945" s="134">
        <f t="shared" si="300"/>
        <v>43910</v>
      </c>
      <c r="E945" s="14">
        <f ca="1">IF(D945&lt;$B$1,VLOOKUP(D945,[1]DI!$A$4:$B$15000,2),0)</f>
        <v>3.6500000000000005E-2</v>
      </c>
      <c r="F945" s="4">
        <f t="shared" ca="1" si="282"/>
        <v>1.00014227</v>
      </c>
      <c r="G945" s="4">
        <f ca="1">(TRUNC(PRODUCT($F$12:$F944),16))</f>
        <v>1.33598936547651</v>
      </c>
      <c r="H945" s="4">
        <f t="shared" ca="1" si="290"/>
        <v>1.3323551204499999</v>
      </c>
      <c r="I945" s="4">
        <f t="shared" ca="1" si="283"/>
        <v>1.00272768</v>
      </c>
      <c r="J945" s="14">
        <f t="shared" si="291"/>
        <v>1E-3</v>
      </c>
      <c r="K945" s="6">
        <f t="shared" si="292"/>
        <v>43889</v>
      </c>
      <c r="L945" s="2">
        <f t="shared" si="293"/>
        <v>17</v>
      </c>
      <c r="M945" s="23">
        <f t="shared" si="294"/>
        <v>17</v>
      </c>
      <c r="N945" s="12">
        <f t="shared" si="284"/>
        <v>1.000067429</v>
      </c>
      <c r="O945" s="12">
        <f t="shared" ca="1" si="285"/>
        <v>1.0027952929999999</v>
      </c>
      <c r="P945" s="23">
        <f t="shared" si="295"/>
        <v>0</v>
      </c>
      <c r="Q945" s="4">
        <f t="shared" ca="1" si="286"/>
        <v>2.7952929900000001</v>
      </c>
      <c r="R945" s="4">
        <f t="shared" si="287"/>
        <v>0</v>
      </c>
      <c r="S945" s="5" t="str">
        <f t="shared" si="296"/>
        <v>J=</v>
      </c>
      <c r="T945" s="6">
        <f t="shared" si="297"/>
        <v>43915</v>
      </c>
      <c r="U945" s="9">
        <f t="shared" si="288"/>
        <v>0</v>
      </c>
      <c r="V945" s="9"/>
      <c r="W945" s="9"/>
      <c r="X945" s="9"/>
      <c r="Y945" s="9"/>
      <c r="Z945" s="7"/>
      <c r="AA945" s="9"/>
      <c r="AB945" s="9"/>
      <c r="AC945" s="9"/>
      <c r="AD945" s="9"/>
      <c r="AE945" s="9"/>
      <c r="AF945" s="10"/>
      <c r="AG945" s="9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</row>
    <row r="946" spans="1:184" ht="12.75" x14ac:dyDescent="0.15">
      <c r="A946" s="124">
        <f t="shared" si="298"/>
        <v>43915</v>
      </c>
      <c r="B946" s="135">
        <f t="shared" ca="1" si="299"/>
        <v>1002.94193999</v>
      </c>
      <c r="C946" s="4">
        <f t="shared" si="289"/>
        <v>1000</v>
      </c>
      <c r="D946" s="134">
        <f t="shared" si="300"/>
        <v>43913</v>
      </c>
      <c r="E946" s="14">
        <f ca="1">IF(D946&lt;$B$1,VLOOKUP(D946,[1]DI!$A$4:$B$15000,2),0)</f>
        <v>3.6500000000000005E-2</v>
      </c>
      <c r="F946" s="4">
        <f t="shared" ca="1" si="282"/>
        <v>1.00014227</v>
      </c>
      <c r="G946" s="4">
        <f ca="1">(TRUNC(PRODUCT($F$12:$F945),16))</f>
        <v>1.33617943668354</v>
      </c>
      <c r="H946" s="4">
        <f t="shared" ca="1" si="290"/>
        <v>1.3323551204499999</v>
      </c>
      <c r="I946" s="4">
        <f t="shared" ca="1" si="283"/>
        <v>1.0028703400000001</v>
      </c>
      <c r="J946" s="14">
        <f t="shared" si="291"/>
        <v>1E-3</v>
      </c>
      <c r="K946" s="6">
        <f t="shared" si="292"/>
        <v>43889</v>
      </c>
      <c r="L946" s="2">
        <f t="shared" si="293"/>
        <v>18</v>
      </c>
      <c r="M946" s="23">
        <f t="shared" si="294"/>
        <v>18</v>
      </c>
      <c r="N946" s="12">
        <f t="shared" si="284"/>
        <v>1.000071395</v>
      </c>
      <c r="O946" s="12">
        <f t="shared" ca="1" si="285"/>
        <v>1.0029419399999999</v>
      </c>
      <c r="P946" s="23">
        <f t="shared" si="295"/>
        <v>45</v>
      </c>
      <c r="Q946" s="4">
        <f t="shared" ca="1" si="286"/>
        <v>2.9419399899999998</v>
      </c>
      <c r="R946" s="4">
        <f t="shared" si="287"/>
        <v>0</v>
      </c>
      <c r="S946" s="5" t="str">
        <f t="shared" si="296"/>
        <v>J=</v>
      </c>
      <c r="T946" s="6">
        <f t="shared" si="297"/>
        <v>43915</v>
      </c>
      <c r="U946" s="9">
        <f t="shared" ca="1" si="288"/>
        <v>294193.99900000001</v>
      </c>
      <c r="V946" s="9"/>
      <c r="W946" s="9"/>
      <c r="X946" s="9"/>
      <c r="Y946" s="9"/>
      <c r="Z946" s="7"/>
      <c r="AA946" s="9"/>
      <c r="AB946" s="9"/>
      <c r="AC946" s="9"/>
      <c r="AD946" s="9"/>
      <c r="AE946" s="9"/>
      <c r="AF946" s="10"/>
      <c r="AG946" s="9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</row>
    <row r="947" spans="1:184" ht="12.75" x14ac:dyDescent="0.15">
      <c r="A947" s="124">
        <f t="shared" si="298"/>
        <v>43916</v>
      </c>
      <c r="B947" s="135">
        <f t="shared" ca="1" si="299"/>
        <v>1000.146237</v>
      </c>
      <c r="C947" s="4">
        <f t="shared" si="289"/>
        <v>1000</v>
      </c>
      <c r="D947" s="134">
        <f t="shared" si="300"/>
        <v>43914</v>
      </c>
      <c r="E947" s="14">
        <f ca="1">IF(D947&lt;$B$1,VLOOKUP(D947,[1]DI!$A$4:$B$15000,2),0)</f>
        <v>3.6500000000000005E-2</v>
      </c>
      <c r="F947" s="4">
        <f t="shared" ca="1" si="282"/>
        <v>1.00014227</v>
      </c>
      <c r="G947" s="4">
        <f ca="1">(TRUNC(PRODUCT($F$12:$F946),16))</f>
        <v>1.33636953493199</v>
      </c>
      <c r="H947" s="4">
        <f t="shared" ca="1" si="290"/>
        <v>1.33617943668354</v>
      </c>
      <c r="I947" s="4">
        <f t="shared" ca="1" si="283"/>
        <v>1.00014227</v>
      </c>
      <c r="J947" s="14">
        <f t="shared" si="291"/>
        <v>1E-3</v>
      </c>
      <c r="K947" s="6">
        <f t="shared" si="292"/>
        <v>43915</v>
      </c>
      <c r="L947" s="2">
        <f t="shared" si="293"/>
        <v>1</v>
      </c>
      <c r="M947" s="23">
        <f t="shared" si="294"/>
        <v>1</v>
      </c>
      <c r="N947" s="12">
        <f t="shared" si="284"/>
        <v>1.000003966</v>
      </c>
      <c r="O947" s="12">
        <f t="shared" ca="1" si="285"/>
        <v>1.000146237</v>
      </c>
      <c r="P947" s="23">
        <f t="shared" si="295"/>
        <v>0</v>
      </c>
      <c r="Q947" s="4">
        <f t="shared" ca="1" si="286"/>
        <v>0.14623700000000001</v>
      </c>
      <c r="R947" s="4">
        <f t="shared" si="287"/>
        <v>0</v>
      </c>
      <c r="S947" s="5" t="str">
        <f t="shared" si="296"/>
        <v>J=</v>
      </c>
      <c r="T947" s="6">
        <f t="shared" si="297"/>
        <v>43948</v>
      </c>
      <c r="U947" s="9">
        <f t="shared" si="288"/>
        <v>0</v>
      </c>
      <c r="V947" s="9"/>
      <c r="W947" s="9"/>
      <c r="X947" s="9"/>
      <c r="Y947" s="9"/>
      <c r="Z947" s="7"/>
      <c r="AA947" s="9"/>
      <c r="AB947" s="9"/>
      <c r="AC947" s="9"/>
      <c r="AD947" s="9"/>
      <c r="AE947" s="9"/>
      <c r="AF947" s="10"/>
      <c r="AG947" s="9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</row>
    <row r="948" spans="1:184" ht="12.75" x14ac:dyDescent="0.15">
      <c r="A948" s="124">
        <f t="shared" si="298"/>
        <v>43917</v>
      </c>
      <c r="B948" s="135">
        <f t="shared" ca="1" si="299"/>
        <v>1000.292495</v>
      </c>
      <c r="C948" s="4">
        <f t="shared" si="289"/>
        <v>1000</v>
      </c>
      <c r="D948" s="134">
        <f t="shared" si="300"/>
        <v>43915</v>
      </c>
      <c r="E948" s="14">
        <f ca="1">IF(D948&lt;$B$1,VLOOKUP(D948,[1]DI!$A$4:$B$15000,2),0)</f>
        <v>3.6500000000000005E-2</v>
      </c>
      <c r="F948" s="4">
        <f t="shared" ca="1" si="282"/>
        <v>1.00014227</v>
      </c>
      <c r="G948" s="4">
        <f ca="1">(TRUNC(PRODUCT($F$12:$F947),16))</f>
        <v>1.3365596602257299</v>
      </c>
      <c r="H948" s="4">
        <f t="shared" ca="1" si="290"/>
        <v>1.33617943668354</v>
      </c>
      <c r="I948" s="4">
        <f t="shared" ca="1" si="283"/>
        <v>1.0002845600000001</v>
      </c>
      <c r="J948" s="14">
        <f t="shared" si="291"/>
        <v>1E-3</v>
      </c>
      <c r="K948" s="6">
        <f t="shared" si="292"/>
        <v>43915</v>
      </c>
      <c r="L948" s="2">
        <f t="shared" si="293"/>
        <v>2</v>
      </c>
      <c r="M948" s="23">
        <f t="shared" si="294"/>
        <v>2</v>
      </c>
      <c r="N948" s="12">
        <f t="shared" si="284"/>
        <v>1.000007933</v>
      </c>
      <c r="O948" s="12">
        <f t="shared" ca="1" si="285"/>
        <v>1.0002924950000001</v>
      </c>
      <c r="P948" s="23">
        <f t="shared" si="295"/>
        <v>0</v>
      </c>
      <c r="Q948" s="4">
        <f t="shared" ca="1" si="286"/>
        <v>0.292495</v>
      </c>
      <c r="R948" s="4">
        <f t="shared" si="287"/>
        <v>0</v>
      </c>
      <c r="S948" s="5" t="str">
        <f t="shared" si="296"/>
        <v>J=</v>
      </c>
      <c r="T948" s="6">
        <f t="shared" si="297"/>
        <v>43948</v>
      </c>
      <c r="U948" s="9">
        <f t="shared" si="288"/>
        <v>0</v>
      </c>
      <c r="V948" s="9"/>
      <c r="W948" s="9"/>
      <c r="X948" s="9"/>
      <c r="Y948" s="9"/>
      <c r="Z948" s="7"/>
      <c r="AA948" s="9"/>
      <c r="AB948" s="9"/>
      <c r="AC948" s="9"/>
      <c r="AD948" s="9"/>
      <c r="AE948" s="9"/>
      <c r="AF948" s="10"/>
      <c r="AG948" s="9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</row>
    <row r="949" spans="1:184" ht="12.75" x14ac:dyDescent="0.15">
      <c r="A949" s="124">
        <f t="shared" si="298"/>
        <v>43920</v>
      </c>
      <c r="B949" s="135">
        <f t="shared" ca="1" si="299"/>
        <v>1000.438774</v>
      </c>
      <c r="C949" s="4">
        <f t="shared" si="289"/>
        <v>1000</v>
      </c>
      <c r="D949" s="134">
        <f t="shared" si="300"/>
        <v>43916</v>
      </c>
      <c r="E949" s="14">
        <f ca="1">IF(D949&lt;$B$1,VLOOKUP(D949,[1]DI!$A$4:$B$15000,2),0)</f>
        <v>3.6500000000000005E-2</v>
      </c>
      <c r="F949" s="4">
        <f t="shared" ca="1" si="282"/>
        <v>1.00014227</v>
      </c>
      <c r="G949" s="4">
        <f ca="1">(TRUNC(PRODUCT($F$12:$F948),16))</f>
        <v>1.3367498125685899</v>
      </c>
      <c r="H949" s="4">
        <f t="shared" ca="1" si="290"/>
        <v>1.33617943668354</v>
      </c>
      <c r="I949" s="4">
        <f t="shared" ca="1" si="283"/>
        <v>1.0004268700000001</v>
      </c>
      <c r="J949" s="14">
        <f t="shared" si="291"/>
        <v>1E-3</v>
      </c>
      <c r="K949" s="6">
        <f t="shared" si="292"/>
        <v>43915</v>
      </c>
      <c r="L949" s="2">
        <f t="shared" si="293"/>
        <v>3</v>
      </c>
      <c r="M949" s="23">
        <f t="shared" si="294"/>
        <v>3</v>
      </c>
      <c r="N949" s="12">
        <f t="shared" si="284"/>
        <v>1.000011899</v>
      </c>
      <c r="O949" s="12">
        <f t="shared" ca="1" si="285"/>
        <v>1.000438774</v>
      </c>
      <c r="P949" s="23">
        <f t="shared" si="295"/>
        <v>0</v>
      </c>
      <c r="Q949" s="4">
        <f t="shared" ca="1" si="286"/>
        <v>0.438774</v>
      </c>
      <c r="R949" s="4">
        <f t="shared" si="287"/>
        <v>0</v>
      </c>
      <c r="S949" s="5" t="str">
        <f t="shared" si="296"/>
        <v>J=</v>
      </c>
      <c r="T949" s="6">
        <f t="shared" si="297"/>
        <v>43948</v>
      </c>
      <c r="U949" s="9">
        <f t="shared" si="288"/>
        <v>0</v>
      </c>
      <c r="V949" s="9"/>
      <c r="W949" s="9"/>
      <c r="X949" s="9"/>
      <c r="Y949" s="9"/>
      <c r="Z949" s="7"/>
      <c r="AA949" s="9"/>
      <c r="AB949" s="9"/>
      <c r="AC949" s="9"/>
      <c r="AD949" s="9"/>
      <c r="AE949" s="9"/>
      <c r="AF949" s="10"/>
      <c r="AG949" s="9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</row>
    <row r="950" spans="1:184" ht="12.75" x14ac:dyDescent="0.15">
      <c r="A950" s="124">
        <f t="shared" si="298"/>
        <v>43921</v>
      </c>
      <c r="B950" s="135">
        <f t="shared" ca="1" si="299"/>
        <v>1000.58507399</v>
      </c>
      <c r="C950" s="4">
        <f t="shared" si="289"/>
        <v>1000</v>
      </c>
      <c r="D950" s="134">
        <f t="shared" si="300"/>
        <v>43917</v>
      </c>
      <c r="E950" s="14">
        <f ca="1">IF(D950&lt;$B$1,VLOOKUP(D950,[1]DI!$A$4:$B$15000,2),0)</f>
        <v>3.6500000000000005E-2</v>
      </c>
      <c r="F950" s="4">
        <f t="shared" ca="1" si="282"/>
        <v>1.00014227</v>
      </c>
      <c r="G950" s="4">
        <f ca="1">(TRUNC(PRODUCT($F$12:$F949),16))</f>
        <v>1.33693999196442</v>
      </c>
      <c r="H950" s="4">
        <f t="shared" ca="1" si="290"/>
        <v>1.33617943668354</v>
      </c>
      <c r="I950" s="4">
        <f t="shared" ca="1" si="283"/>
        <v>1.0005691999999999</v>
      </c>
      <c r="J950" s="14">
        <f t="shared" si="291"/>
        <v>1E-3</v>
      </c>
      <c r="K950" s="6">
        <f t="shared" si="292"/>
        <v>43915</v>
      </c>
      <c r="L950" s="2">
        <f t="shared" si="293"/>
        <v>4</v>
      </c>
      <c r="M950" s="23">
        <f t="shared" si="294"/>
        <v>4</v>
      </c>
      <c r="N950" s="12">
        <f t="shared" si="284"/>
        <v>1.0000158649999999</v>
      </c>
      <c r="O950" s="12">
        <f t="shared" ca="1" si="285"/>
        <v>1.000585074</v>
      </c>
      <c r="P950" s="23">
        <f t="shared" si="295"/>
        <v>0</v>
      </c>
      <c r="Q950" s="4">
        <f t="shared" ca="1" si="286"/>
        <v>0.58507399000000004</v>
      </c>
      <c r="R950" s="4">
        <f t="shared" si="287"/>
        <v>0</v>
      </c>
      <c r="S950" s="5" t="str">
        <f t="shared" si="296"/>
        <v>J=</v>
      </c>
      <c r="T950" s="6">
        <f t="shared" si="297"/>
        <v>43948</v>
      </c>
      <c r="U950" s="9">
        <f t="shared" si="288"/>
        <v>0</v>
      </c>
      <c r="V950" s="9"/>
      <c r="W950" s="9"/>
      <c r="X950" s="9"/>
      <c r="Y950" s="9"/>
      <c r="Z950" s="7"/>
      <c r="AA950" s="9"/>
      <c r="AB950" s="9"/>
      <c r="AC950" s="9"/>
      <c r="AD950" s="9"/>
      <c r="AE950" s="9"/>
      <c r="AF950" s="10"/>
      <c r="AG950" s="9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</row>
    <row r="951" spans="1:184" ht="12.75" x14ac:dyDescent="0.15">
      <c r="A951" s="124">
        <f t="shared" si="298"/>
        <v>43922</v>
      </c>
      <c r="B951" s="135">
        <f t="shared" ca="1" si="299"/>
        <v>1000.73139599</v>
      </c>
      <c r="C951" s="4">
        <f t="shared" si="289"/>
        <v>1000</v>
      </c>
      <c r="D951" s="134">
        <f t="shared" si="300"/>
        <v>43920</v>
      </c>
      <c r="E951" s="14">
        <f ca="1">IF(D951&lt;$B$1,VLOOKUP(D951,[1]DI!$A$4:$B$15000,2),0)</f>
        <v>3.6500000000000005E-2</v>
      </c>
      <c r="F951" s="4">
        <f t="shared" ca="1" si="282"/>
        <v>1.00014227</v>
      </c>
      <c r="G951" s="4">
        <f ca="1">(TRUNC(PRODUCT($F$12:$F950),16))</f>
        <v>1.33713019841708</v>
      </c>
      <c r="H951" s="4">
        <f t="shared" ca="1" si="290"/>
        <v>1.33617943668354</v>
      </c>
      <c r="I951" s="4">
        <f t="shared" ca="1" si="283"/>
        <v>1.0007115499999999</v>
      </c>
      <c r="J951" s="14">
        <f t="shared" si="291"/>
        <v>1E-3</v>
      </c>
      <c r="K951" s="6">
        <f t="shared" si="292"/>
        <v>43915</v>
      </c>
      <c r="L951" s="2">
        <f t="shared" si="293"/>
        <v>5</v>
      </c>
      <c r="M951" s="23">
        <f t="shared" si="294"/>
        <v>5</v>
      </c>
      <c r="N951" s="12">
        <f t="shared" si="284"/>
        <v>1.000019832</v>
      </c>
      <c r="O951" s="12">
        <f t="shared" ca="1" si="285"/>
        <v>1.0007313959999999</v>
      </c>
      <c r="P951" s="23">
        <f t="shared" si="295"/>
        <v>0</v>
      </c>
      <c r="Q951" s="4">
        <f t="shared" ca="1" si="286"/>
        <v>0.73139599</v>
      </c>
      <c r="R951" s="4">
        <f t="shared" si="287"/>
        <v>0</v>
      </c>
      <c r="S951" s="5" t="str">
        <f t="shared" si="296"/>
        <v>J=</v>
      </c>
      <c r="T951" s="6">
        <f t="shared" si="297"/>
        <v>43948</v>
      </c>
      <c r="U951" s="9">
        <f t="shared" si="288"/>
        <v>0</v>
      </c>
      <c r="V951" s="9"/>
      <c r="W951" s="9"/>
      <c r="X951" s="9"/>
      <c r="Y951" s="9"/>
      <c r="Z951" s="7"/>
      <c r="AA951" s="9"/>
      <c r="AB951" s="9"/>
      <c r="AC951" s="9"/>
      <c r="AD951" s="9"/>
      <c r="AE951" s="9"/>
      <c r="AF951" s="10"/>
      <c r="AG951" s="9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</row>
    <row r="952" spans="1:184" ht="12.75" x14ac:dyDescent="0.15">
      <c r="A952" s="124">
        <f t="shared" si="298"/>
        <v>43923</v>
      </c>
      <c r="B952" s="135">
        <f t="shared" ca="1" si="299"/>
        <v>1000.877738</v>
      </c>
      <c r="C952" s="4">
        <f t="shared" si="289"/>
        <v>1000</v>
      </c>
      <c r="D952" s="134">
        <f t="shared" si="300"/>
        <v>43921</v>
      </c>
      <c r="E952" s="14">
        <f ca="1">IF(D952&lt;$B$1,VLOOKUP(D952,[1]DI!$A$4:$B$15000,2),0)</f>
        <v>3.6500000000000005E-2</v>
      </c>
      <c r="F952" s="4">
        <f t="shared" ca="1" si="282"/>
        <v>1.00014227</v>
      </c>
      <c r="G952" s="4">
        <f ca="1">(TRUNC(PRODUCT($F$12:$F951),16))</f>
        <v>1.3373204319304099</v>
      </c>
      <c r="H952" s="4">
        <f t="shared" ca="1" si="290"/>
        <v>1.33617943668354</v>
      </c>
      <c r="I952" s="4">
        <f t="shared" ca="1" si="283"/>
        <v>1.00085392</v>
      </c>
      <c r="J952" s="14">
        <f t="shared" si="291"/>
        <v>1E-3</v>
      </c>
      <c r="K952" s="6">
        <f t="shared" si="292"/>
        <v>43915</v>
      </c>
      <c r="L952" s="2">
        <f t="shared" si="293"/>
        <v>6</v>
      </c>
      <c r="M952" s="23">
        <f t="shared" si="294"/>
        <v>6</v>
      </c>
      <c r="N952" s="12">
        <f t="shared" si="284"/>
        <v>1.000023798</v>
      </c>
      <c r="O952" s="12">
        <f t="shared" ca="1" si="285"/>
        <v>1.000877738</v>
      </c>
      <c r="P952" s="23">
        <f t="shared" si="295"/>
        <v>0</v>
      </c>
      <c r="Q952" s="4">
        <f t="shared" ca="1" si="286"/>
        <v>0.87773800000000002</v>
      </c>
      <c r="R952" s="4">
        <f t="shared" si="287"/>
        <v>0</v>
      </c>
      <c r="S952" s="5" t="str">
        <f t="shared" si="296"/>
        <v>J=</v>
      </c>
      <c r="T952" s="6">
        <f t="shared" si="297"/>
        <v>43948</v>
      </c>
      <c r="U952" s="9">
        <f t="shared" si="288"/>
        <v>0</v>
      </c>
      <c r="V952" s="9"/>
      <c r="W952" s="9"/>
      <c r="X952" s="9"/>
      <c r="Y952" s="9"/>
      <c r="Z952" s="7"/>
      <c r="AA952" s="9"/>
      <c r="AB952" s="9"/>
      <c r="AC952" s="9"/>
      <c r="AD952" s="9"/>
      <c r="AE952" s="9"/>
      <c r="AF952" s="10"/>
      <c r="AG952" s="9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</row>
    <row r="953" spans="1:184" ht="12.75" x14ac:dyDescent="0.15">
      <c r="A953" s="124">
        <f t="shared" si="298"/>
        <v>43924</v>
      </c>
      <c r="B953" s="135">
        <f t="shared" ca="1" si="299"/>
        <v>1001.0241119999999</v>
      </c>
      <c r="C953" s="4">
        <f t="shared" si="289"/>
        <v>1000</v>
      </c>
      <c r="D953" s="134">
        <f t="shared" si="300"/>
        <v>43922</v>
      </c>
      <c r="E953" s="14">
        <f ca="1">IF(D953&lt;$B$1,VLOOKUP(D953,[1]DI!$A$4:$B$15000,2),0)</f>
        <v>3.6500000000000005E-2</v>
      </c>
      <c r="F953" s="4">
        <f t="shared" ca="1" si="282"/>
        <v>1.00014227</v>
      </c>
      <c r="G953" s="4">
        <f ca="1">(TRUNC(PRODUCT($F$12:$F952),16))</f>
        <v>1.33751069250826</v>
      </c>
      <c r="H953" s="4">
        <f t="shared" ca="1" si="290"/>
        <v>1.33617943668354</v>
      </c>
      <c r="I953" s="4">
        <f t="shared" ca="1" si="283"/>
        <v>1.0009963200000001</v>
      </c>
      <c r="J953" s="14">
        <f t="shared" si="291"/>
        <v>1E-3</v>
      </c>
      <c r="K953" s="6">
        <f t="shared" si="292"/>
        <v>43915</v>
      </c>
      <c r="L953" s="2">
        <f t="shared" si="293"/>
        <v>7</v>
      </c>
      <c r="M953" s="23">
        <f t="shared" si="294"/>
        <v>7</v>
      </c>
      <c r="N953" s="12">
        <f t="shared" si="284"/>
        <v>1.0000277639999999</v>
      </c>
      <c r="O953" s="12">
        <f t="shared" ca="1" si="285"/>
        <v>1.0010241120000001</v>
      </c>
      <c r="P953" s="23">
        <f t="shared" si="295"/>
        <v>0</v>
      </c>
      <c r="Q953" s="4">
        <f t="shared" ca="1" si="286"/>
        <v>1.0241119999999999</v>
      </c>
      <c r="R953" s="4">
        <f t="shared" si="287"/>
        <v>0</v>
      </c>
      <c r="S953" s="5" t="str">
        <f t="shared" si="296"/>
        <v>J=</v>
      </c>
      <c r="T953" s="6">
        <f t="shared" si="297"/>
        <v>43948</v>
      </c>
      <c r="U953" s="9">
        <f t="shared" si="288"/>
        <v>0</v>
      </c>
      <c r="V953" s="9"/>
      <c r="W953" s="9"/>
      <c r="X953" s="9"/>
      <c r="Y953" s="9"/>
      <c r="Z953" s="7"/>
      <c r="AA953" s="9"/>
      <c r="AB953" s="9"/>
      <c r="AC953" s="9"/>
      <c r="AD953" s="9"/>
      <c r="AE953" s="9"/>
      <c r="AF953" s="10"/>
      <c r="AG953" s="9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</row>
    <row r="954" spans="1:184" ht="12.75" x14ac:dyDescent="0.15">
      <c r="A954" s="124">
        <f t="shared" si="298"/>
        <v>43927</v>
      </c>
      <c r="B954" s="135">
        <f t="shared" ca="1" si="299"/>
        <v>1001.1704969899999</v>
      </c>
      <c r="C954" s="4">
        <f t="shared" si="289"/>
        <v>1000</v>
      </c>
      <c r="D954" s="134">
        <f t="shared" si="300"/>
        <v>43923</v>
      </c>
      <c r="E954" s="14">
        <f ca="1">IF(D954&lt;$B$1,VLOOKUP(D954,[1]DI!$A$4:$B$15000,2),0)</f>
        <v>3.6500000000000005E-2</v>
      </c>
      <c r="F954" s="4">
        <f t="shared" ca="1" si="282"/>
        <v>1.00014227</v>
      </c>
      <c r="G954" s="4">
        <f ca="1">(TRUNC(PRODUCT($F$12:$F953),16))</f>
        <v>1.3377009801544799</v>
      </c>
      <c r="H954" s="4">
        <f t="shared" ca="1" si="290"/>
        <v>1.33617943668354</v>
      </c>
      <c r="I954" s="4">
        <f t="shared" ca="1" si="283"/>
        <v>1.0011387300000001</v>
      </c>
      <c r="J954" s="14">
        <f t="shared" si="291"/>
        <v>1E-3</v>
      </c>
      <c r="K954" s="6">
        <f t="shared" si="292"/>
        <v>43915</v>
      </c>
      <c r="L954" s="2">
        <f t="shared" si="293"/>
        <v>8</v>
      </c>
      <c r="M954" s="23">
        <f t="shared" si="294"/>
        <v>8</v>
      </c>
      <c r="N954" s="12">
        <f t="shared" si="284"/>
        <v>1.000031731</v>
      </c>
      <c r="O954" s="12">
        <f t="shared" ca="1" si="285"/>
        <v>1.0011704969999999</v>
      </c>
      <c r="P954" s="23">
        <f t="shared" si="295"/>
        <v>0</v>
      </c>
      <c r="Q954" s="4">
        <f t="shared" ca="1" si="286"/>
        <v>1.17049699</v>
      </c>
      <c r="R954" s="4">
        <f t="shared" si="287"/>
        <v>0</v>
      </c>
      <c r="S954" s="5" t="str">
        <f t="shared" si="296"/>
        <v>J=</v>
      </c>
      <c r="T954" s="6">
        <f t="shared" si="297"/>
        <v>43948</v>
      </c>
      <c r="U954" s="9">
        <f t="shared" si="288"/>
        <v>0</v>
      </c>
      <c r="V954" s="9"/>
      <c r="W954" s="9"/>
      <c r="X954" s="9"/>
      <c r="Y954" s="9"/>
      <c r="Z954" s="7"/>
      <c r="AA954" s="9"/>
      <c r="AB954" s="9"/>
      <c r="AC954" s="9"/>
      <c r="AD954" s="9"/>
      <c r="AE954" s="9"/>
      <c r="AF954" s="10"/>
      <c r="AG954" s="9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</row>
    <row r="955" spans="1:184" ht="12.75" x14ac:dyDescent="0.15">
      <c r="A955" s="124">
        <f t="shared" si="298"/>
        <v>43928</v>
      </c>
      <c r="B955" s="135">
        <f t="shared" ca="1" si="299"/>
        <v>1001.31690299</v>
      </c>
      <c r="C955" s="4">
        <f t="shared" si="289"/>
        <v>1000</v>
      </c>
      <c r="D955" s="134">
        <f t="shared" si="300"/>
        <v>43924</v>
      </c>
      <c r="E955" s="14">
        <f ca="1">IF(D955&lt;$B$1,VLOOKUP(D955,[1]DI!$A$4:$B$15000,2),0)</f>
        <v>3.6500000000000005E-2</v>
      </c>
      <c r="F955" s="4">
        <f t="shared" ca="1" si="282"/>
        <v>1.00014227</v>
      </c>
      <c r="G955" s="4">
        <f ca="1">(TRUNC(PRODUCT($F$12:$F954),16))</f>
        <v>1.33789129487293</v>
      </c>
      <c r="H955" s="4">
        <f t="shared" ca="1" si="290"/>
        <v>1.33617943668354</v>
      </c>
      <c r="I955" s="4">
        <f t="shared" ca="1" si="283"/>
        <v>1.00128116</v>
      </c>
      <c r="J955" s="14">
        <f t="shared" si="291"/>
        <v>1E-3</v>
      </c>
      <c r="K955" s="6">
        <f t="shared" si="292"/>
        <v>43915</v>
      </c>
      <c r="L955" s="2">
        <f t="shared" si="293"/>
        <v>9</v>
      </c>
      <c r="M955" s="23">
        <f t="shared" si="294"/>
        <v>9</v>
      </c>
      <c r="N955" s="12">
        <f t="shared" si="284"/>
        <v>1.0000356969999999</v>
      </c>
      <c r="O955" s="12">
        <f t="shared" ca="1" si="285"/>
        <v>1.001316903</v>
      </c>
      <c r="P955" s="23">
        <f t="shared" si="295"/>
        <v>0</v>
      </c>
      <c r="Q955" s="4">
        <f t="shared" ca="1" si="286"/>
        <v>1.31690299</v>
      </c>
      <c r="R955" s="4">
        <f t="shared" si="287"/>
        <v>0</v>
      </c>
      <c r="S955" s="5" t="str">
        <f t="shared" si="296"/>
        <v>J=</v>
      </c>
      <c r="T955" s="6">
        <f t="shared" si="297"/>
        <v>43948</v>
      </c>
      <c r="U955" s="9">
        <f t="shared" si="288"/>
        <v>0</v>
      </c>
      <c r="V955" s="9"/>
      <c r="W955" s="9"/>
      <c r="X955" s="9"/>
      <c r="Y955" s="9"/>
      <c r="Z955" s="7"/>
      <c r="AA955" s="9"/>
      <c r="AB955" s="9"/>
      <c r="AC955" s="9"/>
      <c r="AD955" s="9"/>
      <c r="AE955" s="9"/>
      <c r="AF955" s="10"/>
      <c r="AG955" s="9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</row>
    <row r="956" spans="1:184" ht="12.75" x14ac:dyDescent="0.15">
      <c r="A956" s="124">
        <f t="shared" si="298"/>
        <v>43929</v>
      </c>
      <c r="B956" s="135">
        <f t="shared" ca="1" si="299"/>
        <v>1001.46332899</v>
      </c>
      <c r="C956" s="4">
        <f t="shared" si="289"/>
        <v>1000</v>
      </c>
      <c r="D956" s="134">
        <f t="shared" si="300"/>
        <v>43927</v>
      </c>
      <c r="E956" s="14">
        <f ca="1">IF(D956&lt;$B$1,VLOOKUP(D956,[1]DI!$A$4:$B$15000,2),0)</f>
        <v>3.6500000000000005E-2</v>
      </c>
      <c r="F956" s="4">
        <f t="shared" ca="1" si="282"/>
        <v>1.00014227</v>
      </c>
      <c r="G956" s="4">
        <f ca="1">(TRUNC(PRODUCT($F$12:$F955),16))</f>
        <v>1.3380816366674499</v>
      </c>
      <c r="H956" s="4">
        <f t="shared" ca="1" si="290"/>
        <v>1.33617943668354</v>
      </c>
      <c r="I956" s="4">
        <f t="shared" ca="1" si="283"/>
        <v>1.00142361</v>
      </c>
      <c r="J956" s="14">
        <f t="shared" si="291"/>
        <v>1E-3</v>
      </c>
      <c r="K956" s="6">
        <f t="shared" si="292"/>
        <v>43915</v>
      </c>
      <c r="L956" s="2">
        <f t="shared" si="293"/>
        <v>10</v>
      </c>
      <c r="M956" s="23">
        <f t="shared" si="294"/>
        <v>10</v>
      </c>
      <c r="N956" s="12">
        <f t="shared" si="284"/>
        <v>1.0000396629999999</v>
      </c>
      <c r="O956" s="12">
        <f t="shared" ca="1" si="285"/>
        <v>1.0014633289999999</v>
      </c>
      <c r="P956" s="23">
        <f t="shared" si="295"/>
        <v>0</v>
      </c>
      <c r="Q956" s="4">
        <f t="shared" ca="1" si="286"/>
        <v>1.4633289899999999</v>
      </c>
      <c r="R956" s="4">
        <f t="shared" si="287"/>
        <v>0</v>
      </c>
      <c r="S956" s="5" t="str">
        <f t="shared" si="296"/>
        <v>J=</v>
      </c>
      <c r="T956" s="6">
        <f t="shared" si="297"/>
        <v>43948</v>
      </c>
      <c r="U956" s="9">
        <f t="shared" si="288"/>
        <v>0</v>
      </c>
      <c r="V956" s="9"/>
      <c r="W956" s="9"/>
      <c r="X956" s="9"/>
      <c r="Y956" s="9"/>
      <c r="Z956" s="7"/>
      <c r="AA956" s="9"/>
      <c r="AB956" s="9"/>
      <c r="AC956" s="9"/>
      <c r="AD956" s="9"/>
      <c r="AE956" s="9"/>
      <c r="AF956" s="10"/>
      <c r="AG956" s="9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</row>
    <row r="957" spans="1:184" ht="12.75" x14ac:dyDescent="0.15">
      <c r="A957" s="124">
        <f t="shared" si="298"/>
        <v>43930</v>
      </c>
      <c r="B957" s="135">
        <f t="shared" ca="1" si="299"/>
        <v>1001.60977799</v>
      </c>
      <c r="C957" s="4">
        <f t="shared" si="289"/>
        <v>1000</v>
      </c>
      <c r="D957" s="134">
        <f t="shared" si="300"/>
        <v>43928</v>
      </c>
      <c r="E957" s="14">
        <f ca="1">IF(D957&lt;$B$1,VLOOKUP(D957,[1]DI!$A$4:$B$15000,2),0)</f>
        <v>3.6500000000000005E-2</v>
      </c>
      <c r="F957" s="4">
        <f t="shared" ca="1" si="282"/>
        <v>1.00014227</v>
      </c>
      <c r="G957" s="4">
        <f ca="1">(TRUNC(PRODUCT($F$12:$F956),16))</f>
        <v>1.3382720055419</v>
      </c>
      <c r="H957" s="4">
        <f t="shared" ca="1" si="290"/>
        <v>1.33617943668354</v>
      </c>
      <c r="I957" s="4">
        <f t="shared" ca="1" si="283"/>
        <v>1.0015660799999999</v>
      </c>
      <c r="J957" s="14">
        <f t="shared" si="291"/>
        <v>1E-3</v>
      </c>
      <c r="K957" s="6">
        <f t="shared" si="292"/>
        <v>43915</v>
      </c>
      <c r="L957" s="2">
        <f t="shared" si="293"/>
        <v>11</v>
      </c>
      <c r="M957" s="23">
        <f t="shared" si="294"/>
        <v>11</v>
      </c>
      <c r="N957" s="12">
        <f t="shared" si="284"/>
        <v>1.00004363</v>
      </c>
      <c r="O957" s="12">
        <f t="shared" ca="1" si="285"/>
        <v>1.001609778</v>
      </c>
      <c r="P957" s="23">
        <f t="shared" si="295"/>
        <v>0</v>
      </c>
      <c r="Q957" s="4">
        <f t="shared" ca="1" si="286"/>
        <v>1.60977799</v>
      </c>
      <c r="R957" s="4">
        <f t="shared" si="287"/>
        <v>0</v>
      </c>
      <c r="S957" s="5" t="str">
        <f t="shared" si="296"/>
        <v>J=</v>
      </c>
      <c r="T957" s="6">
        <f t="shared" si="297"/>
        <v>43948</v>
      </c>
      <c r="U957" s="9">
        <f t="shared" si="288"/>
        <v>0</v>
      </c>
      <c r="V957" s="9"/>
      <c r="W957" s="9"/>
      <c r="X957" s="9"/>
      <c r="Y957" s="9"/>
      <c r="Z957" s="7"/>
      <c r="AA957" s="9"/>
      <c r="AB957" s="9"/>
      <c r="AC957" s="9"/>
      <c r="AD957" s="9"/>
      <c r="AE957" s="9"/>
      <c r="AF957" s="10"/>
      <c r="AG957" s="9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</row>
    <row r="958" spans="1:184" ht="12.75" x14ac:dyDescent="0.15">
      <c r="A958" s="124">
        <f t="shared" si="298"/>
        <v>43934</v>
      </c>
      <c r="B958" s="135">
        <f t="shared" ca="1" si="299"/>
        <v>1001.756257</v>
      </c>
      <c r="C958" s="4">
        <f t="shared" si="289"/>
        <v>1000</v>
      </c>
      <c r="D958" s="134">
        <f t="shared" si="300"/>
        <v>43929</v>
      </c>
      <c r="E958" s="14">
        <f ca="1">IF(D958&lt;$B$1,VLOOKUP(D958,[1]DI!$A$4:$B$15000,2),0)</f>
        <v>3.6500000000000005E-2</v>
      </c>
      <c r="F958" s="4">
        <f t="shared" ca="1" si="282"/>
        <v>1.00014227</v>
      </c>
      <c r="G958" s="4">
        <f ca="1">(TRUNC(PRODUCT($F$12:$F957),16))</f>
        <v>1.3384624015001301</v>
      </c>
      <c r="H958" s="4">
        <f t="shared" ca="1" si="290"/>
        <v>1.33617943668354</v>
      </c>
      <c r="I958" s="4">
        <f t="shared" ca="1" si="283"/>
        <v>1.0017085800000001</v>
      </c>
      <c r="J958" s="14">
        <f t="shared" si="291"/>
        <v>1E-3</v>
      </c>
      <c r="K958" s="6">
        <f t="shared" si="292"/>
        <v>43915</v>
      </c>
      <c r="L958" s="2">
        <f t="shared" si="293"/>
        <v>12</v>
      </c>
      <c r="M958" s="23">
        <f t="shared" si="294"/>
        <v>12</v>
      </c>
      <c r="N958" s="12">
        <f t="shared" si="284"/>
        <v>1.0000475959999999</v>
      </c>
      <c r="O958" s="12">
        <f t="shared" ca="1" si="285"/>
        <v>1.001756257</v>
      </c>
      <c r="P958" s="23">
        <f t="shared" si="295"/>
        <v>0</v>
      </c>
      <c r="Q958" s="4">
        <f t="shared" ca="1" si="286"/>
        <v>1.756257</v>
      </c>
      <c r="R958" s="4">
        <f t="shared" si="287"/>
        <v>0</v>
      </c>
      <c r="S958" s="5" t="str">
        <f t="shared" si="296"/>
        <v>J=</v>
      </c>
      <c r="T958" s="6">
        <f t="shared" si="297"/>
        <v>43948</v>
      </c>
      <c r="U958" s="9">
        <f t="shared" si="288"/>
        <v>0</v>
      </c>
      <c r="V958" s="9"/>
      <c r="W958" s="9"/>
      <c r="X958" s="9"/>
      <c r="Y958" s="9"/>
      <c r="Z958" s="7"/>
      <c r="AA958" s="9"/>
      <c r="AB958" s="9"/>
      <c r="AC958" s="9"/>
      <c r="AD958" s="9"/>
      <c r="AE958" s="9"/>
      <c r="AF958" s="10"/>
      <c r="AG958" s="9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</row>
    <row r="959" spans="1:184" ht="12.75" x14ac:dyDescent="0.15">
      <c r="A959" s="124">
        <f t="shared" si="298"/>
        <v>43935</v>
      </c>
      <c r="B959" s="135">
        <f t="shared" ca="1" si="299"/>
        <v>1001.902748</v>
      </c>
      <c r="C959" s="4">
        <f t="shared" si="289"/>
        <v>1000</v>
      </c>
      <c r="D959" s="134">
        <f t="shared" si="300"/>
        <v>43930</v>
      </c>
      <c r="E959" s="14">
        <f ca="1">IF(D959&lt;$B$1,VLOOKUP(D959,[1]DI!$A$4:$B$15000,2),0)</f>
        <v>3.6500000000000005E-2</v>
      </c>
      <c r="F959" s="4">
        <f t="shared" ca="1" si="282"/>
        <v>1.00014227</v>
      </c>
      <c r="G959" s="4">
        <f ca="1">(TRUNC(PRODUCT($F$12:$F958),16))</f>
        <v>1.3386528245459901</v>
      </c>
      <c r="H959" s="4">
        <f t="shared" ca="1" si="290"/>
        <v>1.33617943668354</v>
      </c>
      <c r="I959" s="4">
        <f t="shared" ca="1" si="283"/>
        <v>1.0018510899999999</v>
      </c>
      <c r="J959" s="14">
        <f t="shared" si="291"/>
        <v>1E-3</v>
      </c>
      <c r="K959" s="6">
        <f t="shared" si="292"/>
        <v>43915</v>
      </c>
      <c r="L959" s="2">
        <f t="shared" si="293"/>
        <v>13</v>
      </c>
      <c r="M959" s="23">
        <f t="shared" si="294"/>
        <v>13</v>
      </c>
      <c r="N959" s="12">
        <f t="shared" si="284"/>
        <v>1.000051563</v>
      </c>
      <c r="O959" s="12">
        <f t="shared" ca="1" si="285"/>
        <v>1.001902748</v>
      </c>
      <c r="P959" s="23">
        <f t="shared" si="295"/>
        <v>0</v>
      </c>
      <c r="Q959" s="4">
        <f t="shared" ca="1" si="286"/>
        <v>1.9027480000000001</v>
      </c>
      <c r="R959" s="4">
        <f t="shared" si="287"/>
        <v>0</v>
      </c>
      <c r="S959" s="5" t="str">
        <f t="shared" si="296"/>
        <v>J=</v>
      </c>
      <c r="T959" s="6">
        <f t="shared" si="297"/>
        <v>43948</v>
      </c>
      <c r="U959" s="9">
        <f t="shared" si="288"/>
        <v>0</v>
      </c>
      <c r="V959" s="9"/>
      <c r="W959" s="9"/>
      <c r="X959" s="9"/>
      <c r="Y959" s="9"/>
      <c r="Z959" s="7"/>
      <c r="AA959" s="9"/>
      <c r="AB959" s="9"/>
      <c r="AC959" s="9"/>
      <c r="AD959" s="9"/>
      <c r="AE959" s="9"/>
      <c r="AF959" s="10"/>
      <c r="AG959" s="9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</row>
    <row r="960" spans="1:184" ht="12.75" x14ac:dyDescent="0.15">
      <c r="A960" s="124">
        <f t="shared" si="298"/>
        <v>43936</v>
      </c>
      <c r="B960" s="135">
        <f t="shared" ca="1" si="299"/>
        <v>1002.04925999</v>
      </c>
      <c r="C960" s="4">
        <f t="shared" si="289"/>
        <v>1000</v>
      </c>
      <c r="D960" s="134">
        <f t="shared" si="300"/>
        <v>43934</v>
      </c>
      <c r="E960" s="14">
        <f ca="1">IF(D960&lt;$B$1,VLOOKUP(D960,[1]DI!$A$4:$B$15000,2),0)</f>
        <v>3.6500000000000005E-2</v>
      </c>
      <c r="F960" s="4">
        <f t="shared" ca="1" si="282"/>
        <v>1.00014227</v>
      </c>
      <c r="G960" s="4">
        <f ca="1">(TRUNC(PRODUCT($F$12:$F959),16))</f>
        <v>1.3388432746833401</v>
      </c>
      <c r="H960" s="4">
        <f t="shared" ca="1" si="290"/>
        <v>1.33617943668354</v>
      </c>
      <c r="I960" s="4">
        <f t="shared" ca="1" si="283"/>
        <v>1.0019936199999999</v>
      </c>
      <c r="J960" s="14">
        <f t="shared" si="291"/>
        <v>1E-3</v>
      </c>
      <c r="K960" s="6">
        <f t="shared" si="292"/>
        <v>43915</v>
      </c>
      <c r="L960" s="2">
        <f t="shared" si="293"/>
        <v>14</v>
      </c>
      <c r="M960" s="23">
        <f t="shared" si="294"/>
        <v>14</v>
      </c>
      <c r="N960" s="12">
        <f t="shared" si="284"/>
        <v>1.0000555289999999</v>
      </c>
      <c r="O960" s="12">
        <f t="shared" ca="1" si="285"/>
        <v>1.0020492599999999</v>
      </c>
      <c r="P960" s="23">
        <f t="shared" si="295"/>
        <v>0</v>
      </c>
      <c r="Q960" s="4">
        <f t="shared" ca="1" si="286"/>
        <v>2.0492599899999999</v>
      </c>
      <c r="R960" s="4">
        <f t="shared" si="287"/>
        <v>0</v>
      </c>
      <c r="S960" s="5" t="str">
        <f t="shared" si="296"/>
        <v>J=</v>
      </c>
      <c r="T960" s="6">
        <f t="shared" si="297"/>
        <v>43948</v>
      </c>
      <c r="U960" s="9">
        <f t="shared" si="288"/>
        <v>0</v>
      </c>
      <c r="V960" s="9"/>
      <c r="W960" s="9"/>
      <c r="X960" s="9"/>
      <c r="Y960" s="9"/>
      <c r="Z960" s="7"/>
      <c r="AA960" s="9"/>
      <c r="AB960" s="9"/>
      <c r="AC960" s="9"/>
      <c r="AD960" s="9"/>
      <c r="AE960" s="9"/>
      <c r="AF960" s="10"/>
      <c r="AG960" s="9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</row>
    <row r="961" spans="1:184" ht="12.75" x14ac:dyDescent="0.15">
      <c r="A961" s="124">
        <f t="shared" si="298"/>
        <v>43937</v>
      </c>
      <c r="B961" s="135">
        <f t="shared" ca="1" si="299"/>
        <v>1002.195803</v>
      </c>
      <c r="C961" s="4">
        <f t="shared" si="289"/>
        <v>1000</v>
      </c>
      <c r="D961" s="134">
        <f t="shared" si="300"/>
        <v>43935</v>
      </c>
      <c r="E961" s="14">
        <f ca="1">IF(D961&lt;$B$1,VLOOKUP(D961,[1]DI!$A$4:$B$15000,2),0)</f>
        <v>3.6500000000000005E-2</v>
      </c>
      <c r="F961" s="4">
        <f t="shared" ca="1" si="282"/>
        <v>1.00014227</v>
      </c>
      <c r="G961" s="4">
        <f ca="1">(TRUNC(PRODUCT($F$12:$F960),16))</f>
        <v>1.33903375191603</v>
      </c>
      <c r="H961" s="4">
        <f t="shared" ca="1" si="290"/>
        <v>1.33617943668354</v>
      </c>
      <c r="I961" s="4">
        <f t="shared" ca="1" si="283"/>
        <v>1.0021361799999999</v>
      </c>
      <c r="J961" s="14">
        <f t="shared" si="291"/>
        <v>1E-3</v>
      </c>
      <c r="K961" s="6">
        <f t="shared" si="292"/>
        <v>43915</v>
      </c>
      <c r="L961" s="2">
        <f t="shared" si="293"/>
        <v>15</v>
      </c>
      <c r="M961" s="23">
        <f t="shared" si="294"/>
        <v>15</v>
      </c>
      <c r="N961" s="12">
        <f t="shared" si="284"/>
        <v>1.000059496</v>
      </c>
      <c r="O961" s="12">
        <f t="shared" ca="1" si="285"/>
        <v>1.002195803</v>
      </c>
      <c r="P961" s="23">
        <f t="shared" si="295"/>
        <v>0</v>
      </c>
      <c r="Q961" s="4">
        <f t="shared" ca="1" si="286"/>
        <v>2.1958030000000002</v>
      </c>
      <c r="R961" s="4">
        <f t="shared" si="287"/>
        <v>0</v>
      </c>
      <c r="S961" s="5" t="str">
        <f t="shared" si="296"/>
        <v>J=</v>
      </c>
      <c r="T961" s="6">
        <f t="shared" si="297"/>
        <v>43948</v>
      </c>
      <c r="U961" s="9">
        <f t="shared" si="288"/>
        <v>0</v>
      </c>
      <c r="V961" s="9"/>
      <c r="W961" s="9"/>
      <c r="X961" s="9"/>
      <c r="Y961" s="9"/>
      <c r="Z961" s="7"/>
      <c r="AA961" s="9"/>
      <c r="AB961" s="9"/>
      <c r="AC961" s="9"/>
      <c r="AD961" s="9"/>
      <c r="AE961" s="9"/>
      <c r="AF961" s="10"/>
      <c r="AG961" s="9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</row>
    <row r="962" spans="1:184" ht="12.75" x14ac:dyDescent="0.15">
      <c r="A962" s="124">
        <f t="shared" si="298"/>
        <v>43938</v>
      </c>
      <c r="B962" s="135">
        <f t="shared" ca="1" si="299"/>
        <v>1002.342357</v>
      </c>
      <c r="C962" s="4">
        <f t="shared" si="289"/>
        <v>1000</v>
      </c>
      <c r="D962" s="134">
        <f t="shared" si="300"/>
        <v>43936</v>
      </c>
      <c r="E962" s="14">
        <f ca="1">IF(D962&lt;$B$1,VLOOKUP(D962,[1]DI!$A$4:$B$15000,2),0)</f>
        <v>3.6500000000000005E-2</v>
      </c>
      <c r="F962" s="4">
        <f t="shared" ca="1" si="282"/>
        <v>1.00014227</v>
      </c>
      <c r="G962" s="4">
        <f ca="1">(TRUNC(PRODUCT($F$12:$F961),16))</f>
        <v>1.33922425624791</v>
      </c>
      <c r="H962" s="4">
        <f t="shared" ca="1" si="290"/>
        <v>1.33617943668354</v>
      </c>
      <c r="I962" s="4">
        <f t="shared" ca="1" si="283"/>
        <v>1.0022787500000001</v>
      </c>
      <c r="J962" s="14">
        <f t="shared" si="291"/>
        <v>1E-3</v>
      </c>
      <c r="K962" s="6">
        <f t="shared" si="292"/>
        <v>43915</v>
      </c>
      <c r="L962" s="2">
        <f t="shared" si="293"/>
        <v>16</v>
      </c>
      <c r="M962" s="23">
        <f t="shared" si="294"/>
        <v>16</v>
      </c>
      <c r="N962" s="12">
        <f t="shared" si="284"/>
        <v>1.000063462</v>
      </c>
      <c r="O962" s="12">
        <f t="shared" ca="1" si="285"/>
        <v>1.0023423570000001</v>
      </c>
      <c r="P962" s="23">
        <f t="shared" si="295"/>
        <v>0</v>
      </c>
      <c r="Q962" s="4">
        <f t="shared" ca="1" si="286"/>
        <v>2.3423569999999998</v>
      </c>
      <c r="R962" s="4">
        <f t="shared" si="287"/>
        <v>0</v>
      </c>
      <c r="S962" s="5" t="str">
        <f t="shared" si="296"/>
        <v>J=</v>
      </c>
      <c r="T962" s="6">
        <f t="shared" si="297"/>
        <v>43948</v>
      </c>
      <c r="U962" s="9">
        <f t="shared" si="288"/>
        <v>0</v>
      </c>
      <c r="V962" s="9"/>
      <c r="W962" s="9"/>
      <c r="X962" s="9"/>
      <c r="Y962" s="9"/>
      <c r="Z962" s="7"/>
      <c r="AA962" s="9"/>
      <c r="AB962" s="9"/>
      <c r="AC962" s="9"/>
      <c r="AD962" s="9"/>
      <c r="AE962" s="9"/>
      <c r="AF962" s="10"/>
      <c r="AG962" s="9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</row>
    <row r="963" spans="1:184" ht="12.75" x14ac:dyDescent="0.15">
      <c r="A963" s="124">
        <f t="shared" si="298"/>
        <v>43941</v>
      </c>
      <c r="B963" s="135">
        <f t="shared" ca="1" si="299"/>
        <v>1002.488932</v>
      </c>
      <c r="C963" s="4">
        <f t="shared" si="289"/>
        <v>1000</v>
      </c>
      <c r="D963" s="134">
        <f t="shared" si="300"/>
        <v>43937</v>
      </c>
      <c r="E963" s="14">
        <f ca="1">IF(D963&lt;$B$1,VLOOKUP(D963,[1]DI!$A$4:$B$15000,2),0)</f>
        <v>3.6500000000000005E-2</v>
      </c>
      <c r="F963" s="4">
        <f t="shared" ca="1" si="282"/>
        <v>1.00014227</v>
      </c>
      <c r="G963" s="4">
        <f ca="1">(TRUNC(PRODUCT($F$12:$F962),16))</f>
        <v>1.3394147876828499</v>
      </c>
      <c r="H963" s="4">
        <f t="shared" ca="1" si="290"/>
        <v>1.33617943668354</v>
      </c>
      <c r="I963" s="4">
        <f t="shared" ca="1" si="283"/>
        <v>1.0024213399999999</v>
      </c>
      <c r="J963" s="14">
        <f t="shared" si="291"/>
        <v>1E-3</v>
      </c>
      <c r="K963" s="6">
        <f t="shared" si="292"/>
        <v>43915</v>
      </c>
      <c r="L963" s="2">
        <f t="shared" si="293"/>
        <v>17</v>
      </c>
      <c r="M963" s="23">
        <f t="shared" si="294"/>
        <v>17</v>
      </c>
      <c r="N963" s="12">
        <f t="shared" si="284"/>
        <v>1.000067429</v>
      </c>
      <c r="O963" s="12">
        <f t="shared" ca="1" si="285"/>
        <v>1.0024889320000001</v>
      </c>
      <c r="P963" s="23">
        <f t="shared" si="295"/>
        <v>0</v>
      </c>
      <c r="Q963" s="4">
        <f t="shared" ca="1" si="286"/>
        <v>2.4889320000000001</v>
      </c>
      <c r="R963" s="4">
        <f t="shared" si="287"/>
        <v>0</v>
      </c>
      <c r="S963" s="5" t="str">
        <f t="shared" si="296"/>
        <v>J=</v>
      </c>
      <c r="T963" s="6">
        <f t="shared" si="297"/>
        <v>43948</v>
      </c>
      <c r="U963" s="9">
        <f t="shared" si="288"/>
        <v>0</v>
      </c>
      <c r="V963" s="9"/>
      <c r="W963" s="9"/>
      <c r="X963" s="9"/>
      <c r="Y963" s="9"/>
      <c r="Z963" s="7"/>
      <c r="AA963" s="9"/>
      <c r="AB963" s="9"/>
      <c r="AC963" s="9"/>
      <c r="AD963" s="9"/>
      <c r="AE963" s="9"/>
      <c r="AF963" s="10"/>
      <c r="AG963" s="9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</row>
    <row r="964" spans="1:184" ht="12.75" x14ac:dyDescent="0.15">
      <c r="A964" s="124">
        <f t="shared" si="298"/>
        <v>43943</v>
      </c>
      <c r="B964" s="135">
        <f t="shared" ca="1" si="299"/>
        <v>1002.635538</v>
      </c>
      <c r="C964" s="4">
        <f t="shared" si="289"/>
        <v>1000</v>
      </c>
      <c r="D964" s="134">
        <f t="shared" si="300"/>
        <v>43938</v>
      </c>
      <c r="E964" s="14">
        <f ca="1">IF(D964&lt;$B$1,VLOOKUP(D964,[1]DI!$A$4:$B$15000,2),0)</f>
        <v>3.6500000000000005E-2</v>
      </c>
      <c r="F964" s="4">
        <f t="shared" ca="1" si="282"/>
        <v>1.00014227</v>
      </c>
      <c r="G964" s="4">
        <f ca="1">(TRUNC(PRODUCT($F$12:$F963),16))</f>
        <v>1.33960534622469</v>
      </c>
      <c r="H964" s="4">
        <f t="shared" ca="1" si="290"/>
        <v>1.33617943668354</v>
      </c>
      <c r="I964" s="4">
        <f t="shared" ca="1" si="283"/>
        <v>1.00256396</v>
      </c>
      <c r="J964" s="14">
        <f t="shared" si="291"/>
        <v>1E-3</v>
      </c>
      <c r="K964" s="6">
        <f t="shared" si="292"/>
        <v>43915</v>
      </c>
      <c r="L964" s="2">
        <f t="shared" si="293"/>
        <v>18</v>
      </c>
      <c r="M964" s="23">
        <f t="shared" si="294"/>
        <v>18</v>
      </c>
      <c r="N964" s="12">
        <f t="shared" si="284"/>
        <v>1.000071395</v>
      </c>
      <c r="O964" s="12">
        <f t="shared" ca="1" si="285"/>
        <v>1.002635538</v>
      </c>
      <c r="P964" s="23">
        <f t="shared" si="295"/>
        <v>0</v>
      </c>
      <c r="Q964" s="4">
        <f t="shared" ca="1" si="286"/>
        <v>2.6355379999999999</v>
      </c>
      <c r="R964" s="4">
        <f t="shared" si="287"/>
        <v>0</v>
      </c>
      <c r="S964" s="5" t="str">
        <f t="shared" si="296"/>
        <v>J=</v>
      </c>
      <c r="T964" s="6">
        <f t="shared" si="297"/>
        <v>43948</v>
      </c>
      <c r="U964" s="9">
        <f t="shared" si="288"/>
        <v>0</v>
      </c>
      <c r="V964" s="9"/>
      <c r="W964" s="9"/>
      <c r="X964" s="9"/>
      <c r="Y964" s="9"/>
      <c r="Z964" s="7"/>
      <c r="AA964" s="9"/>
      <c r="AB964" s="9"/>
      <c r="AC964" s="9"/>
      <c r="AD964" s="9"/>
      <c r="AE964" s="9"/>
      <c r="AF964" s="10"/>
      <c r="AG964" s="9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</row>
    <row r="965" spans="1:184" ht="12.75" x14ac:dyDescent="0.15">
      <c r="A965" s="124">
        <f t="shared" si="298"/>
        <v>43944</v>
      </c>
      <c r="B965" s="135">
        <f t="shared" ca="1" si="299"/>
        <v>1002.782156</v>
      </c>
      <c r="C965" s="4">
        <f t="shared" si="289"/>
        <v>1000</v>
      </c>
      <c r="D965" s="134">
        <f t="shared" si="300"/>
        <v>43941</v>
      </c>
      <c r="E965" s="14">
        <f ca="1">IF(D965&lt;$B$1,VLOOKUP(D965,[1]DI!$A$4:$B$15000,2),0)</f>
        <v>3.6500000000000005E-2</v>
      </c>
      <c r="F965" s="4">
        <f t="shared" ca="1" si="282"/>
        <v>1.00014227</v>
      </c>
      <c r="G965" s="4">
        <f ca="1">(TRUNC(PRODUCT($F$12:$F964),16))</f>
        <v>1.3397959318773001</v>
      </c>
      <c r="H965" s="4">
        <f t="shared" ca="1" si="290"/>
        <v>1.33617943668354</v>
      </c>
      <c r="I965" s="4">
        <f t="shared" ca="1" si="283"/>
        <v>1.0027065900000001</v>
      </c>
      <c r="J965" s="14">
        <f t="shared" si="291"/>
        <v>1E-3</v>
      </c>
      <c r="K965" s="6">
        <f t="shared" si="292"/>
        <v>43915</v>
      </c>
      <c r="L965" s="2">
        <f t="shared" si="293"/>
        <v>19</v>
      </c>
      <c r="M965" s="23">
        <f t="shared" si="294"/>
        <v>19</v>
      </c>
      <c r="N965" s="12">
        <f t="shared" si="284"/>
        <v>1.000075362</v>
      </c>
      <c r="O965" s="12">
        <f t="shared" ca="1" si="285"/>
        <v>1.0027821560000001</v>
      </c>
      <c r="P965" s="23">
        <f t="shared" si="295"/>
        <v>0</v>
      </c>
      <c r="Q965" s="4">
        <f t="shared" ca="1" si="286"/>
        <v>2.7821560000000001</v>
      </c>
      <c r="R965" s="4">
        <f t="shared" si="287"/>
        <v>0</v>
      </c>
      <c r="S965" s="5" t="str">
        <f t="shared" si="296"/>
        <v>J=</v>
      </c>
      <c r="T965" s="6">
        <f t="shared" si="297"/>
        <v>43948</v>
      </c>
      <c r="U965" s="9">
        <f t="shared" si="288"/>
        <v>0</v>
      </c>
      <c r="V965" s="9"/>
      <c r="W965" s="9"/>
      <c r="X965" s="9"/>
      <c r="Y965" s="9"/>
      <c r="Z965" s="7"/>
      <c r="AA965" s="9"/>
      <c r="AB965" s="9"/>
      <c r="AC965" s="9"/>
      <c r="AD965" s="9"/>
      <c r="AE965" s="9"/>
      <c r="AF965" s="10"/>
      <c r="AG965" s="9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</row>
    <row r="966" spans="1:184" ht="12.75" x14ac:dyDescent="0.15">
      <c r="A966" s="124">
        <f t="shared" si="298"/>
        <v>43945</v>
      </c>
      <c r="B966" s="135">
        <f t="shared" ca="1" si="299"/>
        <v>1002.928805</v>
      </c>
      <c r="C966" s="4">
        <f t="shared" si="289"/>
        <v>1000</v>
      </c>
      <c r="D966" s="134">
        <f t="shared" si="300"/>
        <v>43943</v>
      </c>
      <c r="E966" s="14">
        <f ca="1">IF(D966&lt;$B$1,VLOOKUP(D966,[1]DI!$A$4:$B$15000,2),0)</f>
        <v>3.6500000000000005E-2</v>
      </c>
      <c r="F966" s="4">
        <f t="shared" ca="1" si="282"/>
        <v>1.00014227</v>
      </c>
      <c r="G966" s="4">
        <f ca="1">(TRUNC(PRODUCT($F$12:$F965),16))</f>
        <v>1.33998654464453</v>
      </c>
      <c r="H966" s="4">
        <f t="shared" ca="1" si="290"/>
        <v>1.33617943668354</v>
      </c>
      <c r="I966" s="4">
        <f t="shared" ca="1" si="283"/>
        <v>1.0028492499999999</v>
      </c>
      <c r="J966" s="14">
        <f t="shared" si="291"/>
        <v>1E-3</v>
      </c>
      <c r="K966" s="6">
        <f t="shared" si="292"/>
        <v>43915</v>
      </c>
      <c r="L966" s="2">
        <f t="shared" si="293"/>
        <v>20</v>
      </c>
      <c r="M966" s="23">
        <f t="shared" si="294"/>
        <v>20</v>
      </c>
      <c r="N966" s="12">
        <f t="shared" si="284"/>
        <v>1.0000793290000001</v>
      </c>
      <c r="O966" s="12">
        <f t="shared" ca="1" si="285"/>
        <v>1.002928805</v>
      </c>
      <c r="P966" s="23">
        <f t="shared" si="295"/>
        <v>0</v>
      </c>
      <c r="Q966" s="4">
        <f t="shared" ca="1" si="286"/>
        <v>2.9288050000000001</v>
      </c>
      <c r="R966" s="4">
        <f t="shared" si="287"/>
        <v>0</v>
      </c>
      <c r="S966" s="5" t="str">
        <f t="shared" si="296"/>
        <v>J=</v>
      </c>
      <c r="T966" s="6">
        <f t="shared" si="297"/>
        <v>43948</v>
      </c>
      <c r="U966" s="9">
        <f t="shared" si="288"/>
        <v>0</v>
      </c>
      <c r="V966" s="9"/>
      <c r="W966" s="9"/>
      <c r="X966" s="9"/>
      <c r="Y966" s="9"/>
      <c r="Z966" s="7"/>
      <c r="AA966" s="9"/>
      <c r="AB966" s="9"/>
      <c r="AC966" s="9"/>
      <c r="AD966" s="9"/>
      <c r="AE966" s="9"/>
      <c r="AF966" s="10"/>
      <c r="AG966" s="9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</row>
    <row r="967" spans="1:184" ht="12.75" x14ac:dyDescent="0.15">
      <c r="A967" s="124">
        <f t="shared" si="298"/>
        <v>43948</v>
      </c>
      <c r="B967" s="135">
        <f t="shared" ca="1" si="299"/>
        <v>1003.07546399</v>
      </c>
      <c r="C967" s="4">
        <f t="shared" si="289"/>
        <v>1000</v>
      </c>
      <c r="D967" s="134">
        <f t="shared" si="300"/>
        <v>43944</v>
      </c>
      <c r="E967" s="14">
        <f ca="1">IF(D967&lt;$B$1,VLOOKUP(D967,[1]DI!$A$4:$B$15000,2),0)</f>
        <v>3.6500000000000005E-2</v>
      </c>
      <c r="F967" s="4">
        <f t="shared" ca="1" si="282"/>
        <v>1.00014227</v>
      </c>
      <c r="G967" s="4">
        <f ca="1">(TRUNC(PRODUCT($F$12:$F966),16))</f>
        <v>1.3401771845302299</v>
      </c>
      <c r="H967" s="4">
        <f t="shared" ca="1" si="290"/>
        <v>1.33617943668354</v>
      </c>
      <c r="I967" s="4">
        <f t="shared" ca="1" si="283"/>
        <v>1.0029919199999999</v>
      </c>
      <c r="J967" s="14">
        <f t="shared" si="291"/>
        <v>1E-3</v>
      </c>
      <c r="K967" s="6">
        <f t="shared" si="292"/>
        <v>43915</v>
      </c>
      <c r="L967" s="2">
        <f t="shared" si="293"/>
        <v>21</v>
      </c>
      <c r="M967" s="23">
        <f t="shared" si="294"/>
        <v>21</v>
      </c>
      <c r="N967" s="12">
        <f t="shared" si="284"/>
        <v>1.000083295</v>
      </c>
      <c r="O967" s="12">
        <f t="shared" ca="1" si="285"/>
        <v>1.0030754639999999</v>
      </c>
      <c r="P967" s="23">
        <f t="shared" si="295"/>
        <v>46</v>
      </c>
      <c r="Q967" s="4">
        <f t="shared" ca="1" si="286"/>
        <v>3.0754639899999998</v>
      </c>
      <c r="R967" s="4">
        <f t="shared" si="287"/>
        <v>0</v>
      </c>
      <c r="S967" s="5" t="str">
        <f t="shared" si="296"/>
        <v>J=</v>
      </c>
      <c r="T967" s="6">
        <f t="shared" si="297"/>
        <v>43948</v>
      </c>
      <c r="U967" s="9">
        <f t="shared" ca="1" si="288"/>
        <v>307546.39899999998</v>
      </c>
      <c r="V967" s="9"/>
      <c r="W967" s="9"/>
      <c r="X967" s="9"/>
      <c r="Y967" s="9"/>
      <c r="Z967" s="7"/>
      <c r="AA967" s="9"/>
      <c r="AB967" s="9"/>
      <c r="AC967" s="9"/>
      <c r="AD967" s="9"/>
      <c r="AE967" s="9"/>
      <c r="AF967" s="10"/>
      <c r="AG967" s="9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</row>
    <row r="968" spans="1:184" ht="12.75" x14ac:dyDescent="0.15">
      <c r="A968" s="124">
        <f t="shared" si="298"/>
        <v>43949</v>
      </c>
      <c r="B968" s="135">
        <f t="shared" ca="1" si="299"/>
        <v>1000.146237</v>
      </c>
      <c r="C968" s="4">
        <f t="shared" si="289"/>
        <v>1000</v>
      </c>
      <c r="D968" s="134">
        <f t="shared" si="300"/>
        <v>43945</v>
      </c>
      <c r="E968" s="14">
        <f ca="1">IF(D968&lt;$B$1,VLOOKUP(D968,[1]DI!$A$4:$B$15000,2),0)</f>
        <v>3.6500000000000005E-2</v>
      </c>
      <c r="F968" s="4">
        <f t="shared" ca="1" si="282"/>
        <v>1.00014227</v>
      </c>
      <c r="G968" s="4">
        <f ca="1">(TRUNC(PRODUCT($F$12:$F967),16))</f>
        <v>1.34036785153828</v>
      </c>
      <c r="H968" s="4">
        <f t="shared" ca="1" si="290"/>
        <v>1.3401771845302299</v>
      </c>
      <c r="I968" s="4">
        <f t="shared" ca="1" si="283"/>
        <v>1.00014227</v>
      </c>
      <c r="J968" s="14">
        <f t="shared" si="291"/>
        <v>1E-3</v>
      </c>
      <c r="K968" s="6">
        <f t="shared" si="292"/>
        <v>43948</v>
      </c>
      <c r="L968" s="2">
        <f t="shared" si="293"/>
        <v>1</v>
      </c>
      <c r="M968" s="23">
        <f t="shared" si="294"/>
        <v>1</v>
      </c>
      <c r="N968" s="12">
        <f t="shared" si="284"/>
        <v>1.000003966</v>
      </c>
      <c r="O968" s="12">
        <f t="shared" ca="1" si="285"/>
        <v>1.000146237</v>
      </c>
      <c r="P968" s="23">
        <f t="shared" si="295"/>
        <v>0</v>
      </c>
      <c r="Q968" s="4">
        <f t="shared" ca="1" si="286"/>
        <v>0.14623700000000001</v>
      </c>
      <c r="R968" s="4">
        <f t="shared" si="287"/>
        <v>0</v>
      </c>
      <c r="S968" s="5" t="str">
        <f t="shared" si="296"/>
        <v>J=</v>
      </c>
      <c r="T968" s="6">
        <f t="shared" si="297"/>
        <v>43978</v>
      </c>
      <c r="U968" s="9">
        <f t="shared" si="288"/>
        <v>0</v>
      </c>
      <c r="V968" s="9"/>
      <c r="W968" s="9"/>
      <c r="X968" s="9"/>
      <c r="Y968" s="9"/>
      <c r="Z968" s="7"/>
      <c r="AA968" s="9"/>
      <c r="AB968" s="9"/>
      <c r="AC968" s="9"/>
      <c r="AD968" s="9"/>
      <c r="AE968" s="9"/>
      <c r="AF968" s="10"/>
      <c r="AG968" s="9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</row>
    <row r="969" spans="1:184" ht="12.75" x14ac:dyDescent="0.15">
      <c r="A969" s="124">
        <f t="shared" si="298"/>
        <v>43950</v>
      </c>
      <c r="B969" s="135">
        <f t="shared" ca="1" si="299"/>
        <v>1000.292495</v>
      </c>
      <c r="C969" s="4">
        <f t="shared" si="289"/>
        <v>1000</v>
      </c>
      <c r="D969" s="134">
        <f t="shared" si="300"/>
        <v>43948</v>
      </c>
      <c r="E969" s="14">
        <f ca="1">IF(D969&lt;$B$1,VLOOKUP(D969,[1]DI!$A$4:$B$15000,2),0)</f>
        <v>3.6500000000000005E-2</v>
      </c>
      <c r="F969" s="4">
        <f t="shared" ca="1" si="282"/>
        <v>1.00014227</v>
      </c>
      <c r="G969" s="4">
        <f ca="1">(TRUNC(PRODUCT($F$12:$F968),16))</f>
        <v>1.34055854567252</v>
      </c>
      <c r="H969" s="4">
        <f t="shared" ca="1" si="290"/>
        <v>1.3401771845302299</v>
      </c>
      <c r="I969" s="4">
        <f t="shared" ca="1" si="283"/>
        <v>1.0002845600000001</v>
      </c>
      <c r="J969" s="14">
        <f t="shared" si="291"/>
        <v>1E-3</v>
      </c>
      <c r="K969" s="6">
        <f t="shared" si="292"/>
        <v>43948</v>
      </c>
      <c r="L969" s="2">
        <f t="shared" si="293"/>
        <v>2</v>
      </c>
      <c r="M969" s="23">
        <f t="shared" si="294"/>
        <v>2</v>
      </c>
      <c r="N969" s="12">
        <f t="shared" si="284"/>
        <v>1.000007933</v>
      </c>
      <c r="O969" s="12">
        <f t="shared" ca="1" si="285"/>
        <v>1.0002924950000001</v>
      </c>
      <c r="P969" s="23">
        <f t="shared" si="295"/>
        <v>0</v>
      </c>
      <c r="Q969" s="4">
        <f t="shared" ca="1" si="286"/>
        <v>0.292495</v>
      </c>
      <c r="R969" s="4">
        <f t="shared" si="287"/>
        <v>0</v>
      </c>
      <c r="S969" s="5" t="str">
        <f t="shared" si="296"/>
        <v>J=</v>
      </c>
      <c r="T969" s="6">
        <f t="shared" si="297"/>
        <v>43978</v>
      </c>
      <c r="U969" s="9">
        <f t="shared" si="288"/>
        <v>0</v>
      </c>
      <c r="V969" s="9"/>
      <c r="W969" s="9"/>
      <c r="X969" s="9"/>
      <c r="Y969" s="9"/>
      <c r="Z969" s="7"/>
      <c r="AA969" s="9"/>
      <c r="AB969" s="9"/>
      <c r="AC969" s="9"/>
      <c r="AD969" s="9"/>
      <c r="AE969" s="9"/>
      <c r="AF969" s="10"/>
      <c r="AG969" s="9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</row>
    <row r="970" spans="1:184" ht="12.75" x14ac:dyDescent="0.15">
      <c r="A970" s="124">
        <f t="shared" si="298"/>
        <v>43951</v>
      </c>
      <c r="B970" s="135">
        <f t="shared" ca="1" si="299"/>
        <v>1000.438774</v>
      </c>
      <c r="C970" s="4">
        <f t="shared" si="289"/>
        <v>1000</v>
      </c>
      <c r="D970" s="134">
        <f t="shared" si="300"/>
        <v>43949</v>
      </c>
      <c r="E970" s="14">
        <f ca="1">IF(D970&lt;$B$1,VLOOKUP(D970,[1]DI!$A$4:$B$15000,2),0)</f>
        <v>3.6500000000000005E-2</v>
      </c>
      <c r="F970" s="4">
        <f t="shared" ca="1" si="282"/>
        <v>1.00014227</v>
      </c>
      <c r="G970" s="4">
        <f ca="1">(TRUNC(PRODUCT($F$12:$F969),16))</f>
        <v>1.34074926693681</v>
      </c>
      <c r="H970" s="4">
        <f t="shared" ca="1" si="290"/>
        <v>1.3401771845302299</v>
      </c>
      <c r="I970" s="4">
        <f t="shared" ca="1" si="283"/>
        <v>1.0004268700000001</v>
      </c>
      <c r="J970" s="14">
        <f t="shared" si="291"/>
        <v>1E-3</v>
      </c>
      <c r="K970" s="6">
        <f t="shared" si="292"/>
        <v>43948</v>
      </c>
      <c r="L970" s="2">
        <f t="shared" si="293"/>
        <v>3</v>
      </c>
      <c r="M970" s="23">
        <f t="shared" si="294"/>
        <v>3</v>
      </c>
      <c r="N970" s="12">
        <f t="shared" si="284"/>
        <v>1.000011899</v>
      </c>
      <c r="O970" s="12">
        <f t="shared" ca="1" si="285"/>
        <v>1.000438774</v>
      </c>
      <c r="P970" s="23">
        <f t="shared" si="295"/>
        <v>0</v>
      </c>
      <c r="Q970" s="4">
        <f t="shared" ca="1" si="286"/>
        <v>0.438774</v>
      </c>
      <c r="R970" s="4">
        <f t="shared" si="287"/>
        <v>0</v>
      </c>
      <c r="S970" s="5" t="str">
        <f t="shared" si="296"/>
        <v>J=</v>
      </c>
      <c r="T970" s="6">
        <f t="shared" si="297"/>
        <v>43978</v>
      </c>
      <c r="U970" s="9">
        <f t="shared" si="288"/>
        <v>0</v>
      </c>
      <c r="V970" s="9"/>
      <c r="W970" s="9"/>
      <c r="X970" s="9"/>
      <c r="Y970" s="9"/>
      <c r="Z970" s="7"/>
      <c r="AA970" s="9"/>
      <c r="AB970" s="9"/>
      <c r="AC970" s="9"/>
      <c r="AD970" s="9"/>
      <c r="AE970" s="9"/>
      <c r="AF970" s="10"/>
      <c r="AG970" s="9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</row>
    <row r="971" spans="1:184" ht="12.75" x14ac:dyDescent="0.15">
      <c r="A971" s="124">
        <f t="shared" si="298"/>
        <v>43955</v>
      </c>
      <c r="B971" s="135">
        <f t="shared" ca="1" si="299"/>
        <v>1000.58507399</v>
      </c>
      <c r="C971" s="4">
        <f t="shared" si="289"/>
        <v>1000</v>
      </c>
      <c r="D971" s="134">
        <f t="shared" si="300"/>
        <v>43950</v>
      </c>
      <c r="E971" s="14">
        <f ca="1">IF(D971&lt;$B$1,VLOOKUP(D971,[1]DI!$A$4:$B$15000,2),0)</f>
        <v>3.6500000000000005E-2</v>
      </c>
      <c r="F971" s="4">
        <f t="shared" ca="1" si="282"/>
        <v>1.00014227</v>
      </c>
      <c r="G971" s="4">
        <f ca="1">(TRUNC(PRODUCT($F$12:$F970),16))</f>
        <v>1.3409400153350199</v>
      </c>
      <c r="H971" s="4">
        <f t="shared" ca="1" si="290"/>
        <v>1.3401771845302299</v>
      </c>
      <c r="I971" s="4">
        <f t="shared" ca="1" si="283"/>
        <v>1.0005691999999999</v>
      </c>
      <c r="J971" s="14">
        <f t="shared" si="291"/>
        <v>1E-3</v>
      </c>
      <c r="K971" s="6">
        <f t="shared" si="292"/>
        <v>43948</v>
      </c>
      <c r="L971" s="2">
        <f t="shared" si="293"/>
        <v>4</v>
      </c>
      <c r="M971" s="23">
        <f t="shared" si="294"/>
        <v>4</v>
      </c>
      <c r="N971" s="12">
        <f t="shared" si="284"/>
        <v>1.0000158649999999</v>
      </c>
      <c r="O971" s="12">
        <f t="shared" ca="1" si="285"/>
        <v>1.000585074</v>
      </c>
      <c r="P971" s="23">
        <f t="shared" si="295"/>
        <v>0</v>
      </c>
      <c r="Q971" s="4">
        <f t="shared" ca="1" si="286"/>
        <v>0.58507399000000004</v>
      </c>
      <c r="R971" s="4">
        <f t="shared" si="287"/>
        <v>0</v>
      </c>
      <c r="S971" s="5" t="str">
        <f t="shared" si="296"/>
        <v>J=</v>
      </c>
      <c r="T971" s="6">
        <f t="shared" si="297"/>
        <v>43978</v>
      </c>
      <c r="U971" s="9">
        <f t="shared" si="288"/>
        <v>0</v>
      </c>
      <c r="V971" s="9"/>
      <c r="W971" s="9"/>
      <c r="X971" s="9"/>
      <c r="Y971" s="9"/>
      <c r="Z971" s="7"/>
      <c r="AA971" s="9"/>
      <c r="AB971" s="9"/>
      <c r="AC971" s="9"/>
      <c r="AD971" s="9"/>
      <c r="AE971" s="9"/>
      <c r="AF971" s="10"/>
      <c r="AG971" s="9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</row>
    <row r="972" spans="1:184" ht="12.75" x14ac:dyDescent="0.15">
      <c r="A972" s="124">
        <f t="shared" si="298"/>
        <v>43956</v>
      </c>
      <c r="B972" s="135">
        <f t="shared" ca="1" si="299"/>
        <v>1000.73139599</v>
      </c>
      <c r="C972" s="4">
        <f t="shared" si="289"/>
        <v>1000</v>
      </c>
      <c r="D972" s="134">
        <f t="shared" si="300"/>
        <v>43951</v>
      </c>
      <c r="E972" s="14">
        <f ca="1">IF(D972&lt;$B$1,VLOOKUP(D972,[1]DI!$A$4:$B$15000,2),0)</f>
        <v>3.6500000000000005E-2</v>
      </c>
      <c r="F972" s="4">
        <f t="shared" ref="F972:F1035" ca="1" si="301">IF(A972&lt;A$10,1,ROUND(((1+E972)^(1/252)),8))</f>
        <v>1.00014227</v>
      </c>
      <c r="G972" s="4">
        <f ca="1">(TRUNC(PRODUCT($F$12:$F971),16))</f>
        <v>1.341130790871</v>
      </c>
      <c r="H972" s="4">
        <f t="shared" ca="1" si="290"/>
        <v>1.3401771845302299</v>
      </c>
      <c r="I972" s="4">
        <f t="shared" ref="I972:I1035" ca="1" si="302">ROUND(G972/H972,8)</f>
        <v>1.0007115499999999</v>
      </c>
      <c r="J972" s="14">
        <f t="shared" si="291"/>
        <v>1E-3</v>
      </c>
      <c r="K972" s="6">
        <f t="shared" si="292"/>
        <v>43948</v>
      </c>
      <c r="L972" s="2">
        <f t="shared" si="293"/>
        <v>5</v>
      </c>
      <c r="M972" s="23">
        <f t="shared" si="294"/>
        <v>5</v>
      </c>
      <c r="N972" s="12">
        <f t="shared" ref="N972:N1035" si="303">ROUND((J972+1)^(M972/252),9)</f>
        <v>1.000019832</v>
      </c>
      <c r="O972" s="12">
        <f t="shared" ref="O972:O1035" ca="1" si="304">ROUND(I972*N972,9)</f>
        <v>1.0007313959999999</v>
      </c>
      <c r="P972" s="23">
        <f t="shared" si="295"/>
        <v>0</v>
      </c>
      <c r="Q972" s="4">
        <f t="shared" ref="Q972:Q1035" ca="1" si="305">TRUNC(((O972-1)*C972),8)</f>
        <v>0.73139599</v>
      </c>
      <c r="R972" s="4">
        <f t="shared" ref="R972:R1035" si="306">IF(P972&gt;0,VLOOKUP(P972,$W$12:$AB$192,6),0)</f>
        <v>0</v>
      </c>
      <c r="S972" s="5" t="str">
        <f t="shared" si="296"/>
        <v>J=</v>
      </c>
      <c r="T972" s="6">
        <f t="shared" si="297"/>
        <v>43978</v>
      </c>
      <c r="U972" s="9">
        <f t="shared" ref="U972:U1035" si="307">IF(P972&gt;0,(Q972+R972)*U$10,0)</f>
        <v>0</v>
      </c>
      <c r="V972" s="9"/>
      <c r="W972" s="9"/>
      <c r="X972" s="9"/>
      <c r="Y972" s="9"/>
      <c r="Z972" s="7"/>
      <c r="AA972" s="9"/>
      <c r="AB972" s="9"/>
      <c r="AC972" s="9"/>
      <c r="AD972" s="9"/>
      <c r="AE972" s="9"/>
      <c r="AF972" s="10"/>
      <c r="AG972" s="9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</row>
    <row r="973" spans="1:184" ht="12.75" x14ac:dyDescent="0.15">
      <c r="A973" s="124">
        <f t="shared" si="298"/>
        <v>43957</v>
      </c>
      <c r="B973" s="135">
        <f t="shared" ca="1" si="299"/>
        <v>1000.877738</v>
      </c>
      <c r="C973" s="4">
        <f t="shared" ref="C973:C1036" si="308">(C972-R972)</f>
        <v>1000</v>
      </c>
      <c r="D973" s="134">
        <f t="shared" si="300"/>
        <v>43955</v>
      </c>
      <c r="E973" s="14">
        <f ca="1">IF(D973&lt;$B$1,VLOOKUP(D973,[1]DI!$A$4:$B$15000,2),0)</f>
        <v>3.6500000000000005E-2</v>
      </c>
      <c r="F973" s="4">
        <f t="shared" ca="1" si="301"/>
        <v>1.00014227</v>
      </c>
      <c r="G973" s="4">
        <f ca="1">(TRUNC(PRODUCT($F$12:$F972),16))</f>
        <v>1.34132159354861</v>
      </c>
      <c r="H973" s="4">
        <f t="shared" ref="H973:H1036" ca="1" si="309">IF(P972&gt;0,G972,H972)</f>
        <v>1.3401771845302299</v>
      </c>
      <c r="I973" s="4">
        <f t="shared" ca="1" si="302"/>
        <v>1.00085392</v>
      </c>
      <c r="J973" s="14">
        <f t="shared" ref="J973:J1036" si="310">J972</f>
        <v>1E-3</v>
      </c>
      <c r="K973" s="6">
        <f t="shared" ref="K973:K1036" si="311">IF(P972&gt;0,VLOOKUP(P972,W$12:AG$192,2),K972)</f>
        <v>43948</v>
      </c>
      <c r="L973" s="2">
        <f t="shared" ref="L973:L1036" si="312">IF(A973&gt;K973,IF(NETWORKDAYS(K973,A973,$W$201:$W$585)-1=0,1,NETWORKDAYS(K973,A973,$W$201:$W$585)-1),0)</f>
        <v>6</v>
      </c>
      <c r="M973" s="23">
        <f t="shared" ref="M973:M1036" si="313">IF(AND(L973=1,L972=1),1,IF(L973&gt;0,IF(L973=L972,L973+1,L973),0))</f>
        <v>6</v>
      </c>
      <c r="N973" s="12">
        <f t="shared" si="303"/>
        <v>1.000023798</v>
      </c>
      <c r="O973" s="12">
        <f t="shared" ca="1" si="304"/>
        <v>1.000877738</v>
      </c>
      <c r="P973" s="23">
        <f t="shared" ref="P973:P1036" si="314">IF(VLOOKUP(A973,X$12:AE$192,8)=VLOOKUP(A972,X$12:AE$192,8),0,VLOOKUP(A973,X$12:AE$192,8))</f>
        <v>0</v>
      </c>
      <c r="Q973" s="4">
        <f t="shared" ca="1" si="305"/>
        <v>0.87773800000000002</v>
      </c>
      <c r="R973" s="4">
        <f t="shared" si="306"/>
        <v>0</v>
      </c>
      <c r="S973" s="5" t="str">
        <f t="shared" ref="S973:S1036" si="315">IF(P972&gt;0,VLOOKUP(P972,W$12:AG$192,10),S972)</f>
        <v>J=</v>
      </c>
      <c r="T973" s="6">
        <f t="shared" ref="T973:T1036" si="316">IF(P972&gt;0,VLOOKUP(P972,W$12:AG$192,11),T972)</f>
        <v>43978</v>
      </c>
      <c r="U973" s="9">
        <f t="shared" si="307"/>
        <v>0</v>
      </c>
      <c r="V973" s="9"/>
      <c r="W973" s="9"/>
      <c r="X973" s="9"/>
      <c r="Y973" s="9"/>
      <c r="Z973" s="7"/>
      <c r="AA973" s="9"/>
      <c r="AB973" s="9"/>
      <c r="AC973" s="9"/>
      <c r="AD973" s="9"/>
      <c r="AE973" s="9"/>
      <c r="AF973" s="10"/>
      <c r="AG973" s="9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</row>
    <row r="974" spans="1:184" ht="12.75" x14ac:dyDescent="0.15">
      <c r="A974" s="124">
        <f t="shared" ref="A974:A1037" si="317">WORKDAY($A973,1,$W$201:$W$585)</f>
        <v>43958</v>
      </c>
      <c r="B974" s="135">
        <f t="shared" ca="1" si="299"/>
        <v>1001.0241119999999</v>
      </c>
      <c r="C974" s="4">
        <f t="shared" si="308"/>
        <v>1000</v>
      </c>
      <c r="D974" s="134">
        <f t="shared" si="300"/>
        <v>43956</v>
      </c>
      <c r="E974" s="14">
        <f ca="1">IF(D974&lt;$B$1,VLOOKUP(D974,[1]DI!$A$4:$B$15000,2),0)</f>
        <v>3.6500000000000005E-2</v>
      </c>
      <c r="F974" s="4">
        <f t="shared" ca="1" si="301"/>
        <v>1.00014227</v>
      </c>
      <c r="G974" s="4">
        <f ca="1">(TRUNC(PRODUCT($F$12:$F973),16))</f>
        <v>1.3415124233717299</v>
      </c>
      <c r="H974" s="4">
        <f t="shared" ca="1" si="309"/>
        <v>1.3401771845302299</v>
      </c>
      <c r="I974" s="4">
        <f t="shared" ca="1" si="302"/>
        <v>1.0009963200000001</v>
      </c>
      <c r="J974" s="14">
        <f t="shared" si="310"/>
        <v>1E-3</v>
      </c>
      <c r="K974" s="6">
        <f t="shared" si="311"/>
        <v>43948</v>
      </c>
      <c r="L974" s="2">
        <f t="shared" si="312"/>
        <v>7</v>
      </c>
      <c r="M974" s="23">
        <f t="shared" si="313"/>
        <v>7</v>
      </c>
      <c r="N974" s="12">
        <f t="shared" si="303"/>
        <v>1.0000277639999999</v>
      </c>
      <c r="O974" s="12">
        <f t="shared" ca="1" si="304"/>
        <v>1.0010241120000001</v>
      </c>
      <c r="P974" s="23">
        <f t="shared" si="314"/>
        <v>0</v>
      </c>
      <c r="Q974" s="4">
        <f t="shared" ca="1" si="305"/>
        <v>1.0241119999999999</v>
      </c>
      <c r="R974" s="4">
        <f t="shared" si="306"/>
        <v>0</v>
      </c>
      <c r="S974" s="5" t="str">
        <f t="shared" si="315"/>
        <v>J=</v>
      </c>
      <c r="T974" s="6">
        <f t="shared" si="316"/>
        <v>43978</v>
      </c>
      <c r="U974" s="9">
        <f t="shared" si="307"/>
        <v>0</v>
      </c>
      <c r="V974" s="9"/>
      <c r="W974" s="9"/>
      <c r="X974" s="9"/>
      <c r="Y974" s="9"/>
      <c r="Z974" s="7"/>
      <c r="AA974" s="9"/>
      <c r="AB974" s="9"/>
      <c r="AC974" s="9"/>
      <c r="AD974" s="9"/>
      <c r="AE974" s="9"/>
      <c r="AF974" s="10"/>
      <c r="AG974" s="9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</row>
    <row r="975" spans="1:184" ht="12.75" x14ac:dyDescent="0.15">
      <c r="A975" s="124">
        <f t="shared" si="317"/>
        <v>43959</v>
      </c>
      <c r="B975" s="135">
        <f t="shared" ref="B975:B1038" ca="1" si="318">IF(A975&lt;=TODAY(),C975+Q975,IF(AND(A975&gt;TODAY(),A975&lt;=$B$1),IF(VLOOKUP(TODAY(),$A$10:$D$10000,4,FALSE)=0,"n.d",C975+Q975),"n.d"))</f>
        <v>1001.1704969899999</v>
      </c>
      <c r="C975" s="4">
        <f t="shared" si="308"/>
        <v>1000</v>
      </c>
      <c r="D975" s="134">
        <f t="shared" ref="D975:D1038" si="319">WORKDAY($A975,-2,$W$201:$W$585)</f>
        <v>43957</v>
      </c>
      <c r="E975" s="14">
        <f ca="1">IF(D975&lt;$B$1,VLOOKUP(D975,[1]DI!$A$4:$B$15000,2),0)</f>
        <v>3.6500000000000005E-2</v>
      </c>
      <c r="F975" s="4">
        <f t="shared" ca="1" si="301"/>
        <v>1.00014227</v>
      </c>
      <c r="G975" s="4">
        <f ca="1">(TRUNC(PRODUCT($F$12:$F974),16))</f>
        <v>1.3417032803441999</v>
      </c>
      <c r="H975" s="4">
        <f t="shared" ca="1" si="309"/>
        <v>1.3401771845302299</v>
      </c>
      <c r="I975" s="4">
        <f t="shared" ca="1" si="302"/>
        <v>1.0011387300000001</v>
      </c>
      <c r="J975" s="14">
        <f t="shared" si="310"/>
        <v>1E-3</v>
      </c>
      <c r="K975" s="6">
        <f t="shared" si="311"/>
        <v>43948</v>
      </c>
      <c r="L975" s="2">
        <f t="shared" si="312"/>
        <v>8</v>
      </c>
      <c r="M975" s="23">
        <f t="shared" si="313"/>
        <v>8</v>
      </c>
      <c r="N975" s="12">
        <f t="shared" si="303"/>
        <v>1.000031731</v>
      </c>
      <c r="O975" s="12">
        <f t="shared" ca="1" si="304"/>
        <v>1.0011704969999999</v>
      </c>
      <c r="P975" s="23">
        <f t="shared" si="314"/>
        <v>0</v>
      </c>
      <c r="Q975" s="4">
        <f t="shared" ca="1" si="305"/>
        <v>1.17049699</v>
      </c>
      <c r="R975" s="4">
        <f t="shared" si="306"/>
        <v>0</v>
      </c>
      <c r="S975" s="5" t="str">
        <f t="shared" si="315"/>
        <v>J=</v>
      </c>
      <c r="T975" s="6">
        <f t="shared" si="316"/>
        <v>43978</v>
      </c>
      <c r="U975" s="9">
        <f t="shared" si="307"/>
        <v>0</v>
      </c>
      <c r="V975" s="9"/>
      <c r="W975" s="9"/>
      <c r="X975" s="9"/>
      <c r="Y975" s="9"/>
      <c r="Z975" s="7"/>
      <c r="AA975" s="9"/>
      <c r="AB975" s="9"/>
      <c r="AC975" s="9"/>
      <c r="AD975" s="9"/>
      <c r="AE975" s="9"/>
      <c r="AF975" s="10"/>
      <c r="AG975" s="9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</row>
    <row r="976" spans="1:184" ht="12.75" x14ac:dyDescent="0.15">
      <c r="A976" s="124">
        <f t="shared" si="317"/>
        <v>43962</v>
      </c>
      <c r="B976" s="135">
        <f t="shared" ca="1" si="318"/>
        <v>1001.31690299</v>
      </c>
      <c r="C976" s="4">
        <f t="shared" si="308"/>
        <v>1000</v>
      </c>
      <c r="D976" s="134">
        <f t="shared" si="319"/>
        <v>43958</v>
      </c>
      <c r="E976" s="14">
        <f ca="1">IF(D976&lt;$B$1,VLOOKUP(D976,[1]DI!$A$4:$B$15000,2),0)</f>
        <v>2.9000000000000005E-2</v>
      </c>
      <c r="F976" s="4">
        <f t="shared" ca="1" si="301"/>
        <v>1.00011345</v>
      </c>
      <c r="G976" s="4">
        <f ca="1">(TRUNC(PRODUCT($F$12:$F975),16))</f>
        <v>1.3418941644699001</v>
      </c>
      <c r="H976" s="4">
        <f t="shared" ca="1" si="309"/>
        <v>1.3401771845302299</v>
      </c>
      <c r="I976" s="4">
        <f t="shared" ca="1" si="302"/>
        <v>1.00128116</v>
      </c>
      <c r="J976" s="14">
        <f t="shared" si="310"/>
        <v>1E-3</v>
      </c>
      <c r="K976" s="6">
        <f t="shared" si="311"/>
        <v>43948</v>
      </c>
      <c r="L976" s="2">
        <f t="shared" si="312"/>
        <v>9</v>
      </c>
      <c r="M976" s="23">
        <f t="shared" si="313"/>
        <v>9</v>
      </c>
      <c r="N976" s="12">
        <f t="shared" si="303"/>
        <v>1.0000356969999999</v>
      </c>
      <c r="O976" s="12">
        <f t="shared" ca="1" si="304"/>
        <v>1.001316903</v>
      </c>
      <c r="P976" s="23">
        <f t="shared" si="314"/>
        <v>0</v>
      </c>
      <c r="Q976" s="4">
        <f t="shared" ca="1" si="305"/>
        <v>1.31690299</v>
      </c>
      <c r="R976" s="4">
        <f t="shared" si="306"/>
        <v>0</v>
      </c>
      <c r="S976" s="5" t="str">
        <f t="shared" si="315"/>
        <v>J=</v>
      </c>
      <c r="T976" s="6">
        <f t="shared" si="316"/>
        <v>43978</v>
      </c>
      <c r="U976" s="9">
        <f t="shared" si="307"/>
        <v>0</v>
      </c>
      <c r="V976" s="9"/>
      <c r="W976" s="9"/>
      <c r="X976" s="9"/>
      <c r="Y976" s="9"/>
      <c r="Z976" s="7"/>
      <c r="AA976" s="9"/>
      <c r="AB976" s="9"/>
      <c r="AC976" s="9"/>
      <c r="AD976" s="9"/>
      <c r="AE976" s="9"/>
      <c r="AF976" s="10"/>
      <c r="AG976" s="9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</row>
    <row r="977" spans="1:184" ht="12.75" x14ac:dyDescent="0.15">
      <c r="A977" s="124">
        <f t="shared" si="317"/>
        <v>43963</v>
      </c>
      <c r="B977" s="135">
        <f t="shared" ca="1" si="318"/>
        <v>1001.434468</v>
      </c>
      <c r="C977" s="4">
        <f t="shared" si="308"/>
        <v>1000</v>
      </c>
      <c r="D977" s="134">
        <f t="shared" si="319"/>
        <v>43959</v>
      </c>
      <c r="E977" s="14">
        <f ca="1">IF(D977&lt;$B$1,VLOOKUP(D977,[1]DI!$A$4:$B$15000,2),0)</f>
        <v>2.9000000000000005E-2</v>
      </c>
      <c r="F977" s="4">
        <f t="shared" ca="1" si="301"/>
        <v>1.00011345</v>
      </c>
      <c r="G977" s="4">
        <f ca="1">(TRUNC(PRODUCT($F$12:$F976),16))</f>
        <v>1.34204640236286</v>
      </c>
      <c r="H977" s="4">
        <f t="shared" ca="1" si="309"/>
        <v>1.3401771845302299</v>
      </c>
      <c r="I977" s="4">
        <f t="shared" ca="1" si="302"/>
        <v>1.00139475</v>
      </c>
      <c r="J977" s="14">
        <f t="shared" si="310"/>
        <v>1E-3</v>
      </c>
      <c r="K977" s="6">
        <f t="shared" si="311"/>
        <v>43948</v>
      </c>
      <c r="L977" s="2">
        <f t="shared" si="312"/>
        <v>10</v>
      </c>
      <c r="M977" s="23">
        <f t="shared" si="313"/>
        <v>10</v>
      </c>
      <c r="N977" s="12">
        <f t="shared" si="303"/>
        <v>1.0000396629999999</v>
      </c>
      <c r="O977" s="12">
        <f t="shared" ca="1" si="304"/>
        <v>1.001434468</v>
      </c>
      <c r="P977" s="23">
        <f t="shared" si="314"/>
        <v>0</v>
      </c>
      <c r="Q977" s="4">
        <f t="shared" ca="1" si="305"/>
        <v>1.4344680000000001</v>
      </c>
      <c r="R977" s="4">
        <f t="shared" si="306"/>
        <v>0</v>
      </c>
      <c r="S977" s="5" t="str">
        <f t="shared" si="315"/>
        <v>J=</v>
      </c>
      <c r="T977" s="6">
        <f t="shared" si="316"/>
        <v>43978</v>
      </c>
      <c r="U977" s="9">
        <f t="shared" si="307"/>
        <v>0</v>
      </c>
      <c r="V977" s="9"/>
      <c r="W977" s="9"/>
      <c r="X977" s="9"/>
      <c r="Y977" s="9"/>
      <c r="Z977" s="7"/>
      <c r="AA977" s="9"/>
      <c r="AB977" s="9"/>
      <c r="AC977" s="9"/>
      <c r="AD977" s="9"/>
      <c r="AE977" s="9"/>
      <c r="AF977" s="10"/>
      <c r="AG977" s="9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</row>
    <row r="978" spans="1:184" ht="12.75" x14ac:dyDescent="0.15">
      <c r="A978" s="124">
        <f t="shared" si="317"/>
        <v>43964</v>
      </c>
      <c r="B978" s="135">
        <f t="shared" ca="1" si="318"/>
        <v>1001.55205599</v>
      </c>
      <c r="C978" s="4">
        <f t="shared" si="308"/>
        <v>1000</v>
      </c>
      <c r="D978" s="134">
        <f t="shared" si="319"/>
        <v>43962</v>
      </c>
      <c r="E978" s="14">
        <f ca="1">IF(D978&lt;$B$1,VLOOKUP(D978,[1]DI!$A$4:$B$15000,2),0)</f>
        <v>2.9000000000000005E-2</v>
      </c>
      <c r="F978" s="4">
        <f t="shared" ca="1" si="301"/>
        <v>1.00011345</v>
      </c>
      <c r="G978" s="4">
        <f ca="1">(TRUNC(PRODUCT($F$12:$F977),16))</f>
        <v>1.3421986575272</v>
      </c>
      <c r="H978" s="4">
        <f t="shared" ca="1" si="309"/>
        <v>1.3401771845302299</v>
      </c>
      <c r="I978" s="4">
        <f t="shared" ca="1" si="302"/>
        <v>1.0015083600000001</v>
      </c>
      <c r="J978" s="14">
        <f t="shared" si="310"/>
        <v>1E-3</v>
      </c>
      <c r="K978" s="6">
        <f t="shared" si="311"/>
        <v>43948</v>
      </c>
      <c r="L978" s="2">
        <f t="shared" si="312"/>
        <v>11</v>
      </c>
      <c r="M978" s="23">
        <f t="shared" si="313"/>
        <v>11</v>
      </c>
      <c r="N978" s="12">
        <f t="shared" si="303"/>
        <v>1.00004363</v>
      </c>
      <c r="O978" s="12">
        <f t="shared" ca="1" si="304"/>
        <v>1.001552056</v>
      </c>
      <c r="P978" s="23">
        <f t="shared" si="314"/>
        <v>0</v>
      </c>
      <c r="Q978" s="4">
        <f t="shared" ca="1" si="305"/>
        <v>1.5520559899999999</v>
      </c>
      <c r="R978" s="4">
        <f t="shared" si="306"/>
        <v>0</v>
      </c>
      <c r="S978" s="5" t="str">
        <f t="shared" si="315"/>
        <v>J=</v>
      </c>
      <c r="T978" s="6">
        <f t="shared" si="316"/>
        <v>43978</v>
      </c>
      <c r="U978" s="9">
        <f t="shared" si="307"/>
        <v>0</v>
      </c>
      <c r="V978" s="9"/>
      <c r="W978" s="9"/>
      <c r="X978" s="9"/>
      <c r="Y978" s="9"/>
      <c r="Z978" s="7"/>
      <c r="AA978" s="9"/>
      <c r="AB978" s="9"/>
      <c r="AC978" s="9"/>
      <c r="AD978" s="9"/>
      <c r="AE978" s="9"/>
      <c r="AF978" s="10"/>
      <c r="AG978" s="9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</row>
    <row r="979" spans="1:184" ht="12.75" x14ac:dyDescent="0.15">
      <c r="A979" s="124">
        <f t="shared" si="317"/>
        <v>43965</v>
      </c>
      <c r="B979" s="135">
        <f t="shared" ca="1" si="318"/>
        <v>1001.66965299</v>
      </c>
      <c r="C979" s="4">
        <f t="shared" si="308"/>
        <v>1000</v>
      </c>
      <c r="D979" s="134">
        <f t="shared" si="319"/>
        <v>43963</v>
      </c>
      <c r="E979" s="14">
        <f ca="1">IF(D979&lt;$B$1,VLOOKUP(D979,[1]DI!$A$4:$B$15000,2),0)</f>
        <v>2.9000000000000005E-2</v>
      </c>
      <c r="F979" s="4">
        <f t="shared" ca="1" si="301"/>
        <v>1.00011345</v>
      </c>
      <c r="G979" s="4">
        <f ca="1">(TRUNC(PRODUCT($F$12:$F978),16))</f>
        <v>1.3423509299648999</v>
      </c>
      <c r="H979" s="4">
        <f t="shared" ca="1" si="309"/>
        <v>1.3401771845302299</v>
      </c>
      <c r="I979" s="4">
        <f t="shared" ca="1" si="302"/>
        <v>1.0016219799999999</v>
      </c>
      <c r="J979" s="14">
        <f t="shared" si="310"/>
        <v>1E-3</v>
      </c>
      <c r="K979" s="6">
        <f t="shared" si="311"/>
        <v>43948</v>
      </c>
      <c r="L979" s="2">
        <f t="shared" si="312"/>
        <v>12</v>
      </c>
      <c r="M979" s="23">
        <f t="shared" si="313"/>
        <v>12</v>
      </c>
      <c r="N979" s="12">
        <f t="shared" si="303"/>
        <v>1.0000475959999999</v>
      </c>
      <c r="O979" s="12">
        <f t="shared" ca="1" si="304"/>
        <v>1.001669653</v>
      </c>
      <c r="P979" s="23">
        <f t="shared" si="314"/>
        <v>0</v>
      </c>
      <c r="Q979" s="4">
        <f t="shared" ca="1" si="305"/>
        <v>1.6696529899999999</v>
      </c>
      <c r="R979" s="4">
        <f t="shared" si="306"/>
        <v>0</v>
      </c>
      <c r="S979" s="5" t="str">
        <f t="shared" si="315"/>
        <v>J=</v>
      </c>
      <c r="T979" s="6">
        <f t="shared" si="316"/>
        <v>43978</v>
      </c>
      <c r="U979" s="9">
        <f t="shared" si="307"/>
        <v>0</v>
      </c>
      <c r="V979" s="9"/>
      <c r="W979" s="9"/>
      <c r="X979" s="9"/>
      <c r="Y979" s="9"/>
      <c r="Z979" s="7"/>
      <c r="AA979" s="9"/>
      <c r="AB979" s="9"/>
      <c r="AC979" s="9"/>
      <c r="AD979" s="9"/>
      <c r="AE979" s="9"/>
      <c r="AF979" s="10"/>
      <c r="AG979" s="9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</row>
    <row r="980" spans="1:184" ht="12.75" x14ac:dyDescent="0.15">
      <c r="A980" s="124">
        <f t="shared" si="317"/>
        <v>43966</v>
      </c>
      <c r="B980" s="135">
        <f t="shared" ca="1" si="318"/>
        <v>1001.787272</v>
      </c>
      <c r="C980" s="4">
        <f t="shared" si="308"/>
        <v>1000</v>
      </c>
      <c r="D980" s="134">
        <f t="shared" si="319"/>
        <v>43964</v>
      </c>
      <c r="E980" s="14">
        <f ca="1">IF(D980&lt;$B$1,VLOOKUP(D980,[1]DI!$A$4:$B$15000,2),0)</f>
        <v>2.9000000000000005E-2</v>
      </c>
      <c r="F980" s="4">
        <f t="shared" ca="1" si="301"/>
        <v>1.00011345</v>
      </c>
      <c r="G980" s="4">
        <f ca="1">(TRUNC(PRODUCT($F$12:$F979),16))</f>
        <v>1.3425032196779001</v>
      </c>
      <c r="H980" s="4">
        <f t="shared" ca="1" si="309"/>
        <v>1.3401771845302299</v>
      </c>
      <c r="I980" s="4">
        <f t="shared" ca="1" si="302"/>
        <v>1.00173562</v>
      </c>
      <c r="J980" s="14">
        <f t="shared" si="310"/>
        <v>1E-3</v>
      </c>
      <c r="K980" s="6">
        <f t="shared" si="311"/>
        <v>43948</v>
      </c>
      <c r="L980" s="2">
        <f t="shared" si="312"/>
        <v>13</v>
      </c>
      <c r="M980" s="23">
        <f t="shared" si="313"/>
        <v>13</v>
      </c>
      <c r="N980" s="12">
        <f t="shared" si="303"/>
        <v>1.000051563</v>
      </c>
      <c r="O980" s="12">
        <f t="shared" ca="1" si="304"/>
        <v>1.0017872720000001</v>
      </c>
      <c r="P980" s="23">
        <f t="shared" si="314"/>
        <v>0</v>
      </c>
      <c r="Q980" s="4">
        <f t="shared" ca="1" si="305"/>
        <v>1.787272</v>
      </c>
      <c r="R980" s="4">
        <f t="shared" si="306"/>
        <v>0</v>
      </c>
      <c r="S980" s="5" t="str">
        <f t="shared" si="315"/>
        <v>J=</v>
      </c>
      <c r="T980" s="6">
        <f t="shared" si="316"/>
        <v>43978</v>
      </c>
      <c r="U980" s="9">
        <f t="shared" si="307"/>
        <v>0</v>
      </c>
      <c r="V980" s="9"/>
      <c r="W980" s="9"/>
      <c r="X980" s="9"/>
      <c r="Y980" s="9"/>
      <c r="Z980" s="7"/>
      <c r="AA980" s="9"/>
      <c r="AB980" s="9"/>
      <c r="AC980" s="9"/>
      <c r="AD980" s="9"/>
      <c r="AE980" s="9"/>
      <c r="AF980" s="10"/>
      <c r="AG980" s="9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</row>
    <row r="981" spans="1:184" ht="12.75" x14ac:dyDescent="0.15">
      <c r="A981" s="124">
        <f t="shared" si="317"/>
        <v>43969</v>
      </c>
      <c r="B981" s="135">
        <f t="shared" ca="1" si="318"/>
        <v>1001.90489199</v>
      </c>
      <c r="C981" s="4">
        <f t="shared" si="308"/>
        <v>1000</v>
      </c>
      <c r="D981" s="134">
        <f t="shared" si="319"/>
        <v>43965</v>
      </c>
      <c r="E981" s="14">
        <f ca="1">IF(D981&lt;$B$1,VLOOKUP(D981,[1]DI!$A$4:$B$15000,2),0)</f>
        <v>2.9000000000000005E-2</v>
      </c>
      <c r="F981" s="4">
        <f t="shared" ca="1" si="301"/>
        <v>1.00011345</v>
      </c>
      <c r="G981" s="4">
        <f ca="1">(TRUNC(PRODUCT($F$12:$F980),16))</f>
        <v>1.3426555266681801</v>
      </c>
      <c r="H981" s="4">
        <f t="shared" ca="1" si="309"/>
        <v>1.3401771845302299</v>
      </c>
      <c r="I981" s="4">
        <f t="shared" ca="1" si="302"/>
        <v>1.00184926</v>
      </c>
      <c r="J981" s="14">
        <f t="shared" si="310"/>
        <v>1E-3</v>
      </c>
      <c r="K981" s="6">
        <f t="shared" si="311"/>
        <v>43948</v>
      </c>
      <c r="L981" s="2">
        <f t="shared" si="312"/>
        <v>14</v>
      </c>
      <c r="M981" s="23">
        <f t="shared" si="313"/>
        <v>14</v>
      </c>
      <c r="N981" s="12">
        <f t="shared" si="303"/>
        <v>1.0000555289999999</v>
      </c>
      <c r="O981" s="12">
        <f t="shared" ca="1" si="304"/>
        <v>1.001904892</v>
      </c>
      <c r="P981" s="23">
        <f t="shared" si="314"/>
        <v>0</v>
      </c>
      <c r="Q981" s="4">
        <f t="shared" ca="1" si="305"/>
        <v>1.9048919900000001</v>
      </c>
      <c r="R981" s="4">
        <f t="shared" si="306"/>
        <v>0</v>
      </c>
      <c r="S981" s="5" t="str">
        <f t="shared" si="315"/>
        <v>J=</v>
      </c>
      <c r="T981" s="6">
        <f t="shared" si="316"/>
        <v>43978</v>
      </c>
      <c r="U981" s="9">
        <f t="shared" si="307"/>
        <v>0</v>
      </c>
      <c r="V981" s="9"/>
      <c r="W981" s="9"/>
      <c r="X981" s="9"/>
      <c r="Y981" s="9"/>
      <c r="Z981" s="7"/>
      <c r="AA981" s="9"/>
      <c r="AB981" s="9"/>
      <c r="AC981" s="9"/>
      <c r="AD981" s="9"/>
      <c r="AE981" s="9"/>
      <c r="AF981" s="10"/>
      <c r="AG981" s="9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</row>
    <row r="982" spans="1:184" ht="12.75" x14ac:dyDescent="0.15">
      <c r="A982" s="124">
        <f t="shared" si="317"/>
        <v>43970</v>
      </c>
      <c r="B982" s="135">
        <f t="shared" ca="1" si="318"/>
        <v>1002.022533</v>
      </c>
      <c r="C982" s="4">
        <f t="shared" si="308"/>
        <v>1000</v>
      </c>
      <c r="D982" s="134">
        <f t="shared" si="319"/>
        <v>43966</v>
      </c>
      <c r="E982" s="14">
        <f ca="1">IF(D982&lt;$B$1,VLOOKUP(D982,[1]DI!$A$4:$B$15000,2),0)</f>
        <v>2.9000000000000005E-2</v>
      </c>
      <c r="F982" s="4">
        <f t="shared" ca="1" si="301"/>
        <v>1.00011345</v>
      </c>
      <c r="G982" s="4">
        <f ca="1">(TRUNC(PRODUCT($F$12:$F981),16))</f>
        <v>1.34280785093768</v>
      </c>
      <c r="H982" s="4">
        <f t="shared" ca="1" si="309"/>
        <v>1.3401771845302299</v>
      </c>
      <c r="I982" s="4">
        <f t="shared" ca="1" si="302"/>
        <v>1.00196292</v>
      </c>
      <c r="J982" s="14">
        <f t="shared" si="310"/>
        <v>1E-3</v>
      </c>
      <c r="K982" s="6">
        <f t="shared" si="311"/>
        <v>43948</v>
      </c>
      <c r="L982" s="2">
        <f t="shared" si="312"/>
        <v>15</v>
      </c>
      <c r="M982" s="23">
        <f t="shared" si="313"/>
        <v>15</v>
      </c>
      <c r="N982" s="12">
        <f t="shared" si="303"/>
        <v>1.000059496</v>
      </c>
      <c r="O982" s="12">
        <f t="shared" ca="1" si="304"/>
        <v>1.0020225330000001</v>
      </c>
      <c r="P982" s="23">
        <f t="shared" si="314"/>
        <v>0</v>
      </c>
      <c r="Q982" s="4">
        <f t="shared" ca="1" si="305"/>
        <v>2.0225330000000001</v>
      </c>
      <c r="R982" s="4">
        <f t="shared" si="306"/>
        <v>0</v>
      </c>
      <c r="S982" s="5" t="str">
        <f t="shared" si="315"/>
        <v>J=</v>
      </c>
      <c r="T982" s="6">
        <f t="shared" si="316"/>
        <v>43978</v>
      </c>
      <c r="U982" s="9">
        <f t="shared" si="307"/>
        <v>0</v>
      </c>
      <c r="V982" s="9"/>
      <c r="W982" s="9"/>
      <c r="X982" s="9"/>
      <c r="Y982" s="9"/>
      <c r="Z982" s="7"/>
      <c r="AA982" s="9"/>
      <c r="AB982" s="9"/>
      <c r="AC982" s="9"/>
      <c r="AD982" s="9"/>
      <c r="AE982" s="9"/>
      <c r="AF982" s="10"/>
      <c r="AG982" s="9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</row>
    <row r="983" spans="1:184" ht="12.75" x14ac:dyDescent="0.15">
      <c r="A983" s="124">
        <f t="shared" si="317"/>
        <v>43971</v>
      </c>
      <c r="B983" s="135">
        <f t="shared" ca="1" si="318"/>
        <v>1002.140194</v>
      </c>
      <c r="C983" s="4">
        <f t="shared" si="308"/>
        <v>1000</v>
      </c>
      <c r="D983" s="134">
        <f t="shared" si="319"/>
        <v>43969</v>
      </c>
      <c r="E983" s="14">
        <f ca="1">IF(D983&lt;$B$1,VLOOKUP(D983,[1]DI!$A$4:$B$15000,2),0)</f>
        <v>2.9000000000000005E-2</v>
      </c>
      <c r="F983" s="4">
        <f t="shared" ca="1" si="301"/>
        <v>1.00011345</v>
      </c>
      <c r="G983" s="4">
        <f ca="1">(TRUNC(PRODUCT($F$12:$F982),16))</f>
        <v>1.3429601924883701</v>
      </c>
      <c r="H983" s="4">
        <f t="shared" ca="1" si="309"/>
        <v>1.3401771845302299</v>
      </c>
      <c r="I983" s="4">
        <f t="shared" ca="1" si="302"/>
        <v>1.0020766000000001</v>
      </c>
      <c r="J983" s="14">
        <f t="shared" si="310"/>
        <v>1E-3</v>
      </c>
      <c r="K983" s="6">
        <f t="shared" si="311"/>
        <v>43948</v>
      </c>
      <c r="L983" s="2">
        <f t="shared" si="312"/>
        <v>16</v>
      </c>
      <c r="M983" s="23">
        <f t="shared" si="313"/>
        <v>16</v>
      </c>
      <c r="N983" s="12">
        <f t="shared" si="303"/>
        <v>1.000063462</v>
      </c>
      <c r="O983" s="12">
        <f t="shared" ca="1" si="304"/>
        <v>1.0021401940000001</v>
      </c>
      <c r="P983" s="23">
        <f t="shared" si="314"/>
        <v>0</v>
      </c>
      <c r="Q983" s="4">
        <f t="shared" ca="1" si="305"/>
        <v>2.1401940000000002</v>
      </c>
      <c r="R983" s="4">
        <f t="shared" si="306"/>
        <v>0</v>
      </c>
      <c r="S983" s="5" t="str">
        <f t="shared" si="315"/>
        <v>J=</v>
      </c>
      <c r="T983" s="6">
        <f t="shared" si="316"/>
        <v>43978</v>
      </c>
      <c r="U983" s="9">
        <f t="shared" si="307"/>
        <v>0</v>
      </c>
      <c r="V983" s="9"/>
      <c r="W983" s="9"/>
      <c r="X983" s="9"/>
      <c r="Y983" s="9"/>
      <c r="Z983" s="7"/>
      <c r="AA983" s="9"/>
      <c r="AB983" s="9"/>
      <c r="AC983" s="9"/>
      <c r="AD983" s="9"/>
      <c r="AE983" s="9"/>
      <c r="AF983" s="10"/>
      <c r="AG983" s="9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</row>
    <row r="984" spans="1:184" ht="12.75" x14ac:dyDescent="0.15">
      <c r="A984" s="124">
        <f t="shared" si="317"/>
        <v>43972</v>
      </c>
      <c r="B984" s="135">
        <f t="shared" ca="1" si="318"/>
        <v>1002.2578569999999</v>
      </c>
      <c r="C984" s="4">
        <f t="shared" si="308"/>
        <v>1000</v>
      </c>
      <c r="D984" s="134">
        <f t="shared" si="319"/>
        <v>43970</v>
      </c>
      <c r="E984" s="14">
        <f ca="1">IF(D984&lt;$B$1,VLOOKUP(D984,[1]DI!$A$4:$B$15000,2),0)</f>
        <v>2.9000000000000005E-2</v>
      </c>
      <c r="F984" s="4">
        <f t="shared" ca="1" si="301"/>
        <v>1.00011345</v>
      </c>
      <c r="G984" s="4">
        <f ca="1">(TRUNC(PRODUCT($F$12:$F983),16))</f>
        <v>1.3431125513222</v>
      </c>
      <c r="H984" s="4">
        <f t="shared" ca="1" si="309"/>
        <v>1.3401771845302299</v>
      </c>
      <c r="I984" s="4">
        <f t="shared" ca="1" si="302"/>
        <v>1.00219028</v>
      </c>
      <c r="J984" s="14">
        <f t="shared" si="310"/>
        <v>1E-3</v>
      </c>
      <c r="K984" s="6">
        <f t="shared" si="311"/>
        <v>43948</v>
      </c>
      <c r="L984" s="2">
        <f t="shared" si="312"/>
        <v>17</v>
      </c>
      <c r="M984" s="23">
        <f t="shared" si="313"/>
        <v>17</v>
      </c>
      <c r="N984" s="12">
        <f t="shared" si="303"/>
        <v>1.000067429</v>
      </c>
      <c r="O984" s="12">
        <f t="shared" ca="1" si="304"/>
        <v>1.002257857</v>
      </c>
      <c r="P984" s="23">
        <f t="shared" si="314"/>
        <v>0</v>
      </c>
      <c r="Q984" s="4">
        <f t="shared" ca="1" si="305"/>
        <v>2.257857</v>
      </c>
      <c r="R984" s="4">
        <f t="shared" si="306"/>
        <v>0</v>
      </c>
      <c r="S984" s="5" t="str">
        <f t="shared" si="315"/>
        <v>J=</v>
      </c>
      <c r="T984" s="6">
        <f t="shared" si="316"/>
        <v>43978</v>
      </c>
      <c r="U984" s="9">
        <f t="shared" si="307"/>
        <v>0</v>
      </c>
      <c r="V984" s="9"/>
      <c r="W984" s="9"/>
      <c r="X984" s="9"/>
      <c r="Y984" s="9"/>
      <c r="Z984" s="7"/>
      <c r="AA984" s="9"/>
      <c r="AB984" s="9"/>
      <c r="AC984" s="9"/>
      <c r="AD984" s="9"/>
      <c r="AE984" s="9"/>
      <c r="AF984" s="10"/>
      <c r="AG984" s="9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</row>
    <row r="985" spans="1:184" ht="12.75" x14ac:dyDescent="0.15">
      <c r="A985" s="124">
        <f t="shared" si="317"/>
        <v>43973</v>
      </c>
      <c r="B985" s="135">
        <f t="shared" ca="1" si="318"/>
        <v>1002.37553899</v>
      </c>
      <c r="C985" s="4">
        <f t="shared" si="308"/>
        <v>1000</v>
      </c>
      <c r="D985" s="134">
        <f t="shared" si="319"/>
        <v>43971</v>
      </c>
      <c r="E985" s="14">
        <f ca="1">IF(D985&lt;$B$1,VLOOKUP(D985,[1]DI!$A$4:$B$15000,2),0)</f>
        <v>2.9000000000000005E-2</v>
      </c>
      <c r="F985" s="4">
        <f t="shared" ca="1" si="301"/>
        <v>1.00011345</v>
      </c>
      <c r="G985" s="4">
        <f ca="1">(TRUNC(PRODUCT($F$12:$F984),16))</f>
        <v>1.3432649274411499</v>
      </c>
      <c r="H985" s="4">
        <f t="shared" ca="1" si="309"/>
        <v>1.3401771845302299</v>
      </c>
      <c r="I985" s="4">
        <f t="shared" ca="1" si="302"/>
        <v>1.00230398</v>
      </c>
      <c r="J985" s="14">
        <f t="shared" si="310"/>
        <v>1E-3</v>
      </c>
      <c r="K985" s="6">
        <f t="shared" si="311"/>
        <v>43948</v>
      </c>
      <c r="L985" s="2">
        <f t="shared" si="312"/>
        <v>18</v>
      </c>
      <c r="M985" s="23">
        <f t="shared" si="313"/>
        <v>18</v>
      </c>
      <c r="N985" s="12">
        <f t="shared" si="303"/>
        <v>1.000071395</v>
      </c>
      <c r="O985" s="12">
        <f t="shared" ca="1" si="304"/>
        <v>1.002375539</v>
      </c>
      <c r="P985" s="23">
        <f t="shared" si="314"/>
        <v>0</v>
      </c>
      <c r="Q985" s="4">
        <f t="shared" ca="1" si="305"/>
        <v>2.3755389899999999</v>
      </c>
      <c r="R985" s="4">
        <f t="shared" si="306"/>
        <v>0</v>
      </c>
      <c r="S985" s="5" t="str">
        <f t="shared" si="315"/>
        <v>J=</v>
      </c>
      <c r="T985" s="6">
        <f t="shared" si="316"/>
        <v>43978</v>
      </c>
      <c r="U985" s="9">
        <f t="shared" si="307"/>
        <v>0</v>
      </c>
      <c r="V985" s="9"/>
      <c r="W985" s="9"/>
      <c r="X985" s="9"/>
      <c r="Y985" s="9"/>
      <c r="Z985" s="7"/>
      <c r="AA985" s="9"/>
      <c r="AB985" s="9"/>
      <c r="AC985" s="9"/>
      <c r="AD985" s="9"/>
      <c r="AE985" s="9"/>
      <c r="AF985" s="10"/>
      <c r="AG985" s="9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</row>
    <row r="986" spans="1:184" ht="12.75" x14ac:dyDescent="0.15">
      <c r="A986" s="124">
        <f t="shared" si="317"/>
        <v>43976</v>
      </c>
      <c r="B986" s="135">
        <f t="shared" ca="1" si="318"/>
        <v>1002.49323399</v>
      </c>
      <c r="C986" s="4">
        <f t="shared" si="308"/>
        <v>1000</v>
      </c>
      <c r="D986" s="134">
        <f t="shared" si="319"/>
        <v>43972</v>
      </c>
      <c r="E986" s="14">
        <f ca="1">IF(D986&lt;$B$1,VLOOKUP(D986,[1]DI!$A$4:$B$15000,2),0)</f>
        <v>2.9000000000000005E-2</v>
      </c>
      <c r="F986" s="4">
        <f t="shared" ca="1" si="301"/>
        <v>1.00011345</v>
      </c>
      <c r="G986" s="4">
        <f ca="1">(TRUNC(PRODUCT($F$12:$F985),16))</f>
        <v>1.34341732084717</v>
      </c>
      <c r="H986" s="4">
        <f t="shared" ca="1" si="309"/>
        <v>1.3401771845302299</v>
      </c>
      <c r="I986" s="4">
        <f t="shared" ca="1" si="302"/>
        <v>1.0024176899999999</v>
      </c>
      <c r="J986" s="14">
        <f t="shared" si="310"/>
        <v>1E-3</v>
      </c>
      <c r="K986" s="6">
        <f t="shared" si="311"/>
        <v>43948</v>
      </c>
      <c r="L986" s="2">
        <f t="shared" si="312"/>
        <v>19</v>
      </c>
      <c r="M986" s="23">
        <f t="shared" si="313"/>
        <v>19</v>
      </c>
      <c r="N986" s="12">
        <f t="shared" si="303"/>
        <v>1.000075362</v>
      </c>
      <c r="O986" s="12">
        <f t="shared" ca="1" si="304"/>
        <v>1.0024932339999999</v>
      </c>
      <c r="P986" s="23">
        <f t="shared" si="314"/>
        <v>0</v>
      </c>
      <c r="Q986" s="4">
        <f t="shared" ca="1" si="305"/>
        <v>2.4932339899999998</v>
      </c>
      <c r="R986" s="4">
        <f t="shared" si="306"/>
        <v>0</v>
      </c>
      <c r="S986" s="5" t="str">
        <f t="shared" si="315"/>
        <v>J=</v>
      </c>
      <c r="T986" s="6">
        <f t="shared" si="316"/>
        <v>43978</v>
      </c>
      <c r="U986" s="9">
        <f t="shared" si="307"/>
        <v>0</v>
      </c>
      <c r="V986" s="9"/>
      <c r="W986" s="9"/>
      <c r="X986" s="9"/>
      <c r="Y986" s="9"/>
      <c r="Z986" s="7"/>
      <c r="AA986" s="9"/>
      <c r="AB986" s="9"/>
      <c r="AC986" s="9"/>
      <c r="AD986" s="9"/>
      <c r="AE986" s="9"/>
      <c r="AF986" s="10"/>
      <c r="AG986" s="9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</row>
    <row r="987" spans="1:184" ht="12.75" x14ac:dyDescent="0.15">
      <c r="A987" s="124">
        <f t="shared" si="317"/>
        <v>43977</v>
      </c>
      <c r="B987" s="135">
        <f t="shared" ca="1" si="318"/>
        <v>1002.61095</v>
      </c>
      <c r="C987" s="4">
        <f t="shared" si="308"/>
        <v>1000</v>
      </c>
      <c r="D987" s="134">
        <f t="shared" si="319"/>
        <v>43973</v>
      </c>
      <c r="E987" s="14">
        <f ca="1">IF(D987&lt;$B$1,VLOOKUP(D987,[1]DI!$A$4:$B$15000,2),0)</f>
        <v>2.9000000000000005E-2</v>
      </c>
      <c r="F987" s="4">
        <f t="shared" ca="1" si="301"/>
        <v>1.00011345</v>
      </c>
      <c r="G987" s="4">
        <f ca="1">(TRUNC(PRODUCT($F$12:$F986),16))</f>
        <v>1.3435697315422199</v>
      </c>
      <c r="H987" s="4">
        <f t="shared" ca="1" si="309"/>
        <v>1.3401771845302299</v>
      </c>
      <c r="I987" s="4">
        <f t="shared" ca="1" si="302"/>
        <v>1.00253142</v>
      </c>
      <c r="J987" s="14">
        <f t="shared" si="310"/>
        <v>1E-3</v>
      </c>
      <c r="K987" s="6">
        <f t="shared" si="311"/>
        <v>43948</v>
      </c>
      <c r="L987" s="2">
        <f t="shared" si="312"/>
        <v>20</v>
      </c>
      <c r="M987" s="23">
        <f t="shared" si="313"/>
        <v>20</v>
      </c>
      <c r="N987" s="12">
        <f t="shared" si="303"/>
        <v>1.0000793290000001</v>
      </c>
      <c r="O987" s="12">
        <f t="shared" ca="1" si="304"/>
        <v>1.00261095</v>
      </c>
      <c r="P987" s="23">
        <f t="shared" si="314"/>
        <v>0</v>
      </c>
      <c r="Q987" s="4">
        <f t="shared" ca="1" si="305"/>
        <v>2.6109499999999999</v>
      </c>
      <c r="R987" s="4">
        <f t="shared" si="306"/>
        <v>0</v>
      </c>
      <c r="S987" s="5" t="str">
        <f t="shared" si="315"/>
        <v>J=</v>
      </c>
      <c r="T987" s="6">
        <f t="shared" si="316"/>
        <v>43978</v>
      </c>
      <c r="U987" s="9">
        <f t="shared" si="307"/>
        <v>0</v>
      </c>
      <c r="V987" s="9"/>
      <c r="W987" s="9"/>
      <c r="X987" s="9"/>
      <c r="Y987" s="9"/>
      <c r="Z987" s="7"/>
      <c r="AA987" s="9"/>
      <c r="AB987" s="9"/>
      <c r="AC987" s="9"/>
      <c r="AD987" s="9"/>
      <c r="AE987" s="9"/>
      <c r="AF987" s="10"/>
      <c r="AG987" s="9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</row>
    <row r="988" spans="1:184" ht="12.75" x14ac:dyDescent="0.15">
      <c r="A988" s="124">
        <f t="shared" si="317"/>
        <v>43978</v>
      </c>
      <c r="B988" s="135">
        <f t="shared" ca="1" si="318"/>
        <v>1002.728665</v>
      </c>
      <c r="C988" s="4">
        <f t="shared" si="308"/>
        <v>1000</v>
      </c>
      <c r="D988" s="134">
        <f t="shared" si="319"/>
        <v>43976</v>
      </c>
      <c r="E988" s="14">
        <f ca="1">IF(D988&lt;$B$1,VLOOKUP(D988,[1]DI!$A$4:$B$15000,2),0)</f>
        <v>2.9000000000000005E-2</v>
      </c>
      <c r="F988" s="4">
        <f t="shared" ca="1" si="301"/>
        <v>1.00011345</v>
      </c>
      <c r="G988" s="4">
        <f ca="1">(TRUNC(PRODUCT($F$12:$F987),16))</f>
        <v>1.34372215952826</v>
      </c>
      <c r="H988" s="4">
        <f t="shared" ca="1" si="309"/>
        <v>1.3401771845302299</v>
      </c>
      <c r="I988" s="4">
        <f t="shared" ca="1" si="302"/>
        <v>1.00264515</v>
      </c>
      <c r="J988" s="14">
        <f t="shared" si="310"/>
        <v>1E-3</v>
      </c>
      <c r="K988" s="6">
        <f t="shared" si="311"/>
        <v>43948</v>
      </c>
      <c r="L988" s="2">
        <f t="shared" si="312"/>
        <v>21</v>
      </c>
      <c r="M988" s="23">
        <f t="shared" si="313"/>
        <v>21</v>
      </c>
      <c r="N988" s="12">
        <f t="shared" si="303"/>
        <v>1.000083295</v>
      </c>
      <c r="O988" s="12">
        <f t="shared" ca="1" si="304"/>
        <v>1.002728665</v>
      </c>
      <c r="P988" s="23">
        <f t="shared" si="314"/>
        <v>47</v>
      </c>
      <c r="Q988" s="4">
        <f t="shared" ca="1" si="305"/>
        <v>2.7286649999999999</v>
      </c>
      <c r="R988" s="4">
        <f t="shared" si="306"/>
        <v>0</v>
      </c>
      <c r="S988" s="5" t="str">
        <f t="shared" si="315"/>
        <v>J=</v>
      </c>
      <c r="T988" s="6">
        <f t="shared" si="316"/>
        <v>43978</v>
      </c>
      <c r="U988" s="9">
        <f t="shared" ca="1" si="307"/>
        <v>272866.5</v>
      </c>
      <c r="V988" s="9"/>
      <c r="W988" s="9"/>
      <c r="X988" s="9"/>
      <c r="Y988" s="9"/>
      <c r="Z988" s="7"/>
      <c r="AA988" s="9"/>
      <c r="AB988" s="9"/>
      <c r="AC988" s="9"/>
      <c r="AD988" s="9"/>
      <c r="AE988" s="9"/>
      <c r="AF988" s="10"/>
      <c r="AG988" s="9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</row>
    <row r="989" spans="1:184" ht="12.75" x14ac:dyDescent="0.15">
      <c r="A989" s="124">
        <f t="shared" si="317"/>
        <v>43979</v>
      </c>
      <c r="B989" s="135">
        <f t="shared" ca="1" si="318"/>
        <v>1000.11741599</v>
      </c>
      <c r="C989" s="4">
        <f t="shared" si="308"/>
        <v>1000</v>
      </c>
      <c r="D989" s="134">
        <f t="shared" si="319"/>
        <v>43977</v>
      </c>
      <c r="E989" s="14">
        <f ca="1">IF(D989&lt;$B$1,VLOOKUP(D989,[1]DI!$A$4:$B$15000,2),0)</f>
        <v>2.9000000000000005E-2</v>
      </c>
      <c r="F989" s="4">
        <f t="shared" ca="1" si="301"/>
        <v>1.00011345</v>
      </c>
      <c r="G989" s="4">
        <f ca="1">(TRUNC(PRODUCT($F$12:$F988),16))</f>
        <v>1.3438746048072601</v>
      </c>
      <c r="H989" s="4">
        <f t="shared" ca="1" si="309"/>
        <v>1.34372215952826</v>
      </c>
      <c r="I989" s="4">
        <f t="shared" ca="1" si="302"/>
        <v>1.00011345</v>
      </c>
      <c r="J989" s="14">
        <f t="shared" si="310"/>
        <v>1E-3</v>
      </c>
      <c r="K989" s="6">
        <f t="shared" si="311"/>
        <v>43978</v>
      </c>
      <c r="L989" s="2">
        <f t="shared" si="312"/>
        <v>1</v>
      </c>
      <c r="M989" s="23">
        <f t="shared" si="313"/>
        <v>1</v>
      </c>
      <c r="N989" s="12">
        <f t="shared" si="303"/>
        <v>1.000003966</v>
      </c>
      <c r="O989" s="12">
        <f t="shared" ca="1" si="304"/>
        <v>1.0001174159999999</v>
      </c>
      <c r="P989" s="23">
        <f t="shared" si="314"/>
        <v>0</v>
      </c>
      <c r="Q989" s="4">
        <f t="shared" ca="1" si="305"/>
        <v>0.11741599</v>
      </c>
      <c r="R989" s="4">
        <f t="shared" si="306"/>
        <v>0</v>
      </c>
      <c r="S989" s="5" t="str">
        <f t="shared" si="315"/>
        <v>J=</v>
      </c>
      <c r="T989" s="6">
        <f t="shared" si="316"/>
        <v>44007</v>
      </c>
      <c r="U989" s="9">
        <f t="shared" si="307"/>
        <v>0</v>
      </c>
      <c r="V989" s="9"/>
      <c r="W989" s="9"/>
      <c r="X989" s="9"/>
      <c r="Y989" s="9"/>
      <c r="Z989" s="7"/>
      <c r="AA989" s="9"/>
      <c r="AB989" s="9"/>
      <c r="AC989" s="9"/>
      <c r="AD989" s="9"/>
      <c r="AE989" s="9"/>
      <c r="AF989" s="10"/>
      <c r="AG989" s="9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</row>
    <row r="990" spans="1:184" ht="12.75" x14ac:dyDescent="0.15">
      <c r="A990" s="124">
        <f t="shared" si="317"/>
        <v>43980</v>
      </c>
      <c r="B990" s="135">
        <f t="shared" ca="1" si="318"/>
        <v>1000.234845</v>
      </c>
      <c r="C990" s="4">
        <f t="shared" si="308"/>
        <v>1000</v>
      </c>
      <c r="D990" s="134">
        <f t="shared" si="319"/>
        <v>43978</v>
      </c>
      <c r="E990" s="14">
        <f ca="1">IF(D990&lt;$B$1,VLOOKUP(D990,[1]DI!$A$4:$B$15000,2),0)</f>
        <v>2.9000000000000005E-2</v>
      </c>
      <c r="F990" s="4">
        <f t="shared" ca="1" si="301"/>
        <v>1.00011345</v>
      </c>
      <c r="G990" s="4">
        <f ca="1">(TRUNC(PRODUCT($F$12:$F989),16))</f>
        <v>1.3440270673811801</v>
      </c>
      <c r="H990" s="4">
        <f t="shared" ca="1" si="309"/>
        <v>1.34372215952826</v>
      </c>
      <c r="I990" s="4">
        <f t="shared" ca="1" si="302"/>
        <v>1.0002269100000001</v>
      </c>
      <c r="J990" s="14">
        <f t="shared" si="310"/>
        <v>1E-3</v>
      </c>
      <c r="K990" s="6">
        <f t="shared" si="311"/>
        <v>43978</v>
      </c>
      <c r="L990" s="2">
        <f t="shared" si="312"/>
        <v>2</v>
      </c>
      <c r="M990" s="23">
        <f t="shared" si="313"/>
        <v>2</v>
      </c>
      <c r="N990" s="12">
        <f t="shared" si="303"/>
        <v>1.000007933</v>
      </c>
      <c r="O990" s="12">
        <f t="shared" ca="1" si="304"/>
        <v>1.000234845</v>
      </c>
      <c r="P990" s="23">
        <f t="shared" si="314"/>
        <v>0</v>
      </c>
      <c r="Q990" s="4">
        <f t="shared" ca="1" si="305"/>
        <v>0.234845</v>
      </c>
      <c r="R990" s="4">
        <f t="shared" si="306"/>
        <v>0</v>
      </c>
      <c r="S990" s="5" t="str">
        <f t="shared" si="315"/>
        <v>J=</v>
      </c>
      <c r="T990" s="6">
        <f t="shared" si="316"/>
        <v>44007</v>
      </c>
      <c r="U990" s="9">
        <f t="shared" si="307"/>
        <v>0</v>
      </c>
      <c r="V990" s="9"/>
      <c r="W990" s="9"/>
      <c r="X990" s="9"/>
      <c r="Y990" s="9"/>
      <c r="Z990" s="7"/>
      <c r="AA990" s="9"/>
      <c r="AB990" s="9"/>
      <c r="AC990" s="9"/>
      <c r="AD990" s="9"/>
      <c r="AE990" s="9"/>
      <c r="AF990" s="10"/>
      <c r="AG990" s="9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</row>
    <row r="991" spans="1:184" ht="12.75" x14ac:dyDescent="0.15">
      <c r="A991" s="124">
        <f t="shared" si="317"/>
        <v>43983</v>
      </c>
      <c r="B991" s="135">
        <f t="shared" ca="1" si="318"/>
        <v>1000.35229299</v>
      </c>
      <c r="C991" s="4">
        <f t="shared" si="308"/>
        <v>1000</v>
      </c>
      <c r="D991" s="134">
        <f t="shared" si="319"/>
        <v>43979</v>
      </c>
      <c r="E991" s="14">
        <f ca="1">IF(D991&lt;$B$1,VLOOKUP(D991,[1]DI!$A$4:$B$15000,2),0)</f>
        <v>2.9000000000000005E-2</v>
      </c>
      <c r="F991" s="4">
        <f t="shared" ca="1" si="301"/>
        <v>1.00011345</v>
      </c>
      <c r="G991" s="4">
        <f ca="1">(TRUNC(PRODUCT($F$12:$F990),16))</f>
        <v>1.34417954725197</v>
      </c>
      <c r="H991" s="4">
        <f t="shared" ca="1" si="309"/>
        <v>1.34372215952826</v>
      </c>
      <c r="I991" s="4">
        <f t="shared" ca="1" si="302"/>
        <v>1.0003403900000001</v>
      </c>
      <c r="J991" s="14">
        <f t="shared" si="310"/>
        <v>1E-3</v>
      </c>
      <c r="K991" s="6">
        <f t="shared" si="311"/>
        <v>43978</v>
      </c>
      <c r="L991" s="2">
        <f t="shared" si="312"/>
        <v>3</v>
      </c>
      <c r="M991" s="23">
        <f t="shared" si="313"/>
        <v>3</v>
      </c>
      <c r="N991" s="12">
        <f t="shared" si="303"/>
        <v>1.000011899</v>
      </c>
      <c r="O991" s="12">
        <f t="shared" ca="1" si="304"/>
        <v>1.0003522929999999</v>
      </c>
      <c r="P991" s="23">
        <f t="shared" si="314"/>
        <v>0</v>
      </c>
      <c r="Q991" s="4">
        <f t="shared" ca="1" si="305"/>
        <v>0.35229298999999997</v>
      </c>
      <c r="R991" s="4">
        <f t="shared" si="306"/>
        <v>0</v>
      </c>
      <c r="S991" s="5" t="str">
        <f t="shared" si="315"/>
        <v>J=</v>
      </c>
      <c r="T991" s="6">
        <f t="shared" si="316"/>
        <v>44007</v>
      </c>
      <c r="U991" s="9">
        <f t="shared" si="307"/>
        <v>0</v>
      </c>
      <c r="V991" s="9"/>
      <c r="W991" s="9"/>
      <c r="X991" s="9"/>
      <c r="Y991" s="9"/>
      <c r="Z991" s="7"/>
      <c r="AA991" s="9"/>
      <c r="AB991" s="9"/>
      <c r="AC991" s="9"/>
      <c r="AD991" s="9"/>
      <c r="AE991" s="9"/>
      <c r="AF991" s="10"/>
      <c r="AG991" s="9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</row>
    <row r="992" spans="1:184" ht="12.75" x14ac:dyDescent="0.15">
      <c r="A992" s="124">
        <f t="shared" si="317"/>
        <v>43984</v>
      </c>
      <c r="B992" s="135">
        <f t="shared" ca="1" si="318"/>
        <v>1000.469752</v>
      </c>
      <c r="C992" s="4">
        <f t="shared" si="308"/>
        <v>1000</v>
      </c>
      <c r="D992" s="134">
        <f t="shared" si="319"/>
        <v>43980</v>
      </c>
      <c r="E992" s="14">
        <f ca="1">IF(D992&lt;$B$1,VLOOKUP(D992,[1]DI!$A$4:$B$15000,2),0)</f>
        <v>2.9000000000000005E-2</v>
      </c>
      <c r="F992" s="4">
        <f t="shared" ca="1" si="301"/>
        <v>1.00011345</v>
      </c>
      <c r="G992" s="4">
        <f ca="1">(TRUNC(PRODUCT($F$12:$F991),16))</f>
        <v>1.34433204442161</v>
      </c>
      <c r="H992" s="4">
        <f t="shared" ca="1" si="309"/>
        <v>1.34372215952826</v>
      </c>
      <c r="I992" s="4">
        <f t="shared" ca="1" si="302"/>
        <v>1.00045388</v>
      </c>
      <c r="J992" s="14">
        <f t="shared" si="310"/>
        <v>1E-3</v>
      </c>
      <c r="K992" s="6">
        <f t="shared" si="311"/>
        <v>43978</v>
      </c>
      <c r="L992" s="2">
        <f t="shared" si="312"/>
        <v>4</v>
      </c>
      <c r="M992" s="23">
        <f t="shared" si="313"/>
        <v>4</v>
      </c>
      <c r="N992" s="12">
        <f t="shared" si="303"/>
        <v>1.0000158649999999</v>
      </c>
      <c r="O992" s="12">
        <f t="shared" ca="1" si="304"/>
        <v>1.0004697520000001</v>
      </c>
      <c r="P992" s="23">
        <f t="shared" si="314"/>
        <v>0</v>
      </c>
      <c r="Q992" s="4">
        <f t="shared" ca="1" si="305"/>
        <v>0.469752</v>
      </c>
      <c r="R992" s="4">
        <f t="shared" si="306"/>
        <v>0</v>
      </c>
      <c r="S992" s="5" t="str">
        <f t="shared" si="315"/>
        <v>J=</v>
      </c>
      <c r="T992" s="6">
        <f t="shared" si="316"/>
        <v>44007</v>
      </c>
      <c r="U992" s="9">
        <f t="shared" si="307"/>
        <v>0</v>
      </c>
      <c r="V992" s="9"/>
      <c r="W992" s="9"/>
      <c r="X992" s="9"/>
      <c r="Y992" s="9"/>
      <c r="Z992" s="7"/>
      <c r="AA992" s="9"/>
      <c r="AB992" s="9"/>
      <c r="AC992" s="9"/>
      <c r="AD992" s="9"/>
      <c r="AE992" s="9"/>
      <c r="AF992" s="10"/>
      <c r="AG992" s="9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</row>
    <row r="993" spans="1:184" ht="12.75" x14ac:dyDescent="0.15">
      <c r="A993" s="124">
        <f t="shared" si="317"/>
        <v>43985</v>
      </c>
      <c r="B993" s="135">
        <f t="shared" ca="1" si="318"/>
        <v>1000.58722299</v>
      </c>
      <c r="C993" s="4">
        <f t="shared" si="308"/>
        <v>1000</v>
      </c>
      <c r="D993" s="134">
        <f t="shared" si="319"/>
        <v>43983</v>
      </c>
      <c r="E993" s="14">
        <f ca="1">IF(D993&lt;$B$1,VLOOKUP(D993,[1]DI!$A$4:$B$15000,2),0)</f>
        <v>2.9000000000000005E-2</v>
      </c>
      <c r="F993" s="4">
        <f t="shared" ca="1" si="301"/>
        <v>1.00011345</v>
      </c>
      <c r="G993" s="4">
        <f ca="1">(TRUNC(PRODUCT($F$12:$F992),16))</f>
        <v>1.34448455889205</v>
      </c>
      <c r="H993" s="4">
        <f t="shared" ca="1" si="309"/>
        <v>1.34372215952826</v>
      </c>
      <c r="I993" s="4">
        <f t="shared" ca="1" si="302"/>
        <v>1.0005673799999999</v>
      </c>
      <c r="J993" s="14">
        <f t="shared" si="310"/>
        <v>1E-3</v>
      </c>
      <c r="K993" s="6">
        <f t="shared" si="311"/>
        <v>43978</v>
      </c>
      <c r="L993" s="2">
        <f t="shared" si="312"/>
        <v>5</v>
      </c>
      <c r="M993" s="23">
        <f t="shared" si="313"/>
        <v>5</v>
      </c>
      <c r="N993" s="12">
        <f t="shared" si="303"/>
        <v>1.000019832</v>
      </c>
      <c r="O993" s="12">
        <f t="shared" ca="1" si="304"/>
        <v>1.0005872229999999</v>
      </c>
      <c r="P993" s="23">
        <f t="shared" si="314"/>
        <v>0</v>
      </c>
      <c r="Q993" s="4">
        <f t="shared" ca="1" si="305"/>
        <v>0.58722299</v>
      </c>
      <c r="R993" s="4">
        <f t="shared" si="306"/>
        <v>0</v>
      </c>
      <c r="S993" s="5" t="str">
        <f t="shared" si="315"/>
        <v>J=</v>
      </c>
      <c r="T993" s="6">
        <f t="shared" si="316"/>
        <v>44007</v>
      </c>
      <c r="U993" s="9">
        <f t="shared" si="307"/>
        <v>0</v>
      </c>
      <c r="V993" s="9"/>
      <c r="W993" s="9"/>
      <c r="X993" s="9"/>
      <c r="Y993" s="9"/>
      <c r="Z993" s="7"/>
      <c r="AA993" s="9"/>
      <c r="AB993" s="9"/>
      <c r="AC993" s="9"/>
      <c r="AD993" s="9"/>
      <c r="AE993" s="9"/>
      <c r="AF993" s="10"/>
      <c r="AG993" s="9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</row>
    <row r="994" spans="1:184" ht="12.75" x14ac:dyDescent="0.15">
      <c r="A994" s="124">
        <f t="shared" si="317"/>
        <v>43986</v>
      </c>
      <c r="B994" s="135">
        <f t="shared" ca="1" si="318"/>
        <v>1000.70470399</v>
      </c>
      <c r="C994" s="4">
        <f t="shared" si="308"/>
        <v>1000</v>
      </c>
      <c r="D994" s="134">
        <f t="shared" si="319"/>
        <v>43984</v>
      </c>
      <c r="E994" s="14">
        <f ca="1">IF(D994&lt;$B$1,VLOOKUP(D994,[1]DI!$A$4:$B$15000,2),0)</f>
        <v>2.9000000000000005E-2</v>
      </c>
      <c r="F994" s="4">
        <f t="shared" ca="1" si="301"/>
        <v>1.00011345</v>
      </c>
      <c r="G994" s="4">
        <f ca="1">(TRUNC(PRODUCT($F$12:$F993),16))</f>
        <v>1.3446370906652501</v>
      </c>
      <c r="H994" s="4">
        <f t="shared" ca="1" si="309"/>
        <v>1.34372215952826</v>
      </c>
      <c r="I994" s="4">
        <f t="shared" ca="1" si="302"/>
        <v>1.0006808899999999</v>
      </c>
      <c r="J994" s="14">
        <f t="shared" si="310"/>
        <v>1E-3</v>
      </c>
      <c r="K994" s="6">
        <f t="shared" si="311"/>
        <v>43978</v>
      </c>
      <c r="L994" s="2">
        <f t="shared" si="312"/>
        <v>6</v>
      </c>
      <c r="M994" s="23">
        <f t="shared" si="313"/>
        <v>6</v>
      </c>
      <c r="N994" s="12">
        <f t="shared" si="303"/>
        <v>1.000023798</v>
      </c>
      <c r="O994" s="12">
        <f t="shared" ca="1" si="304"/>
        <v>1.0007047039999999</v>
      </c>
      <c r="P994" s="23">
        <f t="shared" si="314"/>
        <v>0</v>
      </c>
      <c r="Q994" s="4">
        <f t="shared" ca="1" si="305"/>
        <v>0.70470398999999995</v>
      </c>
      <c r="R994" s="4">
        <f t="shared" si="306"/>
        <v>0</v>
      </c>
      <c r="S994" s="5" t="str">
        <f t="shared" si="315"/>
        <v>J=</v>
      </c>
      <c r="T994" s="6">
        <f t="shared" si="316"/>
        <v>44007</v>
      </c>
      <c r="U994" s="9">
        <f t="shared" si="307"/>
        <v>0</v>
      </c>
      <c r="V994" s="9"/>
      <c r="W994" s="9"/>
      <c r="X994" s="9"/>
      <c r="Y994" s="9"/>
      <c r="Z994" s="7"/>
      <c r="AA994" s="9"/>
      <c r="AB994" s="9"/>
      <c r="AC994" s="9"/>
      <c r="AD994" s="9"/>
      <c r="AE994" s="9"/>
      <c r="AF994" s="10"/>
      <c r="AG994" s="9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</row>
    <row r="995" spans="1:184" ht="12.75" x14ac:dyDescent="0.15">
      <c r="A995" s="124">
        <f t="shared" si="317"/>
        <v>43987</v>
      </c>
      <c r="B995" s="135">
        <f t="shared" ca="1" si="318"/>
        <v>1000.8222060000001</v>
      </c>
      <c r="C995" s="4">
        <f t="shared" si="308"/>
        <v>1000</v>
      </c>
      <c r="D995" s="134">
        <f t="shared" si="319"/>
        <v>43985</v>
      </c>
      <c r="E995" s="14">
        <f ca="1">IF(D995&lt;$B$1,VLOOKUP(D995,[1]DI!$A$4:$B$15000,2),0)</f>
        <v>2.9000000000000005E-2</v>
      </c>
      <c r="F995" s="4">
        <f t="shared" ca="1" si="301"/>
        <v>1.00011345</v>
      </c>
      <c r="G995" s="4">
        <f ca="1">(TRUNC(PRODUCT($F$12:$F994),16))</f>
        <v>1.34478963974319</v>
      </c>
      <c r="H995" s="4">
        <f t="shared" ca="1" si="309"/>
        <v>1.34372215952826</v>
      </c>
      <c r="I995" s="4">
        <f t="shared" ca="1" si="302"/>
        <v>1.0007944200000001</v>
      </c>
      <c r="J995" s="14">
        <f t="shared" si="310"/>
        <v>1E-3</v>
      </c>
      <c r="K995" s="6">
        <f t="shared" si="311"/>
        <v>43978</v>
      </c>
      <c r="L995" s="2">
        <f t="shared" si="312"/>
        <v>7</v>
      </c>
      <c r="M995" s="23">
        <f t="shared" si="313"/>
        <v>7</v>
      </c>
      <c r="N995" s="12">
        <f t="shared" si="303"/>
        <v>1.0000277639999999</v>
      </c>
      <c r="O995" s="12">
        <f t="shared" ca="1" si="304"/>
        <v>1.000822206</v>
      </c>
      <c r="P995" s="23">
        <f t="shared" si="314"/>
        <v>0</v>
      </c>
      <c r="Q995" s="4">
        <f t="shared" ca="1" si="305"/>
        <v>0.82220599999999999</v>
      </c>
      <c r="R995" s="4">
        <f t="shared" si="306"/>
        <v>0</v>
      </c>
      <c r="S995" s="5" t="str">
        <f t="shared" si="315"/>
        <v>J=</v>
      </c>
      <c r="T995" s="6">
        <f t="shared" si="316"/>
        <v>44007</v>
      </c>
      <c r="U995" s="9">
        <f t="shared" si="307"/>
        <v>0</v>
      </c>
      <c r="V995" s="9"/>
      <c r="W995" s="9"/>
      <c r="X995" s="9"/>
      <c r="Y995" s="9"/>
      <c r="Z995" s="7"/>
      <c r="AA995" s="9"/>
      <c r="AB995" s="9"/>
      <c r="AC995" s="9"/>
      <c r="AD995" s="9"/>
      <c r="AE995" s="9"/>
      <c r="AF995" s="10"/>
      <c r="AG995" s="9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</row>
    <row r="996" spans="1:184" ht="12.75" x14ac:dyDescent="0.15">
      <c r="A996" s="124">
        <f t="shared" si="317"/>
        <v>43990</v>
      </c>
      <c r="B996" s="135">
        <f t="shared" ca="1" si="318"/>
        <v>1000.93972</v>
      </c>
      <c r="C996" s="4">
        <f t="shared" si="308"/>
        <v>1000</v>
      </c>
      <c r="D996" s="134">
        <f t="shared" si="319"/>
        <v>43986</v>
      </c>
      <c r="E996" s="14">
        <f ca="1">IF(D996&lt;$B$1,VLOOKUP(D996,[1]DI!$A$4:$B$15000,2),0)</f>
        <v>2.9000000000000005E-2</v>
      </c>
      <c r="F996" s="4">
        <f t="shared" ca="1" si="301"/>
        <v>1.00011345</v>
      </c>
      <c r="G996" s="4">
        <f ca="1">(TRUNC(PRODUCT($F$12:$F995),16))</f>
        <v>1.34494220612782</v>
      </c>
      <c r="H996" s="4">
        <f t="shared" ca="1" si="309"/>
        <v>1.34372215952826</v>
      </c>
      <c r="I996" s="4">
        <f t="shared" ca="1" si="302"/>
        <v>1.0009079599999999</v>
      </c>
      <c r="J996" s="14">
        <f t="shared" si="310"/>
        <v>1E-3</v>
      </c>
      <c r="K996" s="6">
        <f t="shared" si="311"/>
        <v>43978</v>
      </c>
      <c r="L996" s="2">
        <f t="shared" si="312"/>
        <v>8</v>
      </c>
      <c r="M996" s="23">
        <f t="shared" si="313"/>
        <v>8</v>
      </c>
      <c r="N996" s="12">
        <f t="shared" si="303"/>
        <v>1.000031731</v>
      </c>
      <c r="O996" s="12">
        <f t="shared" ca="1" si="304"/>
        <v>1.0009397200000001</v>
      </c>
      <c r="P996" s="23">
        <f t="shared" si="314"/>
        <v>0</v>
      </c>
      <c r="Q996" s="4">
        <f t="shared" ca="1" si="305"/>
        <v>0.93972</v>
      </c>
      <c r="R996" s="4">
        <f t="shared" si="306"/>
        <v>0</v>
      </c>
      <c r="S996" s="5" t="str">
        <f t="shared" si="315"/>
        <v>J=</v>
      </c>
      <c r="T996" s="6">
        <f t="shared" si="316"/>
        <v>44007</v>
      </c>
      <c r="U996" s="9">
        <f t="shared" si="307"/>
        <v>0</v>
      </c>
      <c r="V996" s="9"/>
      <c r="W996" s="9"/>
      <c r="X996" s="9"/>
      <c r="Y996" s="9"/>
      <c r="Z996" s="7"/>
      <c r="AA996" s="9"/>
      <c r="AB996" s="9"/>
      <c r="AC996" s="9"/>
      <c r="AD996" s="9"/>
      <c r="AE996" s="9"/>
      <c r="AF996" s="10"/>
      <c r="AG996" s="9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</row>
    <row r="997" spans="1:184" ht="12.75" x14ac:dyDescent="0.15">
      <c r="A997" s="124">
        <f t="shared" si="317"/>
        <v>43991</v>
      </c>
      <c r="B997" s="135">
        <f t="shared" ca="1" si="318"/>
        <v>1001.05724299</v>
      </c>
      <c r="C997" s="4">
        <f t="shared" si="308"/>
        <v>1000</v>
      </c>
      <c r="D997" s="134">
        <f t="shared" si="319"/>
        <v>43987</v>
      </c>
      <c r="E997" s="14">
        <f ca="1">IF(D997&lt;$B$1,VLOOKUP(D997,[1]DI!$A$4:$B$15000,2),0)</f>
        <v>2.9000000000000005E-2</v>
      </c>
      <c r="F997" s="4">
        <f t="shared" ca="1" si="301"/>
        <v>1.00011345</v>
      </c>
      <c r="G997" s="4">
        <f ca="1">(TRUNC(PRODUCT($F$12:$F996),16))</f>
        <v>1.3450947898211001</v>
      </c>
      <c r="H997" s="4">
        <f t="shared" ca="1" si="309"/>
        <v>1.34372215952826</v>
      </c>
      <c r="I997" s="4">
        <f t="shared" ca="1" si="302"/>
        <v>1.0010215099999999</v>
      </c>
      <c r="J997" s="14">
        <f t="shared" si="310"/>
        <v>1E-3</v>
      </c>
      <c r="K997" s="6">
        <f t="shared" si="311"/>
        <v>43978</v>
      </c>
      <c r="L997" s="2">
        <f t="shared" si="312"/>
        <v>9</v>
      </c>
      <c r="M997" s="23">
        <f t="shared" si="313"/>
        <v>9</v>
      </c>
      <c r="N997" s="12">
        <f t="shared" si="303"/>
        <v>1.0000356969999999</v>
      </c>
      <c r="O997" s="12">
        <f t="shared" ca="1" si="304"/>
        <v>1.001057243</v>
      </c>
      <c r="P997" s="23">
        <f t="shared" si="314"/>
        <v>0</v>
      </c>
      <c r="Q997" s="4">
        <f t="shared" ca="1" si="305"/>
        <v>1.05724299</v>
      </c>
      <c r="R997" s="4">
        <f t="shared" si="306"/>
        <v>0</v>
      </c>
      <c r="S997" s="5" t="str">
        <f t="shared" si="315"/>
        <v>J=</v>
      </c>
      <c r="T997" s="6">
        <f t="shared" si="316"/>
        <v>44007</v>
      </c>
      <c r="U997" s="9">
        <f t="shared" si="307"/>
        <v>0</v>
      </c>
      <c r="V997" s="9"/>
      <c r="W997" s="9"/>
      <c r="X997" s="9"/>
      <c r="Y997" s="9"/>
      <c r="Z997" s="7"/>
      <c r="AA997" s="9"/>
      <c r="AB997" s="9"/>
      <c r="AC997" s="9"/>
      <c r="AD997" s="9"/>
      <c r="AE997" s="9"/>
      <c r="AF997" s="10"/>
      <c r="AG997" s="9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</row>
    <row r="998" spans="1:184" ht="12.75" x14ac:dyDescent="0.15">
      <c r="A998" s="124">
        <f t="shared" si="317"/>
        <v>43992</v>
      </c>
      <c r="B998" s="135">
        <f t="shared" ca="1" si="318"/>
        <v>1001.17478799</v>
      </c>
      <c r="C998" s="4">
        <f t="shared" si="308"/>
        <v>1000</v>
      </c>
      <c r="D998" s="134">
        <f t="shared" si="319"/>
        <v>43990</v>
      </c>
      <c r="E998" s="14">
        <f ca="1">IF(D998&lt;$B$1,VLOOKUP(D998,[1]DI!$A$4:$B$15000,2),0)</f>
        <v>2.9000000000000005E-2</v>
      </c>
      <c r="F998" s="4">
        <f t="shared" ca="1" si="301"/>
        <v>1.00011345</v>
      </c>
      <c r="G998" s="4">
        <f ca="1">(TRUNC(PRODUCT($F$12:$F997),16))</f>
        <v>1.34524739082501</v>
      </c>
      <c r="H998" s="4">
        <f t="shared" ca="1" si="309"/>
        <v>1.34372215952826</v>
      </c>
      <c r="I998" s="4">
        <f t="shared" ca="1" si="302"/>
        <v>1.0011350800000001</v>
      </c>
      <c r="J998" s="14">
        <f t="shared" si="310"/>
        <v>1E-3</v>
      </c>
      <c r="K998" s="6">
        <f t="shared" si="311"/>
        <v>43978</v>
      </c>
      <c r="L998" s="2">
        <f t="shared" si="312"/>
        <v>10</v>
      </c>
      <c r="M998" s="23">
        <f t="shared" si="313"/>
        <v>10</v>
      </c>
      <c r="N998" s="12">
        <f t="shared" si="303"/>
        <v>1.0000396629999999</v>
      </c>
      <c r="O998" s="12">
        <f t="shared" ca="1" si="304"/>
        <v>1.0011747879999999</v>
      </c>
      <c r="P998" s="23">
        <f t="shared" si="314"/>
        <v>0</v>
      </c>
      <c r="Q998" s="4">
        <f t="shared" ca="1" si="305"/>
        <v>1.17478799</v>
      </c>
      <c r="R998" s="4">
        <f t="shared" si="306"/>
        <v>0</v>
      </c>
      <c r="S998" s="5" t="str">
        <f t="shared" si="315"/>
        <v>J=</v>
      </c>
      <c r="T998" s="6">
        <f t="shared" si="316"/>
        <v>44007</v>
      </c>
      <c r="U998" s="9">
        <f t="shared" si="307"/>
        <v>0</v>
      </c>
      <c r="V998" s="9"/>
      <c r="W998" s="9"/>
      <c r="X998" s="9"/>
      <c r="Y998" s="9"/>
      <c r="Z998" s="7"/>
      <c r="AA998" s="9"/>
      <c r="AB998" s="9"/>
      <c r="AC998" s="9"/>
      <c r="AD998" s="9"/>
      <c r="AE998" s="9"/>
      <c r="AF998" s="10"/>
      <c r="AG998" s="9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</row>
    <row r="999" spans="1:184" ht="12.75" x14ac:dyDescent="0.15">
      <c r="A999" s="124">
        <f t="shared" si="317"/>
        <v>43994</v>
      </c>
      <c r="B999" s="135">
        <f t="shared" ca="1" si="318"/>
        <v>1001.2923439899999</v>
      </c>
      <c r="C999" s="4">
        <f t="shared" si="308"/>
        <v>1000</v>
      </c>
      <c r="D999" s="134">
        <f t="shared" si="319"/>
        <v>43991</v>
      </c>
      <c r="E999" s="14">
        <f ca="1">IF(D999&lt;$B$1,VLOOKUP(D999,[1]DI!$A$4:$B$15000,2),0)</f>
        <v>2.9000000000000005E-2</v>
      </c>
      <c r="F999" s="4">
        <f t="shared" ca="1" si="301"/>
        <v>1.00011345</v>
      </c>
      <c r="G999" s="4">
        <f ca="1">(TRUNC(PRODUCT($F$12:$F998),16))</f>
        <v>1.3454000091414999</v>
      </c>
      <c r="H999" s="4">
        <f t="shared" ca="1" si="309"/>
        <v>1.34372215952826</v>
      </c>
      <c r="I999" s="4">
        <f t="shared" ca="1" si="302"/>
        <v>1.0012486599999999</v>
      </c>
      <c r="J999" s="14">
        <f t="shared" si="310"/>
        <v>1E-3</v>
      </c>
      <c r="K999" s="6">
        <f t="shared" si="311"/>
        <v>43978</v>
      </c>
      <c r="L999" s="2">
        <f t="shared" si="312"/>
        <v>11</v>
      </c>
      <c r="M999" s="23">
        <f t="shared" si="313"/>
        <v>11</v>
      </c>
      <c r="N999" s="12">
        <f t="shared" si="303"/>
        <v>1.00004363</v>
      </c>
      <c r="O999" s="12">
        <f t="shared" ca="1" si="304"/>
        <v>1.0012923439999999</v>
      </c>
      <c r="P999" s="23">
        <f t="shared" si="314"/>
        <v>0</v>
      </c>
      <c r="Q999" s="4">
        <f t="shared" ca="1" si="305"/>
        <v>1.29234399</v>
      </c>
      <c r="R999" s="4">
        <f t="shared" si="306"/>
        <v>0</v>
      </c>
      <c r="S999" s="5" t="str">
        <f t="shared" si="315"/>
        <v>J=</v>
      </c>
      <c r="T999" s="6">
        <f t="shared" si="316"/>
        <v>44007</v>
      </c>
      <c r="U999" s="9">
        <f t="shared" si="307"/>
        <v>0</v>
      </c>
      <c r="V999" s="9"/>
      <c r="W999" s="9"/>
      <c r="X999" s="9"/>
      <c r="Y999" s="9"/>
      <c r="Z999" s="7"/>
      <c r="AA999" s="9"/>
      <c r="AB999" s="9"/>
      <c r="AC999" s="9"/>
      <c r="AD999" s="9"/>
      <c r="AE999" s="9"/>
      <c r="AF999" s="10"/>
      <c r="AG999" s="9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</row>
    <row r="1000" spans="1:184" ht="12.75" x14ac:dyDescent="0.15">
      <c r="A1000" s="124">
        <f t="shared" si="317"/>
        <v>43997</v>
      </c>
      <c r="B1000" s="135">
        <f t="shared" ca="1" si="318"/>
        <v>1001.409911</v>
      </c>
      <c r="C1000" s="4">
        <f t="shared" si="308"/>
        <v>1000</v>
      </c>
      <c r="D1000" s="134">
        <f t="shared" si="319"/>
        <v>43992</v>
      </c>
      <c r="E1000" s="14">
        <f ca="1">IF(D1000&lt;$B$1,VLOOKUP(D1000,[1]DI!$A$4:$B$15000,2),0)</f>
        <v>2.9000000000000005E-2</v>
      </c>
      <c r="F1000" s="4">
        <f t="shared" ca="1" si="301"/>
        <v>1.00011345</v>
      </c>
      <c r="G1000" s="4">
        <f ca="1">(TRUNC(PRODUCT($F$12:$F999),16))</f>
        <v>1.3455526447725299</v>
      </c>
      <c r="H1000" s="4">
        <f t="shared" ca="1" si="309"/>
        <v>1.34372215952826</v>
      </c>
      <c r="I1000" s="4">
        <f t="shared" ca="1" si="302"/>
        <v>1.0013622499999999</v>
      </c>
      <c r="J1000" s="14">
        <f t="shared" si="310"/>
        <v>1E-3</v>
      </c>
      <c r="K1000" s="6">
        <f t="shared" si="311"/>
        <v>43978</v>
      </c>
      <c r="L1000" s="2">
        <f t="shared" si="312"/>
        <v>12</v>
      </c>
      <c r="M1000" s="23">
        <f t="shared" si="313"/>
        <v>12</v>
      </c>
      <c r="N1000" s="12">
        <f t="shared" si="303"/>
        <v>1.0000475959999999</v>
      </c>
      <c r="O1000" s="12">
        <f t="shared" ca="1" si="304"/>
        <v>1.0014099110000001</v>
      </c>
      <c r="P1000" s="23">
        <f t="shared" si="314"/>
        <v>0</v>
      </c>
      <c r="Q1000" s="4">
        <f t="shared" ca="1" si="305"/>
        <v>1.4099109999999999</v>
      </c>
      <c r="R1000" s="4">
        <f t="shared" si="306"/>
        <v>0</v>
      </c>
      <c r="S1000" s="5" t="str">
        <f t="shared" si="315"/>
        <v>J=</v>
      </c>
      <c r="T1000" s="6">
        <f t="shared" si="316"/>
        <v>44007</v>
      </c>
      <c r="U1000" s="9">
        <f t="shared" si="307"/>
        <v>0</v>
      </c>
      <c r="V1000" s="9"/>
      <c r="W1000" s="9"/>
      <c r="X1000" s="9"/>
      <c r="Y1000" s="9"/>
      <c r="Z1000" s="7"/>
      <c r="AA1000" s="9"/>
      <c r="AB1000" s="9"/>
      <c r="AC1000" s="9"/>
      <c r="AD1000" s="9"/>
      <c r="AE1000" s="9"/>
      <c r="AF1000" s="10"/>
      <c r="AG1000" s="9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</row>
    <row r="1001" spans="1:184" ht="12.75" x14ac:dyDescent="0.15">
      <c r="A1001" s="124">
        <f t="shared" si="317"/>
        <v>43998</v>
      </c>
      <c r="B1001" s="135">
        <f t="shared" ca="1" si="318"/>
        <v>1001.5274889999999</v>
      </c>
      <c r="C1001" s="4">
        <f t="shared" si="308"/>
        <v>1000</v>
      </c>
      <c r="D1001" s="134">
        <f t="shared" si="319"/>
        <v>43994</v>
      </c>
      <c r="E1001" s="14">
        <f ca="1">IF(D1001&lt;$B$1,VLOOKUP(D1001,[1]DI!$A$4:$B$15000,2),0)</f>
        <v>2.9000000000000005E-2</v>
      </c>
      <c r="F1001" s="4">
        <f t="shared" ca="1" si="301"/>
        <v>1.00011345</v>
      </c>
      <c r="G1001" s="4">
        <f ca="1">(TRUNC(PRODUCT($F$12:$F1000),16))</f>
        <v>1.3457052977200801</v>
      </c>
      <c r="H1001" s="4">
        <f t="shared" ca="1" si="309"/>
        <v>1.34372215952826</v>
      </c>
      <c r="I1001" s="4">
        <f t="shared" ca="1" si="302"/>
        <v>1.0014758500000001</v>
      </c>
      <c r="J1001" s="14">
        <f t="shared" si="310"/>
        <v>1E-3</v>
      </c>
      <c r="K1001" s="6">
        <f t="shared" si="311"/>
        <v>43978</v>
      </c>
      <c r="L1001" s="2">
        <f t="shared" si="312"/>
        <v>13</v>
      </c>
      <c r="M1001" s="23">
        <f t="shared" si="313"/>
        <v>13</v>
      </c>
      <c r="N1001" s="12">
        <f t="shared" si="303"/>
        <v>1.000051563</v>
      </c>
      <c r="O1001" s="12">
        <f t="shared" ca="1" si="304"/>
        <v>1.0015274890000001</v>
      </c>
      <c r="P1001" s="23">
        <f t="shared" si="314"/>
        <v>0</v>
      </c>
      <c r="Q1001" s="4">
        <f t="shared" ca="1" si="305"/>
        <v>1.5274890000000001</v>
      </c>
      <c r="R1001" s="4">
        <f t="shared" si="306"/>
        <v>0</v>
      </c>
      <c r="S1001" s="5" t="str">
        <f t="shared" si="315"/>
        <v>J=</v>
      </c>
      <c r="T1001" s="6">
        <f t="shared" si="316"/>
        <v>44007</v>
      </c>
      <c r="U1001" s="9">
        <f t="shared" si="307"/>
        <v>0</v>
      </c>
      <c r="V1001" s="9"/>
      <c r="W1001" s="9"/>
      <c r="X1001" s="9"/>
      <c r="Y1001" s="9"/>
      <c r="Z1001" s="7"/>
      <c r="AA1001" s="9"/>
      <c r="AB1001" s="9"/>
      <c r="AC1001" s="9"/>
      <c r="AD1001" s="9"/>
      <c r="AE1001" s="9"/>
      <c r="AF1001" s="10"/>
      <c r="AG1001" s="9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</row>
    <row r="1002" spans="1:184" ht="12.75" x14ac:dyDescent="0.15">
      <c r="A1002" s="124">
        <f t="shared" si="317"/>
        <v>43999</v>
      </c>
      <c r="B1002" s="135">
        <f t="shared" ca="1" si="318"/>
        <v>1001.64508699</v>
      </c>
      <c r="C1002" s="4">
        <f t="shared" si="308"/>
        <v>1000</v>
      </c>
      <c r="D1002" s="134">
        <f t="shared" si="319"/>
        <v>43997</v>
      </c>
      <c r="E1002" s="14">
        <f ca="1">IF(D1002&lt;$B$1,VLOOKUP(D1002,[1]DI!$A$4:$B$15000,2),0)</f>
        <v>2.9000000000000005E-2</v>
      </c>
      <c r="F1002" s="4">
        <f t="shared" ca="1" si="301"/>
        <v>1.00011345</v>
      </c>
      <c r="G1002" s="4">
        <f ca="1">(TRUNC(PRODUCT($F$12:$F1001),16))</f>
        <v>1.34585796798611</v>
      </c>
      <c r="H1002" s="4">
        <f t="shared" ca="1" si="309"/>
        <v>1.34372215952826</v>
      </c>
      <c r="I1002" s="4">
        <f t="shared" ca="1" si="302"/>
        <v>1.0015894700000001</v>
      </c>
      <c r="J1002" s="14">
        <f t="shared" si="310"/>
        <v>1E-3</v>
      </c>
      <c r="K1002" s="6">
        <f t="shared" si="311"/>
        <v>43978</v>
      </c>
      <c r="L1002" s="2">
        <f t="shared" si="312"/>
        <v>14</v>
      </c>
      <c r="M1002" s="23">
        <f t="shared" si="313"/>
        <v>14</v>
      </c>
      <c r="N1002" s="12">
        <f t="shared" si="303"/>
        <v>1.0000555289999999</v>
      </c>
      <c r="O1002" s="12">
        <f t="shared" ca="1" si="304"/>
        <v>1.001645087</v>
      </c>
      <c r="P1002" s="23">
        <f t="shared" si="314"/>
        <v>0</v>
      </c>
      <c r="Q1002" s="4">
        <f t="shared" ca="1" si="305"/>
        <v>1.64508699</v>
      </c>
      <c r="R1002" s="4">
        <f t="shared" si="306"/>
        <v>0</v>
      </c>
      <c r="S1002" s="5" t="str">
        <f t="shared" si="315"/>
        <v>J=</v>
      </c>
      <c r="T1002" s="6">
        <f t="shared" si="316"/>
        <v>44007</v>
      </c>
      <c r="U1002" s="9">
        <f t="shared" si="307"/>
        <v>0</v>
      </c>
      <c r="V1002" s="9"/>
      <c r="W1002" s="9"/>
      <c r="X1002" s="9"/>
      <c r="Y1002" s="9"/>
      <c r="Z1002" s="7"/>
      <c r="AA1002" s="9"/>
      <c r="AB1002" s="9"/>
      <c r="AC1002" s="9"/>
      <c r="AD1002" s="9"/>
      <c r="AE1002" s="9"/>
      <c r="AF1002" s="10"/>
      <c r="AG1002" s="9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</row>
    <row r="1003" spans="1:184" ht="12.75" x14ac:dyDescent="0.15">
      <c r="A1003" s="124">
        <f t="shared" si="317"/>
        <v>44000</v>
      </c>
      <c r="B1003" s="135">
        <f t="shared" ca="1" si="318"/>
        <v>1001.76269699</v>
      </c>
      <c r="C1003" s="4">
        <f t="shared" si="308"/>
        <v>1000</v>
      </c>
      <c r="D1003" s="134">
        <f t="shared" si="319"/>
        <v>43998</v>
      </c>
      <c r="E1003" s="14">
        <f ca="1">IF(D1003&lt;$B$1,VLOOKUP(D1003,[1]DI!$A$4:$B$15000,2),0)</f>
        <v>2.9000000000000005E-2</v>
      </c>
      <c r="F1003" s="4">
        <f t="shared" ca="1" si="301"/>
        <v>1.00011345</v>
      </c>
      <c r="G1003" s="4">
        <f ca="1">(TRUNC(PRODUCT($F$12:$F1002),16))</f>
        <v>1.3460106555725799</v>
      </c>
      <c r="H1003" s="4">
        <f t="shared" ca="1" si="309"/>
        <v>1.34372215952826</v>
      </c>
      <c r="I1003" s="4">
        <f t="shared" ca="1" si="302"/>
        <v>1.0017031000000001</v>
      </c>
      <c r="J1003" s="14">
        <f t="shared" si="310"/>
        <v>1E-3</v>
      </c>
      <c r="K1003" s="6">
        <f t="shared" si="311"/>
        <v>43978</v>
      </c>
      <c r="L1003" s="2">
        <f t="shared" si="312"/>
        <v>15</v>
      </c>
      <c r="M1003" s="23">
        <f t="shared" si="313"/>
        <v>15</v>
      </c>
      <c r="N1003" s="12">
        <f t="shared" si="303"/>
        <v>1.000059496</v>
      </c>
      <c r="O1003" s="12">
        <f t="shared" ca="1" si="304"/>
        <v>1.001762697</v>
      </c>
      <c r="P1003" s="23">
        <f t="shared" si="314"/>
        <v>0</v>
      </c>
      <c r="Q1003" s="4">
        <f t="shared" ca="1" si="305"/>
        <v>1.76269699</v>
      </c>
      <c r="R1003" s="4">
        <f t="shared" si="306"/>
        <v>0</v>
      </c>
      <c r="S1003" s="5" t="str">
        <f t="shared" si="315"/>
        <v>J=</v>
      </c>
      <c r="T1003" s="6">
        <f t="shared" si="316"/>
        <v>44007</v>
      </c>
      <c r="U1003" s="9">
        <f t="shared" si="307"/>
        <v>0</v>
      </c>
      <c r="V1003" s="9"/>
      <c r="W1003" s="9"/>
      <c r="X1003" s="9"/>
      <c r="Y1003" s="9"/>
      <c r="Z1003" s="7"/>
      <c r="AA1003" s="9"/>
      <c r="AB1003" s="9"/>
      <c r="AC1003" s="9"/>
      <c r="AD1003" s="9"/>
      <c r="AE1003" s="9"/>
      <c r="AF1003" s="10"/>
      <c r="AG1003" s="9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</row>
    <row r="1004" spans="1:184" ht="12.75" x14ac:dyDescent="0.15">
      <c r="A1004" s="124">
        <f t="shared" si="317"/>
        <v>44001</v>
      </c>
      <c r="B1004" s="135">
        <f t="shared" ca="1" si="318"/>
        <v>1001.880327</v>
      </c>
      <c r="C1004" s="4">
        <f t="shared" si="308"/>
        <v>1000</v>
      </c>
      <c r="D1004" s="134">
        <f t="shared" si="319"/>
        <v>43999</v>
      </c>
      <c r="E1004" s="14">
        <f ca="1">IF(D1004&lt;$B$1,VLOOKUP(D1004,[1]DI!$A$4:$B$15000,2),0)</f>
        <v>2.9000000000000005E-2</v>
      </c>
      <c r="F1004" s="4">
        <f t="shared" ca="1" si="301"/>
        <v>1.00011345</v>
      </c>
      <c r="G1004" s="4">
        <f ca="1">(TRUNC(PRODUCT($F$12:$F1003),16))</f>
        <v>1.34616336048145</v>
      </c>
      <c r="H1004" s="4">
        <f t="shared" ca="1" si="309"/>
        <v>1.34372215952826</v>
      </c>
      <c r="I1004" s="4">
        <f t="shared" ca="1" si="302"/>
        <v>1.0018167499999999</v>
      </c>
      <c r="J1004" s="14">
        <f t="shared" si="310"/>
        <v>1E-3</v>
      </c>
      <c r="K1004" s="6">
        <f t="shared" si="311"/>
        <v>43978</v>
      </c>
      <c r="L1004" s="2">
        <f t="shared" si="312"/>
        <v>16</v>
      </c>
      <c r="M1004" s="23">
        <f t="shared" si="313"/>
        <v>16</v>
      </c>
      <c r="N1004" s="12">
        <f t="shared" si="303"/>
        <v>1.000063462</v>
      </c>
      <c r="O1004" s="12">
        <f t="shared" ca="1" si="304"/>
        <v>1.0018803270000001</v>
      </c>
      <c r="P1004" s="23">
        <f t="shared" si="314"/>
        <v>0</v>
      </c>
      <c r="Q1004" s="4">
        <f t="shared" ca="1" si="305"/>
        <v>1.8803270000000001</v>
      </c>
      <c r="R1004" s="4">
        <f t="shared" si="306"/>
        <v>0</v>
      </c>
      <c r="S1004" s="5" t="str">
        <f t="shared" si="315"/>
        <v>J=</v>
      </c>
      <c r="T1004" s="6">
        <f t="shared" si="316"/>
        <v>44007</v>
      </c>
      <c r="U1004" s="9">
        <f t="shared" si="307"/>
        <v>0</v>
      </c>
      <c r="V1004" s="9"/>
      <c r="W1004" s="9"/>
      <c r="X1004" s="9"/>
      <c r="Y1004" s="9"/>
      <c r="Z1004" s="7"/>
      <c r="AA1004" s="9"/>
      <c r="AB1004" s="9"/>
      <c r="AC1004" s="9"/>
      <c r="AD1004" s="9"/>
      <c r="AE1004" s="9"/>
      <c r="AF1004" s="10"/>
      <c r="AG1004" s="9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</row>
    <row r="1005" spans="1:184" ht="12.75" x14ac:dyDescent="0.15">
      <c r="A1005" s="124">
        <f t="shared" si="317"/>
        <v>44004</v>
      </c>
      <c r="B1005" s="135">
        <f t="shared" ca="1" si="318"/>
        <v>1001.997959</v>
      </c>
      <c r="C1005" s="4">
        <f t="shared" si="308"/>
        <v>1000</v>
      </c>
      <c r="D1005" s="134">
        <f t="shared" si="319"/>
        <v>44000</v>
      </c>
      <c r="E1005" s="14">
        <f ca="1">IF(D1005&lt;$B$1,VLOOKUP(D1005,[1]DI!$A$4:$B$15000,2),0)</f>
        <v>2.1500000000000005E-2</v>
      </c>
      <c r="F1005" s="4">
        <f t="shared" ca="1" si="301"/>
        <v>1.0000844200000001</v>
      </c>
      <c r="G1005" s="4">
        <f ca="1">(TRUNC(PRODUCT($F$12:$F1004),16))</f>
        <v>1.3463160827147</v>
      </c>
      <c r="H1005" s="4">
        <f t="shared" ca="1" si="309"/>
        <v>1.34372215952826</v>
      </c>
      <c r="I1005" s="4">
        <f t="shared" ca="1" si="302"/>
        <v>1.0019304</v>
      </c>
      <c r="J1005" s="14">
        <f t="shared" si="310"/>
        <v>1E-3</v>
      </c>
      <c r="K1005" s="6">
        <f t="shared" si="311"/>
        <v>43978</v>
      </c>
      <c r="L1005" s="2">
        <f t="shared" si="312"/>
        <v>17</v>
      </c>
      <c r="M1005" s="23">
        <f t="shared" si="313"/>
        <v>17</v>
      </c>
      <c r="N1005" s="12">
        <f t="shared" si="303"/>
        <v>1.000067429</v>
      </c>
      <c r="O1005" s="12">
        <f t="shared" ca="1" si="304"/>
        <v>1.0019979590000001</v>
      </c>
      <c r="P1005" s="23">
        <f t="shared" si="314"/>
        <v>0</v>
      </c>
      <c r="Q1005" s="4">
        <f t="shared" ca="1" si="305"/>
        <v>1.997959</v>
      </c>
      <c r="R1005" s="4">
        <f t="shared" si="306"/>
        <v>0</v>
      </c>
      <c r="S1005" s="5" t="str">
        <f t="shared" si="315"/>
        <v>J=</v>
      </c>
      <c r="T1005" s="6">
        <f t="shared" si="316"/>
        <v>44007</v>
      </c>
      <c r="U1005" s="9">
        <f t="shared" si="307"/>
        <v>0</v>
      </c>
      <c r="V1005" s="9"/>
      <c r="W1005" s="9"/>
      <c r="X1005" s="9"/>
      <c r="Y1005" s="9"/>
      <c r="Z1005" s="7"/>
      <c r="AA1005" s="9"/>
      <c r="AB1005" s="9"/>
      <c r="AC1005" s="9"/>
      <c r="AD1005" s="9"/>
      <c r="AE1005" s="9"/>
      <c r="AF1005" s="10"/>
      <c r="AG1005" s="9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</row>
    <row r="1006" spans="1:184" ht="12.75" x14ac:dyDescent="0.15">
      <c r="A1006" s="124">
        <f t="shared" si="317"/>
        <v>44005</v>
      </c>
      <c r="B1006" s="135">
        <f t="shared" ca="1" si="318"/>
        <v>1002.0865189899999</v>
      </c>
      <c r="C1006" s="4">
        <f t="shared" si="308"/>
        <v>1000</v>
      </c>
      <c r="D1006" s="134">
        <f t="shared" si="319"/>
        <v>44001</v>
      </c>
      <c r="E1006" s="14">
        <f ca="1">IF(D1006&lt;$B$1,VLOOKUP(D1006,[1]DI!$A$4:$B$15000,2),0)</f>
        <v>2.1500000000000005E-2</v>
      </c>
      <c r="F1006" s="4">
        <f t="shared" ca="1" si="301"/>
        <v>1.0000844200000001</v>
      </c>
      <c r="G1006" s="4">
        <f ca="1">(TRUNC(PRODUCT($F$12:$F1005),16))</f>
        <v>1.3464297387184001</v>
      </c>
      <c r="H1006" s="4">
        <f t="shared" ca="1" si="309"/>
        <v>1.34372215952826</v>
      </c>
      <c r="I1006" s="4">
        <f t="shared" ca="1" si="302"/>
        <v>1.00201498</v>
      </c>
      <c r="J1006" s="14">
        <f t="shared" si="310"/>
        <v>1E-3</v>
      </c>
      <c r="K1006" s="6">
        <f t="shared" si="311"/>
        <v>43978</v>
      </c>
      <c r="L1006" s="2">
        <f t="shared" si="312"/>
        <v>18</v>
      </c>
      <c r="M1006" s="23">
        <f t="shared" si="313"/>
        <v>18</v>
      </c>
      <c r="N1006" s="12">
        <f t="shared" si="303"/>
        <v>1.000071395</v>
      </c>
      <c r="O1006" s="12">
        <f t="shared" ca="1" si="304"/>
        <v>1.0020865189999999</v>
      </c>
      <c r="P1006" s="23">
        <f t="shared" si="314"/>
        <v>0</v>
      </c>
      <c r="Q1006" s="4">
        <f t="shared" ca="1" si="305"/>
        <v>2.0865189900000001</v>
      </c>
      <c r="R1006" s="4">
        <f t="shared" si="306"/>
        <v>0</v>
      </c>
      <c r="S1006" s="5" t="str">
        <f t="shared" si="315"/>
        <v>J=</v>
      </c>
      <c r="T1006" s="6">
        <f t="shared" si="316"/>
        <v>44007</v>
      </c>
      <c r="U1006" s="9">
        <f t="shared" si="307"/>
        <v>0</v>
      </c>
      <c r="V1006" s="9"/>
      <c r="W1006" s="9"/>
      <c r="X1006" s="9"/>
      <c r="Y1006" s="9"/>
      <c r="Z1006" s="7"/>
      <c r="AA1006" s="9"/>
      <c r="AB1006" s="9"/>
      <c r="AC1006" s="9"/>
      <c r="AD1006" s="9"/>
      <c r="AE1006" s="9"/>
      <c r="AF1006" s="10"/>
      <c r="AG1006" s="9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</row>
    <row r="1007" spans="1:184" ht="12.75" x14ac:dyDescent="0.15">
      <c r="A1007" s="124">
        <f t="shared" si="317"/>
        <v>44006</v>
      </c>
      <c r="B1007" s="135">
        <f t="shared" ca="1" si="318"/>
        <v>1002.1750899899999</v>
      </c>
      <c r="C1007" s="4">
        <f t="shared" si="308"/>
        <v>1000</v>
      </c>
      <c r="D1007" s="134">
        <f t="shared" si="319"/>
        <v>44004</v>
      </c>
      <c r="E1007" s="14">
        <f ca="1">IF(D1007&lt;$B$1,VLOOKUP(D1007,[1]DI!$A$4:$B$15000,2),0)</f>
        <v>2.1500000000000005E-2</v>
      </c>
      <c r="F1007" s="4">
        <f t="shared" ca="1" si="301"/>
        <v>1.0000844200000001</v>
      </c>
      <c r="G1007" s="4">
        <f ca="1">(TRUNC(PRODUCT($F$12:$F1006),16))</f>
        <v>1.34654340431694</v>
      </c>
      <c r="H1007" s="4">
        <f t="shared" ca="1" si="309"/>
        <v>1.34372215952826</v>
      </c>
      <c r="I1007" s="4">
        <f t="shared" ca="1" si="302"/>
        <v>1.0020995699999999</v>
      </c>
      <c r="J1007" s="14">
        <f t="shared" si="310"/>
        <v>1E-3</v>
      </c>
      <c r="K1007" s="6">
        <f t="shared" si="311"/>
        <v>43978</v>
      </c>
      <c r="L1007" s="2">
        <f t="shared" si="312"/>
        <v>19</v>
      </c>
      <c r="M1007" s="23">
        <f t="shared" si="313"/>
        <v>19</v>
      </c>
      <c r="N1007" s="12">
        <f t="shared" si="303"/>
        <v>1.000075362</v>
      </c>
      <c r="O1007" s="12">
        <f t="shared" ca="1" si="304"/>
        <v>1.0021750899999999</v>
      </c>
      <c r="P1007" s="23">
        <f t="shared" si="314"/>
        <v>0</v>
      </c>
      <c r="Q1007" s="4">
        <f t="shared" ca="1" si="305"/>
        <v>2.17508999</v>
      </c>
      <c r="R1007" s="4">
        <f t="shared" si="306"/>
        <v>0</v>
      </c>
      <c r="S1007" s="5" t="str">
        <f t="shared" si="315"/>
        <v>J=</v>
      </c>
      <c r="T1007" s="6">
        <f t="shared" si="316"/>
        <v>44007</v>
      </c>
      <c r="U1007" s="9">
        <f t="shared" si="307"/>
        <v>0</v>
      </c>
      <c r="V1007" s="9"/>
      <c r="W1007" s="9"/>
      <c r="X1007" s="9"/>
      <c r="Y1007" s="9"/>
      <c r="Z1007" s="7"/>
      <c r="AA1007" s="9"/>
      <c r="AB1007" s="9"/>
      <c r="AC1007" s="9"/>
      <c r="AD1007" s="9"/>
      <c r="AE1007" s="9"/>
      <c r="AF1007" s="10"/>
      <c r="AG1007" s="9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</row>
    <row r="1008" spans="1:184" ht="12.75" x14ac:dyDescent="0.15">
      <c r="A1008" s="124">
        <f t="shared" si="317"/>
        <v>44007</v>
      </c>
      <c r="B1008" s="135">
        <f t="shared" ca="1" si="318"/>
        <v>1002.26367199</v>
      </c>
      <c r="C1008" s="4">
        <f t="shared" si="308"/>
        <v>1000</v>
      </c>
      <c r="D1008" s="134">
        <f t="shared" si="319"/>
        <v>44005</v>
      </c>
      <c r="E1008" s="14">
        <f ca="1">IF(D1008&lt;$B$1,VLOOKUP(D1008,[1]DI!$A$4:$B$15000,2),0)</f>
        <v>2.1500000000000005E-2</v>
      </c>
      <c r="F1008" s="4">
        <f t="shared" ca="1" si="301"/>
        <v>1.0000844200000001</v>
      </c>
      <c r="G1008" s="4">
        <f ca="1">(TRUNC(PRODUCT($F$12:$F1007),16))</f>
        <v>1.3466570795111401</v>
      </c>
      <c r="H1008" s="4">
        <f t="shared" ca="1" si="309"/>
        <v>1.34372215952826</v>
      </c>
      <c r="I1008" s="4">
        <f t="shared" ca="1" si="302"/>
        <v>1.00218417</v>
      </c>
      <c r="J1008" s="14">
        <f t="shared" si="310"/>
        <v>1E-3</v>
      </c>
      <c r="K1008" s="6">
        <f t="shared" si="311"/>
        <v>43978</v>
      </c>
      <c r="L1008" s="2">
        <f t="shared" si="312"/>
        <v>20</v>
      </c>
      <c r="M1008" s="23">
        <f t="shared" si="313"/>
        <v>20</v>
      </c>
      <c r="N1008" s="12">
        <f t="shared" si="303"/>
        <v>1.0000793290000001</v>
      </c>
      <c r="O1008" s="12">
        <f t="shared" ca="1" si="304"/>
        <v>1.002263672</v>
      </c>
      <c r="P1008" s="23">
        <f t="shared" si="314"/>
        <v>48</v>
      </c>
      <c r="Q1008" s="4">
        <f t="shared" ca="1" si="305"/>
        <v>2.2636719900000002</v>
      </c>
      <c r="R1008" s="4">
        <f t="shared" si="306"/>
        <v>0</v>
      </c>
      <c r="S1008" s="5" t="str">
        <f t="shared" si="315"/>
        <v>J=</v>
      </c>
      <c r="T1008" s="6">
        <f t="shared" si="316"/>
        <v>44007</v>
      </c>
      <c r="U1008" s="9">
        <f t="shared" ca="1" si="307"/>
        <v>226367.19900000002</v>
      </c>
      <c r="V1008" s="9"/>
      <c r="W1008" s="9"/>
      <c r="X1008" s="9"/>
      <c r="Y1008" s="9"/>
      <c r="Z1008" s="7"/>
      <c r="AA1008" s="9"/>
      <c r="AB1008" s="9"/>
      <c r="AC1008" s="9"/>
      <c r="AD1008" s="9"/>
      <c r="AE1008" s="9"/>
      <c r="AF1008" s="10"/>
      <c r="AG1008" s="9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</row>
    <row r="1009" spans="1:184" ht="12.75" x14ac:dyDescent="0.15">
      <c r="A1009" s="124">
        <f t="shared" si="317"/>
        <v>44008</v>
      </c>
      <c r="B1009" s="135">
        <f t="shared" ca="1" si="318"/>
        <v>1000.088386</v>
      </c>
      <c r="C1009" s="4">
        <f t="shared" si="308"/>
        <v>1000</v>
      </c>
      <c r="D1009" s="134">
        <f t="shared" si="319"/>
        <v>44006</v>
      </c>
      <c r="E1009" s="14">
        <f ca="1">IF(D1009&lt;$B$1,VLOOKUP(D1009,[1]DI!$A$4:$B$15000,2),0)</f>
        <v>2.1500000000000005E-2</v>
      </c>
      <c r="F1009" s="4">
        <f t="shared" ca="1" si="301"/>
        <v>1.0000844200000001</v>
      </c>
      <c r="G1009" s="4">
        <f ca="1">(TRUNC(PRODUCT($F$12:$F1008),16))</f>
        <v>1.3467707643017901</v>
      </c>
      <c r="H1009" s="4">
        <f t="shared" ca="1" si="309"/>
        <v>1.3466570795111401</v>
      </c>
      <c r="I1009" s="4">
        <f t="shared" ca="1" si="302"/>
        <v>1.0000844200000001</v>
      </c>
      <c r="J1009" s="14">
        <f t="shared" si="310"/>
        <v>1E-3</v>
      </c>
      <c r="K1009" s="6">
        <f t="shared" si="311"/>
        <v>44007</v>
      </c>
      <c r="L1009" s="2">
        <f t="shared" si="312"/>
        <v>1</v>
      </c>
      <c r="M1009" s="23">
        <f t="shared" si="313"/>
        <v>1</v>
      </c>
      <c r="N1009" s="12">
        <f t="shared" si="303"/>
        <v>1.000003966</v>
      </c>
      <c r="O1009" s="12">
        <f t="shared" ca="1" si="304"/>
        <v>1.0000883860000001</v>
      </c>
      <c r="P1009" s="23">
        <f t="shared" si="314"/>
        <v>0</v>
      </c>
      <c r="Q1009" s="4">
        <f t="shared" ca="1" si="305"/>
        <v>8.8386000000000006E-2</v>
      </c>
      <c r="R1009" s="4">
        <f t="shared" si="306"/>
        <v>0</v>
      </c>
      <c r="S1009" s="5" t="str">
        <f t="shared" si="315"/>
        <v>J=</v>
      </c>
      <c r="T1009" s="6">
        <f t="shared" si="316"/>
        <v>44039</v>
      </c>
      <c r="U1009" s="9">
        <f t="shared" si="307"/>
        <v>0</v>
      </c>
      <c r="V1009" s="9"/>
      <c r="W1009" s="9"/>
      <c r="X1009" s="9"/>
      <c r="Y1009" s="9"/>
      <c r="Z1009" s="7"/>
      <c r="AA1009" s="9"/>
      <c r="AB1009" s="9"/>
      <c r="AC1009" s="9"/>
      <c r="AD1009" s="9"/>
      <c r="AE1009" s="9"/>
      <c r="AF1009" s="10"/>
      <c r="AG1009" s="9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</row>
    <row r="1010" spans="1:184" ht="12.75" x14ac:dyDescent="0.15">
      <c r="A1010" s="124">
        <f t="shared" si="317"/>
        <v>44011</v>
      </c>
      <c r="B1010" s="135">
        <f t="shared" ca="1" si="318"/>
        <v>1000.17678399</v>
      </c>
      <c r="C1010" s="4">
        <f t="shared" si="308"/>
        <v>1000</v>
      </c>
      <c r="D1010" s="134">
        <f t="shared" si="319"/>
        <v>44007</v>
      </c>
      <c r="E1010" s="14">
        <f ca="1">IF(D1010&lt;$B$1,VLOOKUP(D1010,[1]DI!$A$4:$B$15000,2),0)</f>
        <v>2.1500000000000005E-2</v>
      </c>
      <c r="F1010" s="4">
        <f t="shared" ca="1" si="301"/>
        <v>1.0000844200000001</v>
      </c>
      <c r="G1010" s="4">
        <f ca="1">(TRUNC(PRODUCT($F$12:$F1009),16))</f>
        <v>1.34688445868971</v>
      </c>
      <c r="H1010" s="4">
        <f t="shared" ca="1" si="309"/>
        <v>1.3466570795111401</v>
      </c>
      <c r="I1010" s="4">
        <f t="shared" ca="1" si="302"/>
        <v>1.0001688500000001</v>
      </c>
      <c r="J1010" s="14">
        <f t="shared" si="310"/>
        <v>1E-3</v>
      </c>
      <c r="K1010" s="6">
        <f t="shared" si="311"/>
        <v>44007</v>
      </c>
      <c r="L1010" s="2">
        <f t="shared" si="312"/>
        <v>2</v>
      </c>
      <c r="M1010" s="23">
        <f t="shared" si="313"/>
        <v>2</v>
      </c>
      <c r="N1010" s="12">
        <f t="shared" si="303"/>
        <v>1.000007933</v>
      </c>
      <c r="O1010" s="12">
        <f t="shared" ca="1" si="304"/>
        <v>1.000176784</v>
      </c>
      <c r="P1010" s="23">
        <f t="shared" si="314"/>
        <v>0</v>
      </c>
      <c r="Q1010" s="4">
        <f t="shared" ca="1" si="305"/>
        <v>0.17678399</v>
      </c>
      <c r="R1010" s="4">
        <f t="shared" si="306"/>
        <v>0</v>
      </c>
      <c r="S1010" s="5" t="str">
        <f t="shared" si="315"/>
        <v>J=</v>
      </c>
      <c r="T1010" s="6">
        <f t="shared" si="316"/>
        <v>44039</v>
      </c>
      <c r="U1010" s="9">
        <f t="shared" si="307"/>
        <v>0</v>
      </c>
      <c r="V1010" s="9"/>
      <c r="W1010" s="9"/>
      <c r="X1010" s="9"/>
      <c r="Y1010" s="9"/>
      <c r="Z1010" s="7"/>
      <c r="AA1010" s="9"/>
      <c r="AB1010" s="9"/>
      <c r="AC1010" s="9"/>
      <c r="AD1010" s="9"/>
      <c r="AE1010" s="9"/>
      <c r="AF1010" s="10"/>
      <c r="AG1010" s="9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</row>
    <row r="1011" spans="1:184" ht="12.75" x14ac:dyDescent="0.15">
      <c r="A1011" s="124">
        <f t="shared" si="317"/>
        <v>44012</v>
      </c>
      <c r="B1011" s="135">
        <f t="shared" ca="1" si="318"/>
        <v>1000.26518199</v>
      </c>
      <c r="C1011" s="4">
        <f t="shared" si="308"/>
        <v>1000</v>
      </c>
      <c r="D1011" s="134">
        <f t="shared" si="319"/>
        <v>44008</v>
      </c>
      <c r="E1011" s="14">
        <f ca="1">IF(D1011&lt;$B$1,VLOOKUP(D1011,[1]DI!$A$4:$B$15000,2),0)</f>
        <v>2.1500000000000005E-2</v>
      </c>
      <c r="F1011" s="4">
        <f t="shared" ca="1" si="301"/>
        <v>1.0000844200000001</v>
      </c>
      <c r="G1011" s="4">
        <f ca="1">(TRUNC(PRODUCT($F$12:$F1010),16))</f>
        <v>1.3469981626757099</v>
      </c>
      <c r="H1011" s="4">
        <f t="shared" ca="1" si="309"/>
        <v>1.3466570795111401</v>
      </c>
      <c r="I1011" s="4">
        <f t="shared" ca="1" si="302"/>
        <v>1.0002532799999999</v>
      </c>
      <c r="J1011" s="14">
        <f t="shared" si="310"/>
        <v>1E-3</v>
      </c>
      <c r="K1011" s="6">
        <f t="shared" si="311"/>
        <v>44007</v>
      </c>
      <c r="L1011" s="2">
        <f t="shared" si="312"/>
        <v>3</v>
      </c>
      <c r="M1011" s="23">
        <f t="shared" si="313"/>
        <v>3</v>
      </c>
      <c r="N1011" s="12">
        <f t="shared" si="303"/>
        <v>1.000011899</v>
      </c>
      <c r="O1011" s="12">
        <f t="shared" ca="1" si="304"/>
        <v>1.0002651819999999</v>
      </c>
      <c r="P1011" s="23">
        <f t="shared" si="314"/>
        <v>0</v>
      </c>
      <c r="Q1011" s="4">
        <f t="shared" ca="1" si="305"/>
        <v>0.26518198999999998</v>
      </c>
      <c r="R1011" s="4">
        <f t="shared" si="306"/>
        <v>0</v>
      </c>
      <c r="S1011" s="5" t="str">
        <f t="shared" si="315"/>
        <v>J=</v>
      </c>
      <c r="T1011" s="6">
        <f t="shared" si="316"/>
        <v>44039</v>
      </c>
      <c r="U1011" s="9">
        <f t="shared" si="307"/>
        <v>0</v>
      </c>
      <c r="V1011" s="9"/>
      <c r="W1011" s="9"/>
      <c r="X1011" s="9"/>
      <c r="Y1011" s="9"/>
      <c r="Z1011" s="7"/>
      <c r="AA1011" s="9"/>
      <c r="AB1011" s="9"/>
      <c r="AC1011" s="9"/>
      <c r="AD1011" s="9"/>
      <c r="AE1011" s="9"/>
      <c r="AF1011" s="10"/>
      <c r="AG1011" s="9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</row>
    <row r="1012" spans="1:184" ht="12.75" x14ac:dyDescent="0.15">
      <c r="A1012" s="124">
        <f t="shared" si="317"/>
        <v>44013</v>
      </c>
      <c r="B1012" s="135">
        <f t="shared" ca="1" si="318"/>
        <v>1000.3535900000001</v>
      </c>
      <c r="C1012" s="4">
        <f t="shared" si="308"/>
        <v>1000</v>
      </c>
      <c r="D1012" s="134">
        <f t="shared" si="319"/>
        <v>44011</v>
      </c>
      <c r="E1012" s="14">
        <f ca="1">IF(D1012&lt;$B$1,VLOOKUP(D1012,[1]DI!$A$4:$B$15000,2),0)</f>
        <v>2.1500000000000005E-2</v>
      </c>
      <c r="F1012" s="4">
        <f t="shared" ca="1" si="301"/>
        <v>1.0000844200000001</v>
      </c>
      <c r="G1012" s="4">
        <f ca="1">(TRUNC(PRODUCT($F$12:$F1011),16))</f>
        <v>1.34711187626061</v>
      </c>
      <c r="H1012" s="4">
        <f t="shared" ca="1" si="309"/>
        <v>1.3466570795111401</v>
      </c>
      <c r="I1012" s="4">
        <f t="shared" ca="1" si="302"/>
        <v>1.0003377200000001</v>
      </c>
      <c r="J1012" s="14">
        <f t="shared" si="310"/>
        <v>1E-3</v>
      </c>
      <c r="K1012" s="6">
        <f t="shared" si="311"/>
        <v>44007</v>
      </c>
      <c r="L1012" s="2">
        <f t="shared" si="312"/>
        <v>4</v>
      </c>
      <c r="M1012" s="23">
        <f t="shared" si="313"/>
        <v>4</v>
      </c>
      <c r="N1012" s="12">
        <f t="shared" si="303"/>
        <v>1.0000158649999999</v>
      </c>
      <c r="O1012" s="12">
        <f t="shared" ca="1" si="304"/>
        <v>1.00035359</v>
      </c>
      <c r="P1012" s="23">
        <f t="shared" si="314"/>
        <v>0</v>
      </c>
      <c r="Q1012" s="4">
        <f t="shared" ca="1" si="305"/>
        <v>0.35359000000000002</v>
      </c>
      <c r="R1012" s="4">
        <f t="shared" si="306"/>
        <v>0</v>
      </c>
      <c r="S1012" s="5" t="str">
        <f t="shared" si="315"/>
        <v>J=</v>
      </c>
      <c r="T1012" s="6">
        <f t="shared" si="316"/>
        <v>44039</v>
      </c>
      <c r="U1012" s="9">
        <f t="shared" si="307"/>
        <v>0</v>
      </c>
      <c r="V1012" s="9"/>
      <c r="W1012" s="9"/>
      <c r="X1012" s="9"/>
      <c r="Y1012" s="9"/>
      <c r="Z1012" s="7"/>
      <c r="AA1012" s="9"/>
      <c r="AB1012" s="9"/>
      <c r="AC1012" s="9"/>
      <c r="AD1012" s="9"/>
      <c r="AE1012" s="9"/>
      <c r="AF1012" s="10"/>
      <c r="AG1012" s="9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</row>
    <row r="1013" spans="1:184" ht="12.75" x14ac:dyDescent="0.15">
      <c r="A1013" s="124">
        <f t="shared" si="317"/>
        <v>44014</v>
      </c>
      <c r="B1013" s="135">
        <f t="shared" ca="1" si="318"/>
        <v>1000.44200999</v>
      </c>
      <c r="C1013" s="4">
        <f t="shared" si="308"/>
        <v>1000</v>
      </c>
      <c r="D1013" s="134">
        <f t="shared" si="319"/>
        <v>44012</v>
      </c>
      <c r="E1013" s="14">
        <f ca="1">IF(D1013&lt;$B$1,VLOOKUP(D1013,[1]DI!$A$4:$B$15000,2),0)</f>
        <v>2.1500000000000005E-2</v>
      </c>
      <c r="F1013" s="4">
        <f t="shared" ca="1" si="301"/>
        <v>1.0000844200000001</v>
      </c>
      <c r="G1013" s="4">
        <f ca="1">(TRUNC(PRODUCT($F$12:$F1012),16))</f>
        <v>1.3472255994452</v>
      </c>
      <c r="H1013" s="4">
        <f t="shared" ca="1" si="309"/>
        <v>1.3466570795111401</v>
      </c>
      <c r="I1013" s="4">
        <f t="shared" ca="1" si="302"/>
        <v>1.00042217</v>
      </c>
      <c r="J1013" s="14">
        <f t="shared" si="310"/>
        <v>1E-3</v>
      </c>
      <c r="K1013" s="6">
        <f t="shared" si="311"/>
        <v>44007</v>
      </c>
      <c r="L1013" s="2">
        <f t="shared" si="312"/>
        <v>5</v>
      </c>
      <c r="M1013" s="23">
        <f t="shared" si="313"/>
        <v>5</v>
      </c>
      <c r="N1013" s="12">
        <f t="shared" si="303"/>
        <v>1.000019832</v>
      </c>
      <c r="O1013" s="12">
        <f t="shared" ca="1" si="304"/>
        <v>1.00044201</v>
      </c>
      <c r="P1013" s="23">
        <f t="shared" si="314"/>
        <v>0</v>
      </c>
      <c r="Q1013" s="4">
        <f t="shared" ca="1" si="305"/>
        <v>0.44200999000000002</v>
      </c>
      <c r="R1013" s="4">
        <f t="shared" si="306"/>
        <v>0</v>
      </c>
      <c r="S1013" s="5" t="str">
        <f t="shared" si="315"/>
        <v>J=</v>
      </c>
      <c r="T1013" s="6">
        <f t="shared" si="316"/>
        <v>44039</v>
      </c>
      <c r="U1013" s="9">
        <f t="shared" si="307"/>
        <v>0</v>
      </c>
      <c r="V1013" s="9"/>
      <c r="W1013" s="9"/>
      <c r="X1013" s="9"/>
      <c r="Y1013" s="9"/>
      <c r="Z1013" s="7"/>
      <c r="AA1013" s="9"/>
      <c r="AB1013" s="9"/>
      <c r="AC1013" s="9"/>
      <c r="AD1013" s="9"/>
      <c r="AE1013" s="9"/>
      <c r="AF1013" s="10"/>
      <c r="AG1013" s="9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</row>
    <row r="1014" spans="1:184" ht="12.75" x14ac:dyDescent="0.15">
      <c r="A1014" s="124">
        <f t="shared" si="317"/>
        <v>44015</v>
      </c>
      <c r="B1014" s="135">
        <f t="shared" ca="1" si="318"/>
        <v>1000.53043999</v>
      </c>
      <c r="C1014" s="4">
        <f t="shared" si="308"/>
        <v>1000</v>
      </c>
      <c r="D1014" s="134">
        <f t="shared" si="319"/>
        <v>44013</v>
      </c>
      <c r="E1014" s="14">
        <f ca="1">IF(D1014&lt;$B$1,VLOOKUP(D1014,[1]DI!$A$4:$B$15000,2),0)</f>
        <v>2.1500000000000005E-2</v>
      </c>
      <c r="F1014" s="4">
        <f t="shared" ca="1" si="301"/>
        <v>1.0000844200000001</v>
      </c>
      <c r="G1014" s="4">
        <f ca="1">(TRUNC(PRODUCT($F$12:$F1013),16))</f>
        <v>1.34733933223031</v>
      </c>
      <c r="H1014" s="4">
        <f t="shared" ca="1" si="309"/>
        <v>1.3466570795111401</v>
      </c>
      <c r="I1014" s="4">
        <f t="shared" ca="1" si="302"/>
        <v>1.0005066300000001</v>
      </c>
      <c r="J1014" s="14">
        <f t="shared" si="310"/>
        <v>1E-3</v>
      </c>
      <c r="K1014" s="6">
        <f t="shared" si="311"/>
        <v>44007</v>
      </c>
      <c r="L1014" s="2">
        <f t="shared" si="312"/>
        <v>6</v>
      </c>
      <c r="M1014" s="23">
        <f t="shared" si="313"/>
        <v>6</v>
      </c>
      <c r="N1014" s="12">
        <f t="shared" si="303"/>
        <v>1.000023798</v>
      </c>
      <c r="O1014" s="12">
        <f t="shared" ca="1" si="304"/>
        <v>1.0005304399999999</v>
      </c>
      <c r="P1014" s="23">
        <f t="shared" si="314"/>
        <v>0</v>
      </c>
      <c r="Q1014" s="4">
        <f t="shared" ca="1" si="305"/>
        <v>0.53043998999999997</v>
      </c>
      <c r="R1014" s="4">
        <f t="shared" si="306"/>
        <v>0</v>
      </c>
      <c r="S1014" s="5" t="str">
        <f t="shared" si="315"/>
        <v>J=</v>
      </c>
      <c r="T1014" s="6">
        <f t="shared" si="316"/>
        <v>44039</v>
      </c>
      <c r="U1014" s="9">
        <f t="shared" si="307"/>
        <v>0</v>
      </c>
      <c r="V1014" s="9"/>
      <c r="W1014" s="9"/>
      <c r="X1014" s="9"/>
      <c r="Y1014" s="9"/>
      <c r="Z1014" s="7"/>
      <c r="AA1014" s="9"/>
      <c r="AB1014" s="9"/>
      <c r="AC1014" s="9"/>
      <c r="AD1014" s="9"/>
      <c r="AE1014" s="9"/>
      <c r="AF1014" s="10"/>
      <c r="AG1014" s="9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</row>
    <row r="1015" spans="1:184" ht="12.75" x14ac:dyDescent="0.15">
      <c r="A1015" s="124">
        <f t="shared" si="317"/>
        <v>44018</v>
      </c>
      <c r="B1015" s="135">
        <f t="shared" ca="1" si="318"/>
        <v>1000.61887</v>
      </c>
      <c r="C1015" s="4">
        <f t="shared" si="308"/>
        <v>1000</v>
      </c>
      <c r="D1015" s="134">
        <f t="shared" si="319"/>
        <v>44014</v>
      </c>
      <c r="E1015" s="14">
        <f ca="1">IF(D1015&lt;$B$1,VLOOKUP(D1015,[1]DI!$A$4:$B$15000,2),0)</f>
        <v>2.1500000000000005E-2</v>
      </c>
      <c r="F1015" s="4">
        <f t="shared" ca="1" si="301"/>
        <v>1.0000844200000001</v>
      </c>
      <c r="G1015" s="4">
        <f ca="1">(TRUNC(PRODUCT($F$12:$F1014),16))</f>
        <v>1.3474530746167299</v>
      </c>
      <c r="H1015" s="4">
        <f t="shared" ca="1" si="309"/>
        <v>1.3466570795111401</v>
      </c>
      <c r="I1015" s="4">
        <f t="shared" ca="1" si="302"/>
        <v>1.0005910899999999</v>
      </c>
      <c r="J1015" s="14">
        <f t="shared" si="310"/>
        <v>1E-3</v>
      </c>
      <c r="K1015" s="6">
        <f t="shared" si="311"/>
        <v>44007</v>
      </c>
      <c r="L1015" s="2">
        <f t="shared" si="312"/>
        <v>7</v>
      </c>
      <c r="M1015" s="23">
        <f t="shared" si="313"/>
        <v>7</v>
      </c>
      <c r="N1015" s="12">
        <f t="shared" si="303"/>
        <v>1.0000277639999999</v>
      </c>
      <c r="O1015" s="12">
        <f t="shared" ca="1" si="304"/>
        <v>1.00061887</v>
      </c>
      <c r="P1015" s="23">
        <f t="shared" si="314"/>
        <v>0</v>
      </c>
      <c r="Q1015" s="4">
        <f t="shared" ca="1" si="305"/>
        <v>0.61887000000000003</v>
      </c>
      <c r="R1015" s="4">
        <f t="shared" si="306"/>
        <v>0</v>
      </c>
      <c r="S1015" s="5" t="str">
        <f t="shared" si="315"/>
        <v>J=</v>
      </c>
      <c r="T1015" s="6">
        <f t="shared" si="316"/>
        <v>44039</v>
      </c>
      <c r="U1015" s="9">
        <f t="shared" si="307"/>
        <v>0</v>
      </c>
      <c r="V1015" s="9"/>
      <c r="W1015" s="9"/>
      <c r="X1015" s="9"/>
      <c r="Y1015" s="9"/>
      <c r="Z1015" s="7"/>
      <c r="AA1015" s="9"/>
      <c r="AB1015" s="9"/>
      <c r="AC1015" s="9"/>
      <c r="AD1015" s="9"/>
      <c r="AE1015" s="9"/>
      <c r="AF1015" s="10"/>
      <c r="AG1015" s="9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</row>
    <row r="1016" spans="1:184" ht="12.75" x14ac:dyDescent="0.15">
      <c r="A1016" s="124">
        <f t="shared" si="317"/>
        <v>44019</v>
      </c>
      <c r="B1016" s="135">
        <f t="shared" ca="1" si="318"/>
        <v>1000.707312</v>
      </c>
      <c r="C1016" s="4">
        <f t="shared" si="308"/>
        <v>1000</v>
      </c>
      <c r="D1016" s="134">
        <f t="shared" si="319"/>
        <v>44015</v>
      </c>
      <c r="E1016" s="14">
        <f ca="1">IF(D1016&lt;$B$1,VLOOKUP(D1016,[1]DI!$A$4:$B$15000,2),0)</f>
        <v>2.1500000000000005E-2</v>
      </c>
      <c r="F1016" s="4">
        <f t="shared" ca="1" si="301"/>
        <v>1.0000844200000001</v>
      </c>
      <c r="G1016" s="4">
        <f ca="1">(TRUNC(PRODUCT($F$12:$F1015),16))</f>
        <v>1.34756682660529</v>
      </c>
      <c r="H1016" s="4">
        <f t="shared" ca="1" si="309"/>
        <v>1.3466570795111401</v>
      </c>
      <c r="I1016" s="4">
        <f t="shared" ca="1" si="302"/>
        <v>1.0006755599999999</v>
      </c>
      <c r="J1016" s="14">
        <f t="shared" si="310"/>
        <v>1E-3</v>
      </c>
      <c r="K1016" s="6">
        <f t="shared" si="311"/>
        <v>44007</v>
      </c>
      <c r="L1016" s="2">
        <f t="shared" si="312"/>
        <v>8</v>
      </c>
      <c r="M1016" s="23">
        <f t="shared" si="313"/>
        <v>8</v>
      </c>
      <c r="N1016" s="12">
        <f t="shared" si="303"/>
        <v>1.000031731</v>
      </c>
      <c r="O1016" s="12">
        <f t="shared" ca="1" si="304"/>
        <v>1.0007073120000001</v>
      </c>
      <c r="P1016" s="23">
        <f t="shared" si="314"/>
        <v>0</v>
      </c>
      <c r="Q1016" s="4">
        <f t="shared" ca="1" si="305"/>
        <v>0.70731200000000005</v>
      </c>
      <c r="R1016" s="4">
        <f t="shared" si="306"/>
        <v>0</v>
      </c>
      <c r="S1016" s="5" t="str">
        <f t="shared" si="315"/>
        <v>J=</v>
      </c>
      <c r="T1016" s="6">
        <f t="shared" si="316"/>
        <v>44039</v>
      </c>
      <c r="U1016" s="9">
        <f t="shared" si="307"/>
        <v>0</v>
      </c>
      <c r="V1016" s="9"/>
      <c r="W1016" s="9"/>
      <c r="X1016" s="9"/>
      <c r="Y1016" s="9"/>
      <c r="Z1016" s="7"/>
      <c r="AA1016" s="9"/>
      <c r="AB1016" s="9"/>
      <c r="AC1016" s="9"/>
      <c r="AD1016" s="9"/>
      <c r="AE1016" s="9"/>
      <c r="AF1016" s="10"/>
      <c r="AG1016" s="9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</row>
    <row r="1017" spans="1:184" ht="12.75" x14ac:dyDescent="0.15">
      <c r="A1017" s="124">
        <f t="shared" si="317"/>
        <v>44020</v>
      </c>
      <c r="B1017" s="135">
        <f t="shared" ca="1" si="318"/>
        <v>1000.795764</v>
      </c>
      <c r="C1017" s="4">
        <f t="shared" si="308"/>
        <v>1000</v>
      </c>
      <c r="D1017" s="134">
        <f t="shared" si="319"/>
        <v>44018</v>
      </c>
      <c r="E1017" s="14">
        <f ca="1">IF(D1017&lt;$B$1,VLOOKUP(D1017,[1]DI!$A$4:$B$15000,2),0)</f>
        <v>2.1500000000000005E-2</v>
      </c>
      <c r="F1017" s="4">
        <f t="shared" ca="1" si="301"/>
        <v>1.0000844200000001</v>
      </c>
      <c r="G1017" s="4">
        <f ca="1">(TRUNC(PRODUCT($F$12:$F1016),16))</f>
        <v>1.3476805881967999</v>
      </c>
      <c r="H1017" s="4">
        <f t="shared" ca="1" si="309"/>
        <v>1.3466570795111401</v>
      </c>
      <c r="I1017" s="4">
        <f t="shared" ca="1" si="302"/>
        <v>1.0007600400000001</v>
      </c>
      <c r="J1017" s="14">
        <f t="shared" si="310"/>
        <v>1E-3</v>
      </c>
      <c r="K1017" s="6">
        <f t="shared" si="311"/>
        <v>44007</v>
      </c>
      <c r="L1017" s="2">
        <f t="shared" si="312"/>
        <v>9</v>
      </c>
      <c r="M1017" s="23">
        <f t="shared" si="313"/>
        <v>9</v>
      </c>
      <c r="N1017" s="12">
        <f t="shared" si="303"/>
        <v>1.0000356969999999</v>
      </c>
      <c r="O1017" s="12">
        <f t="shared" ca="1" si="304"/>
        <v>1.000795764</v>
      </c>
      <c r="P1017" s="23">
        <f t="shared" si="314"/>
        <v>0</v>
      </c>
      <c r="Q1017" s="4">
        <f t="shared" ca="1" si="305"/>
        <v>0.79576400000000003</v>
      </c>
      <c r="R1017" s="4">
        <f t="shared" si="306"/>
        <v>0</v>
      </c>
      <c r="S1017" s="5" t="str">
        <f t="shared" si="315"/>
        <v>J=</v>
      </c>
      <c r="T1017" s="6">
        <f t="shared" si="316"/>
        <v>44039</v>
      </c>
      <c r="U1017" s="9">
        <f t="shared" si="307"/>
        <v>0</v>
      </c>
      <c r="V1017" s="9"/>
      <c r="W1017" s="9"/>
      <c r="X1017" s="9"/>
      <c r="Y1017" s="9"/>
      <c r="Z1017" s="7"/>
      <c r="AA1017" s="9"/>
      <c r="AB1017" s="9"/>
      <c r="AC1017" s="9"/>
      <c r="AD1017" s="9"/>
      <c r="AE1017" s="9"/>
      <c r="AF1017" s="10"/>
      <c r="AG1017" s="9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</row>
    <row r="1018" spans="1:184" ht="12.75" x14ac:dyDescent="0.15">
      <c r="A1018" s="124">
        <f t="shared" si="317"/>
        <v>44021</v>
      </c>
      <c r="B1018" s="135">
        <f t="shared" ca="1" si="318"/>
        <v>1000.88421599</v>
      </c>
      <c r="C1018" s="4">
        <f t="shared" si="308"/>
        <v>1000</v>
      </c>
      <c r="D1018" s="134">
        <f t="shared" si="319"/>
        <v>44019</v>
      </c>
      <c r="E1018" s="14">
        <f ca="1">IF(D1018&lt;$B$1,VLOOKUP(D1018,[1]DI!$A$4:$B$15000,2),0)</f>
        <v>2.1500000000000005E-2</v>
      </c>
      <c r="F1018" s="4">
        <f t="shared" ca="1" si="301"/>
        <v>1.0000844200000001</v>
      </c>
      <c r="G1018" s="4">
        <f ca="1">(TRUNC(PRODUCT($F$12:$F1017),16))</f>
        <v>1.3477943593920501</v>
      </c>
      <c r="H1018" s="4">
        <f t="shared" ca="1" si="309"/>
        <v>1.3466570795111401</v>
      </c>
      <c r="I1018" s="4">
        <f t="shared" ca="1" si="302"/>
        <v>1.00084452</v>
      </c>
      <c r="J1018" s="14">
        <f t="shared" si="310"/>
        <v>1E-3</v>
      </c>
      <c r="K1018" s="6">
        <f t="shared" si="311"/>
        <v>44007</v>
      </c>
      <c r="L1018" s="2">
        <f t="shared" si="312"/>
        <v>10</v>
      </c>
      <c r="M1018" s="23">
        <f t="shared" si="313"/>
        <v>10</v>
      </c>
      <c r="N1018" s="12">
        <f t="shared" si="303"/>
        <v>1.0000396629999999</v>
      </c>
      <c r="O1018" s="12">
        <f t="shared" ca="1" si="304"/>
        <v>1.000884216</v>
      </c>
      <c r="P1018" s="23">
        <f t="shared" si="314"/>
        <v>0</v>
      </c>
      <c r="Q1018" s="4">
        <f t="shared" ca="1" si="305"/>
        <v>0.88421598999999995</v>
      </c>
      <c r="R1018" s="4">
        <f t="shared" si="306"/>
        <v>0</v>
      </c>
      <c r="S1018" s="5" t="str">
        <f t="shared" si="315"/>
        <v>J=</v>
      </c>
      <c r="T1018" s="6">
        <f t="shared" si="316"/>
        <v>44039</v>
      </c>
      <c r="U1018" s="9">
        <f t="shared" si="307"/>
        <v>0</v>
      </c>
      <c r="V1018" s="9"/>
      <c r="W1018" s="9"/>
      <c r="X1018" s="9"/>
      <c r="Y1018" s="9"/>
      <c r="Z1018" s="7"/>
      <c r="AA1018" s="9"/>
      <c r="AB1018" s="9"/>
      <c r="AC1018" s="9"/>
      <c r="AD1018" s="9"/>
      <c r="AE1018" s="9"/>
      <c r="AF1018" s="10"/>
      <c r="AG1018" s="9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</row>
    <row r="1019" spans="1:184" ht="12.75" x14ac:dyDescent="0.15">
      <c r="A1019" s="124">
        <f t="shared" si="317"/>
        <v>44022</v>
      </c>
      <c r="B1019" s="135">
        <f t="shared" ca="1" si="318"/>
        <v>1000.97268099</v>
      </c>
      <c r="C1019" s="4">
        <f t="shared" si="308"/>
        <v>1000</v>
      </c>
      <c r="D1019" s="134">
        <f t="shared" si="319"/>
        <v>44020</v>
      </c>
      <c r="E1019" s="14">
        <f ca="1">IF(D1019&lt;$B$1,VLOOKUP(D1019,[1]DI!$A$4:$B$15000,2),0)</f>
        <v>2.1500000000000005E-2</v>
      </c>
      <c r="F1019" s="4">
        <f t="shared" ca="1" si="301"/>
        <v>1.0000844200000001</v>
      </c>
      <c r="G1019" s="4">
        <f ca="1">(TRUNC(PRODUCT($F$12:$F1018),16))</f>
        <v>1.34790814019187</v>
      </c>
      <c r="H1019" s="4">
        <f t="shared" ca="1" si="309"/>
        <v>1.3466570795111401</v>
      </c>
      <c r="I1019" s="4">
        <f t="shared" ca="1" si="302"/>
        <v>1.0009290099999999</v>
      </c>
      <c r="J1019" s="14">
        <f t="shared" si="310"/>
        <v>1E-3</v>
      </c>
      <c r="K1019" s="6">
        <f t="shared" si="311"/>
        <v>44007</v>
      </c>
      <c r="L1019" s="2">
        <f t="shared" si="312"/>
        <v>11</v>
      </c>
      <c r="M1019" s="23">
        <f t="shared" si="313"/>
        <v>11</v>
      </c>
      <c r="N1019" s="12">
        <f t="shared" si="303"/>
        <v>1.00004363</v>
      </c>
      <c r="O1019" s="12">
        <f t="shared" ca="1" si="304"/>
        <v>1.0009726809999999</v>
      </c>
      <c r="P1019" s="23">
        <f t="shared" si="314"/>
        <v>0</v>
      </c>
      <c r="Q1019" s="4">
        <f t="shared" ca="1" si="305"/>
        <v>0.97268098999999997</v>
      </c>
      <c r="R1019" s="4">
        <f t="shared" si="306"/>
        <v>0</v>
      </c>
      <c r="S1019" s="5" t="str">
        <f t="shared" si="315"/>
        <v>J=</v>
      </c>
      <c r="T1019" s="6">
        <f t="shared" si="316"/>
        <v>44039</v>
      </c>
      <c r="U1019" s="9">
        <f t="shared" si="307"/>
        <v>0</v>
      </c>
      <c r="V1019" s="9"/>
      <c r="W1019" s="9"/>
      <c r="X1019" s="9"/>
      <c r="Y1019" s="9"/>
      <c r="Z1019" s="7"/>
      <c r="AA1019" s="9"/>
      <c r="AB1019" s="9"/>
      <c r="AC1019" s="9"/>
      <c r="AD1019" s="9"/>
      <c r="AE1019" s="9"/>
      <c r="AF1019" s="10"/>
      <c r="AG1019" s="9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</row>
    <row r="1020" spans="1:184" ht="12.75" x14ac:dyDescent="0.15">
      <c r="A1020" s="124">
        <f t="shared" si="317"/>
        <v>44025</v>
      </c>
      <c r="B1020" s="135">
        <f t="shared" ca="1" si="318"/>
        <v>1001.061154</v>
      </c>
      <c r="C1020" s="4">
        <f t="shared" si="308"/>
        <v>1000</v>
      </c>
      <c r="D1020" s="134">
        <f t="shared" si="319"/>
        <v>44021</v>
      </c>
      <c r="E1020" s="14">
        <f ca="1">IF(D1020&lt;$B$1,VLOOKUP(D1020,[1]DI!$A$4:$B$15000,2),0)</f>
        <v>2.1500000000000005E-2</v>
      </c>
      <c r="F1020" s="4">
        <f t="shared" ca="1" si="301"/>
        <v>1.0000844200000001</v>
      </c>
      <c r="G1020" s="4">
        <f ca="1">(TRUNC(PRODUCT($F$12:$F1019),16))</f>
        <v>1.34802193059707</v>
      </c>
      <c r="H1020" s="4">
        <f t="shared" ca="1" si="309"/>
        <v>1.3466570795111401</v>
      </c>
      <c r="I1020" s="4">
        <f t="shared" ca="1" si="302"/>
        <v>1.0010135099999999</v>
      </c>
      <c r="J1020" s="14">
        <f t="shared" si="310"/>
        <v>1E-3</v>
      </c>
      <c r="K1020" s="6">
        <f t="shared" si="311"/>
        <v>44007</v>
      </c>
      <c r="L1020" s="2">
        <f t="shared" si="312"/>
        <v>12</v>
      </c>
      <c r="M1020" s="23">
        <f t="shared" si="313"/>
        <v>12</v>
      </c>
      <c r="N1020" s="12">
        <f t="shared" si="303"/>
        <v>1.0000475959999999</v>
      </c>
      <c r="O1020" s="12">
        <f t="shared" ca="1" si="304"/>
        <v>1.0010611540000001</v>
      </c>
      <c r="P1020" s="23">
        <f t="shared" si="314"/>
        <v>0</v>
      </c>
      <c r="Q1020" s="4">
        <f t="shared" ca="1" si="305"/>
        <v>1.0611539999999999</v>
      </c>
      <c r="R1020" s="4">
        <f t="shared" si="306"/>
        <v>0</v>
      </c>
      <c r="S1020" s="5" t="str">
        <f t="shared" si="315"/>
        <v>J=</v>
      </c>
      <c r="T1020" s="6">
        <f t="shared" si="316"/>
        <v>44039</v>
      </c>
      <c r="U1020" s="9">
        <f t="shared" si="307"/>
        <v>0</v>
      </c>
      <c r="V1020" s="9"/>
      <c r="W1020" s="9"/>
      <c r="X1020" s="9"/>
      <c r="Y1020" s="9"/>
      <c r="Z1020" s="7"/>
      <c r="AA1020" s="9"/>
      <c r="AB1020" s="9"/>
      <c r="AC1020" s="9"/>
      <c r="AD1020" s="9"/>
      <c r="AE1020" s="9"/>
      <c r="AF1020" s="10"/>
      <c r="AG1020" s="9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</row>
    <row r="1021" spans="1:184" ht="12.75" x14ac:dyDescent="0.15">
      <c r="A1021" s="124">
        <f t="shared" si="317"/>
        <v>44026</v>
      </c>
      <c r="B1021" s="135">
        <f t="shared" ca="1" si="318"/>
        <v>1001.14963999</v>
      </c>
      <c r="C1021" s="4">
        <f t="shared" si="308"/>
        <v>1000</v>
      </c>
      <c r="D1021" s="134">
        <f t="shared" si="319"/>
        <v>44022</v>
      </c>
      <c r="E1021" s="14">
        <f ca="1">IF(D1021&lt;$B$1,VLOOKUP(D1021,[1]DI!$A$4:$B$15000,2),0)</f>
        <v>2.1500000000000005E-2</v>
      </c>
      <c r="F1021" s="4">
        <f t="shared" ca="1" si="301"/>
        <v>1.0000844200000001</v>
      </c>
      <c r="G1021" s="4">
        <f ca="1">(TRUNC(PRODUCT($F$12:$F1020),16))</f>
        <v>1.34813573060845</v>
      </c>
      <c r="H1021" s="4">
        <f t="shared" ca="1" si="309"/>
        <v>1.3466570795111401</v>
      </c>
      <c r="I1021" s="4">
        <f t="shared" ca="1" si="302"/>
        <v>1.0010980199999999</v>
      </c>
      <c r="J1021" s="14">
        <f t="shared" si="310"/>
        <v>1E-3</v>
      </c>
      <c r="K1021" s="6">
        <f t="shared" si="311"/>
        <v>44007</v>
      </c>
      <c r="L1021" s="2">
        <f t="shared" si="312"/>
        <v>13</v>
      </c>
      <c r="M1021" s="23">
        <f t="shared" si="313"/>
        <v>13</v>
      </c>
      <c r="N1021" s="12">
        <f t="shared" si="303"/>
        <v>1.000051563</v>
      </c>
      <c r="O1021" s="12">
        <f t="shared" ca="1" si="304"/>
        <v>1.00114964</v>
      </c>
      <c r="P1021" s="23">
        <f t="shared" si="314"/>
        <v>0</v>
      </c>
      <c r="Q1021" s="4">
        <f t="shared" ca="1" si="305"/>
        <v>1.1496399900000001</v>
      </c>
      <c r="R1021" s="4">
        <f t="shared" si="306"/>
        <v>0</v>
      </c>
      <c r="S1021" s="5" t="str">
        <f t="shared" si="315"/>
        <v>J=</v>
      </c>
      <c r="T1021" s="6">
        <f t="shared" si="316"/>
        <v>44039</v>
      </c>
      <c r="U1021" s="9">
        <f t="shared" si="307"/>
        <v>0</v>
      </c>
      <c r="V1021" s="9"/>
      <c r="W1021" s="9"/>
      <c r="X1021" s="9"/>
      <c r="Y1021" s="9"/>
      <c r="Z1021" s="7"/>
      <c r="AA1021" s="9"/>
      <c r="AB1021" s="9"/>
      <c r="AC1021" s="9"/>
      <c r="AD1021" s="9"/>
      <c r="AE1021" s="9"/>
      <c r="AF1021" s="10"/>
      <c r="AG1021" s="9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</row>
    <row r="1022" spans="1:184" ht="12.75" x14ac:dyDescent="0.15">
      <c r="A1022" s="124">
        <f t="shared" si="317"/>
        <v>44027</v>
      </c>
      <c r="B1022" s="135">
        <f t="shared" ca="1" si="318"/>
        <v>1001.23812499</v>
      </c>
      <c r="C1022" s="4">
        <f t="shared" si="308"/>
        <v>1000</v>
      </c>
      <c r="D1022" s="134">
        <f t="shared" si="319"/>
        <v>44025</v>
      </c>
      <c r="E1022" s="14">
        <f ca="1">IF(D1022&lt;$B$1,VLOOKUP(D1022,[1]DI!$A$4:$B$15000,2),0)</f>
        <v>2.1500000000000005E-2</v>
      </c>
      <c r="F1022" s="4">
        <f t="shared" ca="1" si="301"/>
        <v>1.0000844200000001</v>
      </c>
      <c r="G1022" s="4">
        <f ca="1">(TRUNC(PRODUCT($F$12:$F1021),16))</f>
        <v>1.34824954022683</v>
      </c>
      <c r="H1022" s="4">
        <f t="shared" ca="1" si="309"/>
        <v>1.3466570795111401</v>
      </c>
      <c r="I1022" s="4">
        <f t="shared" ca="1" si="302"/>
        <v>1.0011825299999999</v>
      </c>
      <c r="J1022" s="14">
        <f t="shared" si="310"/>
        <v>1E-3</v>
      </c>
      <c r="K1022" s="6">
        <f t="shared" si="311"/>
        <v>44007</v>
      </c>
      <c r="L1022" s="2">
        <f t="shared" si="312"/>
        <v>14</v>
      </c>
      <c r="M1022" s="23">
        <f t="shared" si="313"/>
        <v>14</v>
      </c>
      <c r="N1022" s="12">
        <f t="shared" si="303"/>
        <v>1.0000555289999999</v>
      </c>
      <c r="O1022" s="12">
        <f t="shared" ca="1" si="304"/>
        <v>1.001238125</v>
      </c>
      <c r="P1022" s="23">
        <f t="shared" si="314"/>
        <v>0</v>
      </c>
      <c r="Q1022" s="4">
        <f t="shared" ca="1" si="305"/>
        <v>1.23812499</v>
      </c>
      <c r="R1022" s="4">
        <f t="shared" si="306"/>
        <v>0</v>
      </c>
      <c r="S1022" s="5" t="str">
        <f t="shared" si="315"/>
        <v>J=</v>
      </c>
      <c r="T1022" s="6">
        <f t="shared" si="316"/>
        <v>44039</v>
      </c>
      <c r="U1022" s="9">
        <f t="shared" si="307"/>
        <v>0</v>
      </c>
      <c r="V1022" s="9"/>
      <c r="W1022" s="9"/>
      <c r="X1022" s="9"/>
      <c r="Y1022" s="9"/>
      <c r="Z1022" s="7"/>
      <c r="AA1022" s="9"/>
      <c r="AB1022" s="9"/>
      <c r="AC1022" s="9"/>
      <c r="AD1022" s="9"/>
      <c r="AE1022" s="9"/>
      <c r="AF1022" s="10"/>
      <c r="AG1022" s="9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</row>
    <row r="1023" spans="1:184" ht="12.75" x14ac:dyDescent="0.15">
      <c r="A1023" s="124">
        <f t="shared" si="317"/>
        <v>44028</v>
      </c>
      <c r="B1023" s="135">
        <f t="shared" ca="1" si="318"/>
        <v>1001.326621</v>
      </c>
      <c r="C1023" s="4">
        <f t="shared" si="308"/>
        <v>1000</v>
      </c>
      <c r="D1023" s="134">
        <f t="shared" si="319"/>
        <v>44026</v>
      </c>
      <c r="E1023" s="14">
        <f ca="1">IF(D1023&lt;$B$1,VLOOKUP(D1023,[1]DI!$A$4:$B$15000,2),0)</f>
        <v>2.1500000000000005E-2</v>
      </c>
      <c r="F1023" s="4">
        <f t="shared" ca="1" si="301"/>
        <v>1.0000844200000001</v>
      </c>
      <c r="G1023" s="4">
        <f ca="1">(TRUNC(PRODUCT($F$12:$F1022),16))</f>
        <v>1.34836335945301</v>
      </c>
      <c r="H1023" s="4">
        <f t="shared" ca="1" si="309"/>
        <v>1.3466570795111401</v>
      </c>
      <c r="I1023" s="4">
        <f t="shared" ca="1" si="302"/>
        <v>1.00126705</v>
      </c>
      <c r="J1023" s="14">
        <f t="shared" si="310"/>
        <v>1E-3</v>
      </c>
      <c r="K1023" s="6">
        <f t="shared" si="311"/>
        <v>44007</v>
      </c>
      <c r="L1023" s="2">
        <f t="shared" si="312"/>
        <v>15</v>
      </c>
      <c r="M1023" s="23">
        <f t="shared" si="313"/>
        <v>15</v>
      </c>
      <c r="N1023" s="12">
        <f t="shared" si="303"/>
        <v>1.000059496</v>
      </c>
      <c r="O1023" s="12">
        <f t="shared" ca="1" si="304"/>
        <v>1.001326621</v>
      </c>
      <c r="P1023" s="23">
        <f t="shared" si="314"/>
        <v>0</v>
      </c>
      <c r="Q1023" s="4">
        <f t="shared" ca="1" si="305"/>
        <v>1.3266210000000001</v>
      </c>
      <c r="R1023" s="4">
        <f t="shared" si="306"/>
        <v>0</v>
      </c>
      <c r="S1023" s="5" t="str">
        <f t="shared" si="315"/>
        <v>J=</v>
      </c>
      <c r="T1023" s="6">
        <f t="shared" si="316"/>
        <v>44039</v>
      </c>
      <c r="U1023" s="9">
        <f t="shared" si="307"/>
        <v>0</v>
      </c>
      <c r="V1023" s="9"/>
      <c r="W1023" s="9"/>
      <c r="X1023" s="9"/>
      <c r="Y1023" s="9"/>
      <c r="Z1023" s="7"/>
      <c r="AA1023" s="9"/>
      <c r="AB1023" s="9"/>
      <c r="AC1023" s="9"/>
      <c r="AD1023" s="9"/>
      <c r="AE1023" s="9"/>
      <c r="AF1023" s="10"/>
      <c r="AG1023" s="9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</row>
    <row r="1024" spans="1:184" ht="12.75" x14ac:dyDescent="0.15">
      <c r="A1024" s="124">
        <f t="shared" si="317"/>
        <v>44029</v>
      </c>
      <c r="B1024" s="135">
        <f t="shared" ca="1" si="318"/>
        <v>1001.415128</v>
      </c>
      <c r="C1024" s="4">
        <f t="shared" si="308"/>
        <v>1000</v>
      </c>
      <c r="D1024" s="134">
        <f t="shared" si="319"/>
        <v>44027</v>
      </c>
      <c r="E1024" s="14">
        <f ca="1">IF(D1024&lt;$B$1,VLOOKUP(D1024,[1]DI!$A$4:$B$15000,2),0)</f>
        <v>2.1500000000000005E-2</v>
      </c>
      <c r="F1024" s="4">
        <f t="shared" ca="1" si="301"/>
        <v>1.0000844200000001</v>
      </c>
      <c r="G1024" s="4">
        <f ca="1">(TRUNC(PRODUCT($F$12:$F1023),16))</f>
        <v>1.3484771882878199</v>
      </c>
      <c r="H1024" s="4">
        <f t="shared" ca="1" si="309"/>
        <v>1.3466570795111401</v>
      </c>
      <c r="I1024" s="4">
        <f t="shared" ca="1" si="302"/>
        <v>1.0013515799999999</v>
      </c>
      <c r="J1024" s="14">
        <f t="shared" si="310"/>
        <v>1E-3</v>
      </c>
      <c r="K1024" s="6">
        <f t="shared" si="311"/>
        <v>44007</v>
      </c>
      <c r="L1024" s="2">
        <f t="shared" si="312"/>
        <v>16</v>
      </c>
      <c r="M1024" s="23">
        <f t="shared" si="313"/>
        <v>16</v>
      </c>
      <c r="N1024" s="12">
        <f t="shared" si="303"/>
        <v>1.000063462</v>
      </c>
      <c r="O1024" s="12">
        <f t="shared" ca="1" si="304"/>
        <v>1.0014151280000001</v>
      </c>
      <c r="P1024" s="23">
        <f t="shared" si="314"/>
        <v>0</v>
      </c>
      <c r="Q1024" s="4">
        <f t="shared" ca="1" si="305"/>
        <v>1.4151279999999999</v>
      </c>
      <c r="R1024" s="4">
        <f t="shared" si="306"/>
        <v>0</v>
      </c>
      <c r="S1024" s="5" t="str">
        <f t="shared" si="315"/>
        <v>J=</v>
      </c>
      <c r="T1024" s="6">
        <f t="shared" si="316"/>
        <v>44039</v>
      </c>
      <c r="U1024" s="9">
        <f t="shared" si="307"/>
        <v>0</v>
      </c>
      <c r="V1024" s="9"/>
      <c r="W1024" s="9"/>
      <c r="X1024" s="9"/>
      <c r="Y1024" s="9"/>
      <c r="Z1024" s="7"/>
      <c r="AA1024" s="9"/>
      <c r="AB1024" s="9"/>
      <c r="AC1024" s="9"/>
      <c r="AD1024" s="9"/>
      <c r="AE1024" s="9"/>
      <c r="AF1024" s="10"/>
      <c r="AG1024" s="9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</row>
    <row r="1025" spans="1:184" ht="12.75" x14ac:dyDescent="0.15">
      <c r="A1025" s="124">
        <f t="shared" si="317"/>
        <v>44032</v>
      </c>
      <c r="B1025" s="135">
        <f t="shared" ca="1" si="318"/>
        <v>1001.503636</v>
      </c>
      <c r="C1025" s="4">
        <f t="shared" si="308"/>
        <v>1000</v>
      </c>
      <c r="D1025" s="134">
        <f t="shared" si="319"/>
        <v>44028</v>
      </c>
      <c r="E1025" s="14">
        <f ca="1">IF(D1025&lt;$B$1,VLOOKUP(D1025,[1]DI!$A$4:$B$15000,2),0)</f>
        <v>2.1500000000000005E-2</v>
      </c>
      <c r="F1025" s="4">
        <f t="shared" ca="1" si="301"/>
        <v>1.0000844200000001</v>
      </c>
      <c r="G1025" s="4">
        <f ca="1">(TRUNC(PRODUCT($F$12:$F1024),16))</f>
        <v>1.34859102673205</v>
      </c>
      <c r="H1025" s="4">
        <f t="shared" ca="1" si="309"/>
        <v>1.3466570795111401</v>
      </c>
      <c r="I1025" s="4">
        <f t="shared" ca="1" si="302"/>
        <v>1.00143611</v>
      </c>
      <c r="J1025" s="14">
        <f t="shared" si="310"/>
        <v>1E-3</v>
      </c>
      <c r="K1025" s="6">
        <f t="shared" si="311"/>
        <v>44007</v>
      </c>
      <c r="L1025" s="2">
        <f t="shared" si="312"/>
        <v>17</v>
      </c>
      <c r="M1025" s="23">
        <f t="shared" si="313"/>
        <v>17</v>
      </c>
      <c r="N1025" s="12">
        <f t="shared" si="303"/>
        <v>1.000067429</v>
      </c>
      <c r="O1025" s="12">
        <f t="shared" ca="1" si="304"/>
        <v>1.001503636</v>
      </c>
      <c r="P1025" s="23">
        <f t="shared" si="314"/>
        <v>0</v>
      </c>
      <c r="Q1025" s="4">
        <f t="shared" ca="1" si="305"/>
        <v>1.503636</v>
      </c>
      <c r="R1025" s="4">
        <f t="shared" si="306"/>
        <v>0</v>
      </c>
      <c r="S1025" s="5" t="str">
        <f t="shared" si="315"/>
        <v>J=</v>
      </c>
      <c r="T1025" s="6">
        <f t="shared" si="316"/>
        <v>44039</v>
      </c>
      <c r="U1025" s="9">
        <f t="shared" si="307"/>
        <v>0</v>
      </c>
      <c r="V1025" s="9"/>
      <c r="W1025" s="9"/>
      <c r="X1025" s="9"/>
      <c r="Y1025" s="9"/>
      <c r="Z1025" s="7"/>
      <c r="AA1025" s="9"/>
      <c r="AB1025" s="9"/>
      <c r="AC1025" s="9"/>
      <c r="AD1025" s="9"/>
      <c r="AE1025" s="9"/>
      <c r="AF1025" s="10"/>
      <c r="AG1025" s="9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</row>
    <row r="1026" spans="1:184" ht="12.75" x14ac:dyDescent="0.15">
      <c r="A1026" s="124">
        <f t="shared" si="317"/>
        <v>44033</v>
      </c>
      <c r="B1026" s="135">
        <f t="shared" ca="1" si="318"/>
        <v>1001.59215399</v>
      </c>
      <c r="C1026" s="4">
        <f t="shared" si="308"/>
        <v>1000</v>
      </c>
      <c r="D1026" s="134">
        <f t="shared" si="319"/>
        <v>44029</v>
      </c>
      <c r="E1026" s="14">
        <f ca="1">IF(D1026&lt;$B$1,VLOOKUP(D1026,[1]DI!$A$4:$B$15000,2),0)</f>
        <v>2.1500000000000005E-2</v>
      </c>
      <c r="F1026" s="4">
        <f t="shared" ca="1" si="301"/>
        <v>1.0000844200000001</v>
      </c>
      <c r="G1026" s="4">
        <f ca="1">(TRUNC(PRODUCT($F$12:$F1025),16))</f>
        <v>1.34870487478653</v>
      </c>
      <c r="H1026" s="4">
        <f t="shared" ca="1" si="309"/>
        <v>1.3466570795111401</v>
      </c>
      <c r="I1026" s="4">
        <f t="shared" ca="1" si="302"/>
        <v>1.00152065</v>
      </c>
      <c r="J1026" s="14">
        <f t="shared" si="310"/>
        <v>1E-3</v>
      </c>
      <c r="K1026" s="6">
        <f t="shared" si="311"/>
        <v>44007</v>
      </c>
      <c r="L1026" s="2">
        <f t="shared" si="312"/>
        <v>18</v>
      </c>
      <c r="M1026" s="23">
        <f t="shared" si="313"/>
        <v>18</v>
      </c>
      <c r="N1026" s="12">
        <f t="shared" si="303"/>
        <v>1.000071395</v>
      </c>
      <c r="O1026" s="12">
        <f t="shared" ca="1" si="304"/>
        <v>1.0015921539999999</v>
      </c>
      <c r="P1026" s="23">
        <f t="shared" si="314"/>
        <v>0</v>
      </c>
      <c r="Q1026" s="4">
        <f t="shared" ca="1" si="305"/>
        <v>1.5921539899999999</v>
      </c>
      <c r="R1026" s="4">
        <f t="shared" si="306"/>
        <v>0</v>
      </c>
      <c r="S1026" s="5" t="str">
        <f t="shared" si="315"/>
        <v>J=</v>
      </c>
      <c r="T1026" s="6">
        <f t="shared" si="316"/>
        <v>44039</v>
      </c>
      <c r="U1026" s="9">
        <f t="shared" si="307"/>
        <v>0</v>
      </c>
      <c r="V1026" s="9"/>
      <c r="W1026" s="9"/>
      <c r="X1026" s="9"/>
      <c r="Y1026" s="9"/>
      <c r="Z1026" s="7"/>
      <c r="AA1026" s="9"/>
      <c r="AB1026" s="9"/>
      <c r="AC1026" s="9"/>
      <c r="AD1026" s="9"/>
      <c r="AE1026" s="9"/>
      <c r="AF1026" s="10"/>
      <c r="AG1026" s="9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</row>
    <row r="1027" spans="1:184" ht="12.75" x14ac:dyDescent="0.15">
      <c r="A1027" s="124">
        <f t="shared" si="317"/>
        <v>44034</v>
      </c>
      <c r="B1027" s="135">
        <f t="shared" ca="1" si="318"/>
        <v>1001.680683</v>
      </c>
      <c r="C1027" s="4">
        <f t="shared" si="308"/>
        <v>1000</v>
      </c>
      <c r="D1027" s="134">
        <f t="shared" si="319"/>
        <v>44032</v>
      </c>
      <c r="E1027" s="14">
        <f ca="1">IF(D1027&lt;$B$1,VLOOKUP(D1027,[1]DI!$A$4:$B$15000,2),0)</f>
        <v>2.1500000000000005E-2</v>
      </c>
      <c r="F1027" s="4">
        <f t="shared" ca="1" si="301"/>
        <v>1.0000844200000001</v>
      </c>
      <c r="G1027" s="4">
        <f ca="1">(TRUNC(PRODUCT($F$12:$F1026),16))</f>
        <v>1.34881873245206</v>
      </c>
      <c r="H1027" s="4">
        <f t="shared" ca="1" si="309"/>
        <v>1.3466570795111401</v>
      </c>
      <c r="I1027" s="4">
        <f t="shared" ca="1" si="302"/>
        <v>1.0016052</v>
      </c>
      <c r="J1027" s="14">
        <f t="shared" si="310"/>
        <v>1E-3</v>
      </c>
      <c r="K1027" s="6">
        <f t="shared" si="311"/>
        <v>44007</v>
      </c>
      <c r="L1027" s="2">
        <f t="shared" si="312"/>
        <v>19</v>
      </c>
      <c r="M1027" s="23">
        <f t="shared" si="313"/>
        <v>19</v>
      </c>
      <c r="N1027" s="12">
        <f t="shared" si="303"/>
        <v>1.000075362</v>
      </c>
      <c r="O1027" s="12">
        <f t="shared" ca="1" si="304"/>
        <v>1.001680683</v>
      </c>
      <c r="P1027" s="23">
        <f t="shared" si="314"/>
        <v>0</v>
      </c>
      <c r="Q1027" s="4">
        <f t="shared" ca="1" si="305"/>
        <v>1.6806829999999999</v>
      </c>
      <c r="R1027" s="4">
        <f t="shared" si="306"/>
        <v>0</v>
      </c>
      <c r="S1027" s="5" t="str">
        <f t="shared" si="315"/>
        <v>J=</v>
      </c>
      <c r="T1027" s="6">
        <f t="shared" si="316"/>
        <v>44039</v>
      </c>
      <c r="U1027" s="9">
        <f t="shared" si="307"/>
        <v>0</v>
      </c>
      <c r="V1027" s="9"/>
      <c r="W1027" s="9"/>
      <c r="X1027" s="9"/>
      <c r="Y1027" s="9"/>
      <c r="Z1027" s="7"/>
      <c r="AA1027" s="9"/>
      <c r="AB1027" s="9"/>
      <c r="AC1027" s="9"/>
      <c r="AD1027" s="9"/>
      <c r="AE1027" s="9"/>
      <c r="AF1027" s="10"/>
      <c r="AG1027" s="9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</row>
    <row r="1028" spans="1:184" ht="12.75" x14ac:dyDescent="0.15">
      <c r="A1028" s="124">
        <f t="shared" si="317"/>
        <v>44035</v>
      </c>
      <c r="B1028" s="135">
        <f t="shared" ca="1" si="318"/>
        <v>1001.76921299</v>
      </c>
      <c r="C1028" s="4">
        <f t="shared" si="308"/>
        <v>1000</v>
      </c>
      <c r="D1028" s="134">
        <f t="shared" si="319"/>
        <v>44033</v>
      </c>
      <c r="E1028" s="14">
        <f ca="1">IF(D1028&lt;$B$1,VLOOKUP(D1028,[1]DI!$A$4:$B$15000,2),0)</f>
        <v>2.1500000000000005E-2</v>
      </c>
      <c r="F1028" s="4">
        <f t="shared" ca="1" si="301"/>
        <v>1.0000844200000001</v>
      </c>
      <c r="G1028" s="4">
        <f ca="1">(TRUNC(PRODUCT($F$12:$F1027),16))</f>
        <v>1.3489325997294499</v>
      </c>
      <c r="H1028" s="4">
        <f t="shared" ca="1" si="309"/>
        <v>1.3466570795111401</v>
      </c>
      <c r="I1028" s="4">
        <f t="shared" ca="1" si="302"/>
        <v>1.0016897499999999</v>
      </c>
      <c r="J1028" s="14">
        <f t="shared" si="310"/>
        <v>1E-3</v>
      </c>
      <c r="K1028" s="6">
        <f t="shared" si="311"/>
        <v>44007</v>
      </c>
      <c r="L1028" s="2">
        <f t="shared" si="312"/>
        <v>20</v>
      </c>
      <c r="M1028" s="23">
        <f t="shared" si="313"/>
        <v>20</v>
      </c>
      <c r="N1028" s="12">
        <f t="shared" si="303"/>
        <v>1.0000793290000001</v>
      </c>
      <c r="O1028" s="12">
        <f t="shared" ca="1" si="304"/>
        <v>1.001769213</v>
      </c>
      <c r="P1028" s="23">
        <f t="shared" si="314"/>
        <v>0</v>
      </c>
      <c r="Q1028" s="4">
        <f t="shared" ca="1" si="305"/>
        <v>1.76921299</v>
      </c>
      <c r="R1028" s="4">
        <f t="shared" si="306"/>
        <v>0</v>
      </c>
      <c r="S1028" s="5" t="str">
        <f t="shared" si="315"/>
        <v>J=</v>
      </c>
      <c r="T1028" s="6">
        <f t="shared" si="316"/>
        <v>44039</v>
      </c>
      <c r="U1028" s="9">
        <f t="shared" si="307"/>
        <v>0</v>
      </c>
      <c r="V1028" s="9"/>
      <c r="W1028" s="9"/>
      <c r="X1028" s="9"/>
      <c r="Y1028" s="9"/>
      <c r="Z1028" s="7"/>
      <c r="AA1028" s="9"/>
      <c r="AB1028" s="9"/>
      <c r="AC1028" s="9"/>
      <c r="AD1028" s="9"/>
      <c r="AE1028" s="9"/>
      <c r="AF1028" s="10"/>
      <c r="AG1028" s="9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</row>
    <row r="1029" spans="1:184" ht="12.75" x14ac:dyDescent="0.15">
      <c r="A1029" s="124">
        <f t="shared" si="317"/>
        <v>44036</v>
      </c>
      <c r="B1029" s="135">
        <f t="shared" ca="1" si="318"/>
        <v>1001.857763</v>
      </c>
      <c r="C1029" s="4">
        <f t="shared" si="308"/>
        <v>1000</v>
      </c>
      <c r="D1029" s="134">
        <f t="shared" si="319"/>
        <v>44034</v>
      </c>
      <c r="E1029" s="14">
        <f ca="1">IF(D1029&lt;$B$1,VLOOKUP(D1029,[1]DI!$A$4:$B$15000,2),0)</f>
        <v>2.1500000000000005E-2</v>
      </c>
      <c r="F1029" s="4">
        <f t="shared" ca="1" si="301"/>
        <v>1.0000844200000001</v>
      </c>
      <c r="G1029" s="4">
        <f ca="1">(TRUNC(PRODUCT($F$12:$F1028),16))</f>
        <v>1.34904647661952</v>
      </c>
      <c r="H1029" s="4">
        <f t="shared" ca="1" si="309"/>
        <v>1.3466570795111401</v>
      </c>
      <c r="I1029" s="4">
        <f t="shared" ca="1" si="302"/>
        <v>1.00177432</v>
      </c>
      <c r="J1029" s="14">
        <f t="shared" si="310"/>
        <v>1E-3</v>
      </c>
      <c r="K1029" s="6">
        <f t="shared" si="311"/>
        <v>44007</v>
      </c>
      <c r="L1029" s="2">
        <f t="shared" si="312"/>
        <v>21</v>
      </c>
      <c r="M1029" s="23">
        <f t="shared" si="313"/>
        <v>21</v>
      </c>
      <c r="N1029" s="12">
        <f t="shared" si="303"/>
        <v>1.000083295</v>
      </c>
      <c r="O1029" s="12">
        <f t="shared" ca="1" si="304"/>
        <v>1.0018577630000001</v>
      </c>
      <c r="P1029" s="23">
        <f t="shared" si="314"/>
        <v>0</v>
      </c>
      <c r="Q1029" s="4">
        <f t="shared" ca="1" si="305"/>
        <v>1.8577630000000001</v>
      </c>
      <c r="R1029" s="4">
        <f t="shared" si="306"/>
        <v>0</v>
      </c>
      <c r="S1029" s="5" t="str">
        <f t="shared" si="315"/>
        <v>J=</v>
      </c>
      <c r="T1029" s="6">
        <f t="shared" si="316"/>
        <v>44039</v>
      </c>
      <c r="U1029" s="9">
        <f t="shared" si="307"/>
        <v>0</v>
      </c>
      <c r="V1029" s="9"/>
      <c r="W1029" s="9"/>
      <c r="X1029" s="9"/>
      <c r="Y1029" s="9"/>
      <c r="Z1029" s="7"/>
      <c r="AA1029" s="9"/>
      <c r="AB1029" s="9"/>
      <c r="AC1029" s="9"/>
      <c r="AD1029" s="9"/>
      <c r="AE1029" s="9"/>
      <c r="AF1029" s="10"/>
      <c r="AG1029" s="9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</row>
    <row r="1030" spans="1:184" ht="12.75" x14ac:dyDescent="0.15">
      <c r="A1030" s="124">
        <f t="shared" si="317"/>
        <v>44039</v>
      </c>
      <c r="B1030" s="135">
        <f t="shared" ca="1" si="318"/>
        <v>1001.946314</v>
      </c>
      <c r="C1030" s="4">
        <f t="shared" si="308"/>
        <v>1000</v>
      </c>
      <c r="D1030" s="134">
        <f t="shared" si="319"/>
        <v>44035</v>
      </c>
      <c r="E1030" s="14">
        <f ca="1">IF(D1030&lt;$B$1,VLOOKUP(D1030,[1]DI!$A$4:$B$15000,2),0)</f>
        <v>2.1500000000000005E-2</v>
      </c>
      <c r="F1030" s="4">
        <f t="shared" ca="1" si="301"/>
        <v>1.0000844200000001</v>
      </c>
      <c r="G1030" s="4">
        <f ca="1">(TRUNC(PRODUCT($F$12:$F1029),16))</f>
        <v>1.34916036312308</v>
      </c>
      <c r="H1030" s="4">
        <f t="shared" ca="1" si="309"/>
        <v>1.3466570795111401</v>
      </c>
      <c r="I1030" s="4">
        <f t="shared" ca="1" si="302"/>
        <v>1.0018588900000001</v>
      </c>
      <c r="J1030" s="14">
        <f t="shared" si="310"/>
        <v>1E-3</v>
      </c>
      <c r="K1030" s="6">
        <f t="shared" si="311"/>
        <v>44007</v>
      </c>
      <c r="L1030" s="2">
        <f t="shared" si="312"/>
        <v>22</v>
      </c>
      <c r="M1030" s="23">
        <f t="shared" si="313"/>
        <v>22</v>
      </c>
      <c r="N1030" s="12">
        <f t="shared" si="303"/>
        <v>1.0000872620000001</v>
      </c>
      <c r="O1030" s="12">
        <f t="shared" ca="1" si="304"/>
        <v>1.001946314</v>
      </c>
      <c r="P1030" s="23">
        <f t="shared" si="314"/>
        <v>49</v>
      </c>
      <c r="Q1030" s="4">
        <f t="shared" ca="1" si="305"/>
        <v>1.9463140000000001</v>
      </c>
      <c r="R1030" s="4">
        <f t="shared" si="306"/>
        <v>0</v>
      </c>
      <c r="S1030" s="5" t="str">
        <f t="shared" si="315"/>
        <v>J=</v>
      </c>
      <c r="T1030" s="6">
        <f t="shared" si="316"/>
        <v>44039</v>
      </c>
      <c r="U1030" s="9">
        <f t="shared" ca="1" si="307"/>
        <v>194631.40000000002</v>
      </c>
      <c r="V1030" s="9"/>
      <c r="W1030" s="9"/>
      <c r="X1030" s="9"/>
      <c r="Y1030" s="9"/>
      <c r="Z1030" s="7"/>
      <c r="AA1030" s="9"/>
      <c r="AB1030" s="9"/>
      <c r="AC1030" s="9"/>
      <c r="AD1030" s="9"/>
      <c r="AE1030" s="9"/>
      <c r="AF1030" s="10"/>
      <c r="AG1030" s="9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</row>
    <row r="1031" spans="1:184" ht="12.75" x14ac:dyDescent="0.15">
      <c r="A1031" s="124">
        <f t="shared" si="317"/>
        <v>44040</v>
      </c>
      <c r="B1031" s="135">
        <f t="shared" ca="1" si="318"/>
        <v>1000.088386</v>
      </c>
      <c r="C1031" s="4">
        <f t="shared" si="308"/>
        <v>1000</v>
      </c>
      <c r="D1031" s="134">
        <f t="shared" si="319"/>
        <v>44036</v>
      </c>
      <c r="E1031" s="14">
        <f ca="1">IF(D1031&lt;$B$1,VLOOKUP(D1031,[1]DI!$A$4:$B$15000,2),0)</f>
        <v>2.1500000000000005E-2</v>
      </c>
      <c r="F1031" s="4">
        <f t="shared" ca="1" si="301"/>
        <v>1.0000844200000001</v>
      </c>
      <c r="G1031" s="4">
        <f ca="1">(TRUNC(PRODUCT($F$12:$F1030),16))</f>
        <v>1.3492742592409299</v>
      </c>
      <c r="H1031" s="4">
        <f t="shared" ca="1" si="309"/>
        <v>1.34916036312308</v>
      </c>
      <c r="I1031" s="4">
        <f t="shared" ca="1" si="302"/>
        <v>1.0000844200000001</v>
      </c>
      <c r="J1031" s="14">
        <f t="shared" si="310"/>
        <v>1E-3</v>
      </c>
      <c r="K1031" s="6">
        <f t="shared" si="311"/>
        <v>44039</v>
      </c>
      <c r="L1031" s="2">
        <f t="shared" si="312"/>
        <v>1</v>
      </c>
      <c r="M1031" s="23">
        <f t="shared" si="313"/>
        <v>1</v>
      </c>
      <c r="N1031" s="12">
        <f t="shared" si="303"/>
        <v>1.000003966</v>
      </c>
      <c r="O1031" s="12">
        <f t="shared" ca="1" si="304"/>
        <v>1.0000883860000001</v>
      </c>
      <c r="P1031" s="23">
        <f t="shared" si="314"/>
        <v>0</v>
      </c>
      <c r="Q1031" s="4">
        <f t="shared" ca="1" si="305"/>
        <v>8.8386000000000006E-2</v>
      </c>
      <c r="R1031" s="4">
        <f t="shared" si="306"/>
        <v>0</v>
      </c>
      <c r="S1031" s="5" t="str">
        <f t="shared" si="315"/>
        <v>J=</v>
      </c>
      <c r="T1031" s="6">
        <f t="shared" si="316"/>
        <v>44069</v>
      </c>
      <c r="U1031" s="9">
        <f t="shared" si="307"/>
        <v>0</v>
      </c>
      <c r="V1031" s="9"/>
      <c r="W1031" s="9"/>
      <c r="X1031" s="9"/>
      <c r="Y1031" s="9"/>
      <c r="Z1031" s="7"/>
      <c r="AA1031" s="9"/>
      <c r="AB1031" s="9"/>
      <c r="AC1031" s="9"/>
      <c r="AD1031" s="9"/>
      <c r="AE1031" s="9"/>
      <c r="AF1031" s="10"/>
      <c r="AG1031" s="9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</row>
    <row r="1032" spans="1:184" ht="12.75" x14ac:dyDescent="0.15">
      <c r="A1032" s="124">
        <f t="shared" si="317"/>
        <v>44041</v>
      </c>
      <c r="B1032" s="135">
        <f t="shared" ca="1" si="318"/>
        <v>1000.17678399</v>
      </c>
      <c r="C1032" s="4">
        <f t="shared" si="308"/>
        <v>1000</v>
      </c>
      <c r="D1032" s="134">
        <f t="shared" si="319"/>
        <v>44039</v>
      </c>
      <c r="E1032" s="14">
        <f ca="1">IF(D1032&lt;$B$1,VLOOKUP(D1032,[1]DI!$A$4:$B$15000,2),0)</f>
        <v>2.1500000000000005E-2</v>
      </c>
      <c r="F1032" s="4">
        <f t="shared" ca="1" si="301"/>
        <v>1.0000844200000001</v>
      </c>
      <c r="G1032" s="4">
        <f ca="1">(TRUNC(PRODUCT($F$12:$F1031),16))</f>
        <v>1.3493881649738999</v>
      </c>
      <c r="H1032" s="4">
        <f t="shared" ca="1" si="309"/>
        <v>1.34916036312308</v>
      </c>
      <c r="I1032" s="4">
        <f t="shared" ca="1" si="302"/>
        <v>1.0001688500000001</v>
      </c>
      <c r="J1032" s="14">
        <f t="shared" si="310"/>
        <v>1E-3</v>
      </c>
      <c r="K1032" s="6">
        <f t="shared" si="311"/>
        <v>44039</v>
      </c>
      <c r="L1032" s="2">
        <f t="shared" si="312"/>
        <v>2</v>
      </c>
      <c r="M1032" s="23">
        <f t="shared" si="313"/>
        <v>2</v>
      </c>
      <c r="N1032" s="12">
        <f t="shared" si="303"/>
        <v>1.000007933</v>
      </c>
      <c r="O1032" s="12">
        <f t="shared" ca="1" si="304"/>
        <v>1.000176784</v>
      </c>
      <c r="P1032" s="23">
        <f t="shared" si="314"/>
        <v>0</v>
      </c>
      <c r="Q1032" s="4">
        <f t="shared" ca="1" si="305"/>
        <v>0.17678399</v>
      </c>
      <c r="R1032" s="4">
        <f t="shared" si="306"/>
        <v>0</v>
      </c>
      <c r="S1032" s="5" t="str">
        <f t="shared" si="315"/>
        <v>J=</v>
      </c>
      <c r="T1032" s="6">
        <f t="shared" si="316"/>
        <v>44069</v>
      </c>
      <c r="U1032" s="9">
        <f t="shared" si="307"/>
        <v>0</v>
      </c>
      <c r="V1032" s="9"/>
      <c r="W1032" s="9"/>
      <c r="X1032" s="9"/>
      <c r="Y1032" s="9"/>
      <c r="Z1032" s="7"/>
      <c r="AA1032" s="9"/>
      <c r="AB1032" s="9"/>
      <c r="AC1032" s="9"/>
      <c r="AD1032" s="9"/>
      <c r="AE1032" s="9"/>
      <c r="AF1032" s="10"/>
      <c r="AG1032" s="9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</row>
    <row r="1033" spans="1:184" ht="12.75" x14ac:dyDescent="0.15">
      <c r="A1033" s="124">
        <f t="shared" si="317"/>
        <v>44042</v>
      </c>
      <c r="B1033" s="135">
        <f t="shared" ca="1" si="318"/>
        <v>1000.26518199</v>
      </c>
      <c r="C1033" s="4">
        <f t="shared" si="308"/>
        <v>1000</v>
      </c>
      <c r="D1033" s="134">
        <f t="shared" si="319"/>
        <v>44040</v>
      </c>
      <c r="E1033" s="14">
        <f ca="1">IF(D1033&lt;$B$1,VLOOKUP(D1033,[1]DI!$A$4:$B$15000,2),0)</f>
        <v>2.1500000000000005E-2</v>
      </c>
      <c r="F1033" s="4">
        <f t="shared" ca="1" si="301"/>
        <v>1.0000844200000001</v>
      </c>
      <c r="G1033" s="4">
        <f ca="1">(TRUNC(PRODUCT($F$12:$F1032),16))</f>
        <v>1.34950208032279</v>
      </c>
      <c r="H1033" s="4">
        <f t="shared" ca="1" si="309"/>
        <v>1.34916036312308</v>
      </c>
      <c r="I1033" s="4">
        <f t="shared" ca="1" si="302"/>
        <v>1.0002532799999999</v>
      </c>
      <c r="J1033" s="14">
        <f t="shared" si="310"/>
        <v>1E-3</v>
      </c>
      <c r="K1033" s="6">
        <f t="shared" si="311"/>
        <v>44039</v>
      </c>
      <c r="L1033" s="2">
        <f t="shared" si="312"/>
        <v>3</v>
      </c>
      <c r="M1033" s="23">
        <f t="shared" si="313"/>
        <v>3</v>
      </c>
      <c r="N1033" s="12">
        <f t="shared" si="303"/>
        <v>1.000011899</v>
      </c>
      <c r="O1033" s="12">
        <f t="shared" ca="1" si="304"/>
        <v>1.0002651819999999</v>
      </c>
      <c r="P1033" s="23">
        <f t="shared" si="314"/>
        <v>0</v>
      </c>
      <c r="Q1033" s="4">
        <f t="shared" ca="1" si="305"/>
        <v>0.26518198999999998</v>
      </c>
      <c r="R1033" s="4">
        <f t="shared" si="306"/>
        <v>0</v>
      </c>
      <c r="S1033" s="5" t="str">
        <f t="shared" si="315"/>
        <v>J=</v>
      </c>
      <c r="T1033" s="6">
        <f t="shared" si="316"/>
        <v>44069</v>
      </c>
      <c r="U1033" s="9">
        <f t="shared" si="307"/>
        <v>0</v>
      </c>
      <c r="V1033" s="9"/>
      <c r="W1033" s="9"/>
      <c r="X1033" s="9"/>
      <c r="Y1033" s="9"/>
      <c r="Z1033" s="7"/>
      <c r="AA1033" s="9"/>
      <c r="AB1033" s="9"/>
      <c r="AC1033" s="9"/>
      <c r="AD1033" s="9"/>
      <c r="AE1033" s="9"/>
      <c r="AF1033" s="10"/>
      <c r="AG1033" s="9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</row>
    <row r="1034" spans="1:184" ht="12.75" x14ac:dyDescent="0.15">
      <c r="A1034" s="124">
        <f t="shared" si="317"/>
        <v>44043</v>
      </c>
      <c r="B1034" s="135">
        <f t="shared" ca="1" si="318"/>
        <v>1000.3535900000001</v>
      </c>
      <c r="C1034" s="4">
        <f t="shared" si="308"/>
        <v>1000</v>
      </c>
      <c r="D1034" s="134">
        <f t="shared" si="319"/>
        <v>44041</v>
      </c>
      <c r="E1034" s="14">
        <f ca="1">IF(D1034&lt;$B$1,VLOOKUP(D1034,[1]DI!$A$4:$B$15000,2),0)</f>
        <v>2.1500000000000005E-2</v>
      </c>
      <c r="F1034" s="4">
        <f t="shared" ca="1" si="301"/>
        <v>1.0000844200000001</v>
      </c>
      <c r="G1034" s="4">
        <f ca="1">(TRUNC(PRODUCT($F$12:$F1033),16))</f>
        <v>1.3496160052884101</v>
      </c>
      <c r="H1034" s="4">
        <f t="shared" ca="1" si="309"/>
        <v>1.34916036312308</v>
      </c>
      <c r="I1034" s="4">
        <f t="shared" ca="1" si="302"/>
        <v>1.0003377200000001</v>
      </c>
      <c r="J1034" s="14">
        <f t="shared" si="310"/>
        <v>1E-3</v>
      </c>
      <c r="K1034" s="6">
        <f t="shared" si="311"/>
        <v>44039</v>
      </c>
      <c r="L1034" s="2">
        <f t="shared" si="312"/>
        <v>4</v>
      </c>
      <c r="M1034" s="23">
        <f t="shared" si="313"/>
        <v>4</v>
      </c>
      <c r="N1034" s="12">
        <f t="shared" si="303"/>
        <v>1.0000158649999999</v>
      </c>
      <c r="O1034" s="12">
        <f t="shared" ca="1" si="304"/>
        <v>1.00035359</v>
      </c>
      <c r="P1034" s="23">
        <f t="shared" si="314"/>
        <v>0</v>
      </c>
      <c r="Q1034" s="4">
        <f t="shared" ca="1" si="305"/>
        <v>0.35359000000000002</v>
      </c>
      <c r="R1034" s="4">
        <f t="shared" si="306"/>
        <v>0</v>
      </c>
      <c r="S1034" s="5" t="str">
        <f t="shared" si="315"/>
        <v>J=</v>
      </c>
      <c r="T1034" s="6">
        <f t="shared" si="316"/>
        <v>44069</v>
      </c>
      <c r="U1034" s="9">
        <f t="shared" si="307"/>
        <v>0</v>
      </c>
      <c r="V1034" s="9"/>
      <c r="W1034" s="9"/>
      <c r="X1034" s="9"/>
      <c r="Y1034" s="9"/>
      <c r="Z1034" s="7"/>
      <c r="AA1034" s="9"/>
      <c r="AB1034" s="9"/>
      <c r="AC1034" s="9"/>
      <c r="AD1034" s="9"/>
      <c r="AE1034" s="9"/>
      <c r="AF1034" s="10"/>
      <c r="AG1034" s="9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</row>
    <row r="1035" spans="1:184" ht="12.75" x14ac:dyDescent="0.15">
      <c r="A1035" s="124">
        <f t="shared" si="317"/>
        <v>44046</v>
      </c>
      <c r="B1035" s="135">
        <f t="shared" ca="1" si="318"/>
        <v>1000.44200999</v>
      </c>
      <c r="C1035" s="4">
        <f t="shared" si="308"/>
        <v>1000</v>
      </c>
      <c r="D1035" s="134">
        <f t="shared" si="319"/>
        <v>44042</v>
      </c>
      <c r="E1035" s="14">
        <f ca="1">IF(D1035&lt;$B$1,VLOOKUP(D1035,[1]DI!$A$4:$B$15000,2),0)</f>
        <v>2.1500000000000005E-2</v>
      </c>
      <c r="F1035" s="4">
        <f t="shared" ca="1" si="301"/>
        <v>1.0000844200000001</v>
      </c>
      <c r="G1035" s="4">
        <f ca="1">(TRUNC(PRODUCT($F$12:$F1034),16))</f>
        <v>1.3497299398715701</v>
      </c>
      <c r="H1035" s="4">
        <f t="shared" ca="1" si="309"/>
        <v>1.34916036312308</v>
      </c>
      <c r="I1035" s="4">
        <f t="shared" ca="1" si="302"/>
        <v>1.00042217</v>
      </c>
      <c r="J1035" s="14">
        <f t="shared" si="310"/>
        <v>1E-3</v>
      </c>
      <c r="K1035" s="6">
        <f t="shared" si="311"/>
        <v>44039</v>
      </c>
      <c r="L1035" s="2">
        <f t="shared" si="312"/>
        <v>5</v>
      </c>
      <c r="M1035" s="23">
        <f t="shared" si="313"/>
        <v>5</v>
      </c>
      <c r="N1035" s="12">
        <f t="shared" si="303"/>
        <v>1.000019832</v>
      </c>
      <c r="O1035" s="12">
        <f t="shared" ca="1" si="304"/>
        <v>1.00044201</v>
      </c>
      <c r="P1035" s="23">
        <f t="shared" si="314"/>
        <v>0</v>
      </c>
      <c r="Q1035" s="4">
        <f t="shared" ca="1" si="305"/>
        <v>0.44200999000000002</v>
      </c>
      <c r="R1035" s="4">
        <f t="shared" si="306"/>
        <v>0</v>
      </c>
      <c r="S1035" s="5" t="str">
        <f t="shared" si="315"/>
        <v>J=</v>
      </c>
      <c r="T1035" s="6">
        <f t="shared" si="316"/>
        <v>44069</v>
      </c>
      <c r="U1035" s="9">
        <f t="shared" si="307"/>
        <v>0</v>
      </c>
      <c r="V1035" s="9"/>
      <c r="W1035" s="9"/>
      <c r="X1035" s="9"/>
      <c r="Y1035" s="9"/>
      <c r="Z1035" s="7"/>
      <c r="AA1035" s="9"/>
      <c r="AB1035" s="9"/>
      <c r="AC1035" s="9"/>
      <c r="AD1035" s="9"/>
      <c r="AE1035" s="9"/>
      <c r="AF1035" s="10"/>
      <c r="AG1035" s="9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</row>
    <row r="1036" spans="1:184" ht="12.75" x14ac:dyDescent="0.15">
      <c r="A1036" s="124">
        <f t="shared" si="317"/>
        <v>44047</v>
      </c>
      <c r="B1036" s="135">
        <f t="shared" ca="1" si="318"/>
        <v>1000.53043999</v>
      </c>
      <c r="C1036" s="4">
        <f t="shared" si="308"/>
        <v>1000</v>
      </c>
      <c r="D1036" s="134">
        <f t="shared" si="319"/>
        <v>44043</v>
      </c>
      <c r="E1036" s="14">
        <f ca="1">IF(D1036&lt;$B$1,VLOOKUP(D1036,[1]DI!$A$4:$B$15000,2),0)</f>
        <v>2.1500000000000005E-2</v>
      </c>
      <c r="F1036" s="4">
        <f t="shared" ref="F1036:F1099" ca="1" si="320">IF(A1036&lt;A$10,1,ROUND(((1+E1036)^(1/252)),8))</f>
        <v>1.0000844200000001</v>
      </c>
      <c r="G1036" s="4">
        <f ca="1">(TRUNC(PRODUCT($F$12:$F1035),16))</f>
        <v>1.3498438840731</v>
      </c>
      <c r="H1036" s="4">
        <f t="shared" ca="1" si="309"/>
        <v>1.34916036312308</v>
      </c>
      <c r="I1036" s="4">
        <f t="shared" ref="I1036:I1099" ca="1" si="321">ROUND(G1036/H1036,8)</f>
        <v>1.0005066300000001</v>
      </c>
      <c r="J1036" s="14">
        <f t="shared" si="310"/>
        <v>1E-3</v>
      </c>
      <c r="K1036" s="6">
        <f t="shared" si="311"/>
        <v>44039</v>
      </c>
      <c r="L1036" s="2">
        <f t="shared" si="312"/>
        <v>6</v>
      </c>
      <c r="M1036" s="23">
        <f t="shared" si="313"/>
        <v>6</v>
      </c>
      <c r="N1036" s="12">
        <f t="shared" ref="N1036:N1099" si="322">ROUND((J1036+1)^(M1036/252),9)</f>
        <v>1.000023798</v>
      </c>
      <c r="O1036" s="12">
        <f t="shared" ref="O1036:O1099" ca="1" si="323">ROUND(I1036*N1036,9)</f>
        <v>1.0005304399999999</v>
      </c>
      <c r="P1036" s="23">
        <f t="shared" si="314"/>
        <v>0</v>
      </c>
      <c r="Q1036" s="4">
        <f t="shared" ref="Q1036:Q1099" ca="1" si="324">TRUNC(((O1036-1)*C1036),8)</f>
        <v>0.53043998999999997</v>
      </c>
      <c r="R1036" s="4">
        <f t="shared" ref="R1036:R1099" si="325">IF(P1036&gt;0,VLOOKUP(P1036,$W$12:$AB$192,6),0)</f>
        <v>0</v>
      </c>
      <c r="S1036" s="5" t="str">
        <f t="shared" si="315"/>
        <v>J=</v>
      </c>
      <c r="T1036" s="6">
        <f t="shared" si="316"/>
        <v>44069</v>
      </c>
      <c r="U1036" s="9">
        <f t="shared" ref="U1036:U1099" si="326">IF(P1036&gt;0,(Q1036+R1036)*U$10,0)</f>
        <v>0</v>
      </c>
      <c r="V1036" s="9"/>
      <c r="W1036" s="9"/>
      <c r="X1036" s="9"/>
      <c r="Y1036" s="9"/>
      <c r="Z1036" s="7"/>
      <c r="AA1036" s="9"/>
      <c r="AB1036" s="9"/>
      <c r="AC1036" s="9"/>
      <c r="AD1036" s="9"/>
      <c r="AE1036" s="9"/>
      <c r="AF1036" s="10"/>
      <c r="AG1036" s="9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</row>
    <row r="1037" spans="1:184" ht="12.75" x14ac:dyDescent="0.15">
      <c r="A1037" s="124">
        <f t="shared" si="317"/>
        <v>44048</v>
      </c>
      <c r="B1037" s="135">
        <f t="shared" ca="1" si="318"/>
        <v>1000.61887</v>
      </c>
      <c r="C1037" s="4">
        <f t="shared" ref="C1037:C1100" si="327">(C1036-R1036)</f>
        <v>1000</v>
      </c>
      <c r="D1037" s="134">
        <f t="shared" si="319"/>
        <v>44046</v>
      </c>
      <c r="E1037" s="14">
        <f ca="1">IF(D1037&lt;$B$1,VLOOKUP(D1037,[1]DI!$A$4:$B$15000,2),0)</f>
        <v>2.1500000000000005E-2</v>
      </c>
      <c r="F1037" s="4">
        <f t="shared" ca="1" si="320"/>
        <v>1.0000844200000001</v>
      </c>
      <c r="G1037" s="4">
        <f ca="1">(TRUNC(PRODUCT($F$12:$F1036),16))</f>
        <v>1.34995783789379</v>
      </c>
      <c r="H1037" s="4">
        <f t="shared" ref="H1037:H1100" ca="1" si="328">IF(P1036&gt;0,G1036,H1036)</f>
        <v>1.34916036312308</v>
      </c>
      <c r="I1037" s="4">
        <f t="shared" ca="1" si="321"/>
        <v>1.0005910899999999</v>
      </c>
      <c r="J1037" s="14">
        <f t="shared" ref="J1037:J1100" si="329">J1036</f>
        <v>1E-3</v>
      </c>
      <c r="K1037" s="6">
        <f t="shared" ref="K1037:K1100" si="330">IF(P1036&gt;0,VLOOKUP(P1036,W$12:AG$192,2),K1036)</f>
        <v>44039</v>
      </c>
      <c r="L1037" s="2">
        <f t="shared" ref="L1037:L1100" si="331">IF(A1037&gt;K1037,IF(NETWORKDAYS(K1037,A1037,$W$201:$W$585)-1=0,1,NETWORKDAYS(K1037,A1037,$W$201:$W$585)-1),0)</f>
        <v>7</v>
      </c>
      <c r="M1037" s="23">
        <f t="shared" ref="M1037:M1100" si="332">IF(AND(L1037=1,L1036=1),1,IF(L1037&gt;0,IF(L1037=L1036,L1037+1,L1037),0))</f>
        <v>7</v>
      </c>
      <c r="N1037" s="12">
        <f t="shared" si="322"/>
        <v>1.0000277639999999</v>
      </c>
      <c r="O1037" s="12">
        <f t="shared" ca="1" si="323"/>
        <v>1.00061887</v>
      </c>
      <c r="P1037" s="23">
        <f t="shared" ref="P1037:P1100" si="333">IF(VLOOKUP(A1037,X$12:AE$192,8)=VLOOKUP(A1036,X$12:AE$192,8),0,VLOOKUP(A1037,X$12:AE$192,8))</f>
        <v>0</v>
      </c>
      <c r="Q1037" s="4">
        <f t="shared" ca="1" si="324"/>
        <v>0.61887000000000003</v>
      </c>
      <c r="R1037" s="4">
        <f t="shared" si="325"/>
        <v>0</v>
      </c>
      <c r="S1037" s="5" t="str">
        <f t="shared" ref="S1037:S1100" si="334">IF(P1036&gt;0,VLOOKUP(P1036,W$12:AG$192,10),S1036)</f>
        <v>J=</v>
      </c>
      <c r="T1037" s="6">
        <f t="shared" ref="T1037:T1100" si="335">IF(P1036&gt;0,VLOOKUP(P1036,W$12:AG$192,11),T1036)</f>
        <v>44069</v>
      </c>
      <c r="U1037" s="9">
        <f t="shared" si="326"/>
        <v>0</v>
      </c>
      <c r="V1037" s="9"/>
      <c r="W1037" s="9"/>
      <c r="X1037" s="9"/>
      <c r="Y1037" s="9"/>
      <c r="Z1037" s="7"/>
      <c r="AA1037" s="9"/>
      <c r="AB1037" s="9"/>
      <c r="AC1037" s="9"/>
      <c r="AD1037" s="9"/>
      <c r="AE1037" s="9"/>
      <c r="AF1037" s="10"/>
      <c r="AG1037" s="9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</row>
    <row r="1038" spans="1:184" ht="12.75" x14ac:dyDescent="0.15">
      <c r="A1038" s="124">
        <f t="shared" ref="A1038:A1101" si="336">WORKDAY($A1037,1,$W$201:$W$585)</f>
        <v>44049</v>
      </c>
      <c r="B1038" s="135">
        <f t="shared" ca="1" si="318"/>
        <v>1000.707312</v>
      </c>
      <c r="C1038" s="4">
        <f t="shared" si="327"/>
        <v>1000</v>
      </c>
      <c r="D1038" s="134">
        <f t="shared" si="319"/>
        <v>44047</v>
      </c>
      <c r="E1038" s="14">
        <f ca="1">IF(D1038&lt;$B$1,VLOOKUP(D1038,[1]DI!$A$4:$B$15000,2),0)</f>
        <v>2.1500000000000005E-2</v>
      </c>
      <c r="F1038" s="4">
        <f t="shared" ca="1" si="320"/>
        <v>1.0000844200000001</v>
      </c>
      <c r="G1038" s="4">
        <f ca="1">(TRUNC(PRODUCT($F$12:$F1037),16))</f>
        <v>1.3500718013344699</v>
      </c>
      <c r="H1038" s="4">
        <f t="shared" ca="1" si="328"/>
        <v>1.34916036312308</v>
      </c>
      <c r="I1038" s="4">
        <f t="shared" ca="1" si="321"/>
        <v>1.0006755599999999</v>
      </c>
      <c r="J1038" s="14">
        <f t="shared" si="329"/>
        <v>1E-3</v>
      </c>
      <c r="K1038" s="6">
        <f t="shared" si="330"/>
        <v>44039</v>
      </c>
      <c r="L1038" s="2">
        <f t="shared" si="331"/>
        <v>8</v>
      </c>
      <c r="M1038" s="23">
        <f t="shared" si="332"/>
        <v>8</v>
      </c>
      <c r="N1038" s="12">
        <f t="shared" si="322"/>
        <v>1.000031731</v>
      </c>
      <c r="O1038" s="12">
        <f t="shared" ca="1" si="323"/>
        <v>1.0007073120000001</v>
      </c>
      <c r="P1038" s="23">
        <f t="shared" si="333"/>
        <v>0</v>
      </c>
      <c r="Q1038" s="4">
        <f t="shared" ca="1" si="324"/>
        <v>0.70731200000000005</v>
      </c>
      <c r="R1038" s="4">
        <f t="shared" si="325"/>
        <v>0</v>
      </c>
      <c r="S1038" s="5" t="str">
        <f t="shared" si="334"/>
        <v>J=</v>
      </c>
      <c r="T1038" s="6">
        <f t="shared" si="335"/>
        <v>44069</v>
      </c>
      <c r="U1038" s="9">
        <f t="shared" si="326"/>
        <v>0</v>
      </c>
      <c r="V1038" s="9"/>
      <c r="W1038" s="9"/>
      <c r="X1038" s="9"/>
      <c r="Y1038" s="9"/>
      <c r="Z1038" s="7"/>
      <c r="AA1038" s="9"/>
      <c r="AB1038" s="9"/>
      <c r="AC1038" s="9"/>
      <c r="AD1038" s="9"/>
      <c r="AE1038" s="9"/>
      <c r="AF1038" s="10"/>
      <c r="AG1038" s="9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</row>
    <row r="1039" spans="1:184" ht="12.75" x14ac:dyDescent="0.15">
      <c r="A1039" s="124">
        <f t="shared" si="336"/>
        <v>44050</v>
      </c>
      <c r="B1039" s="135">
        <f t="shared" ref="B1039:B1102" ca="1" si="337">IF(A1039&lt;=TODAY(),C1039+Q1039,IF(AND(A1039&gt;TODAY(),A1039&lt;=$B$1),IF(VLOOKUP(TODAY(),$A$10:$D$10000,4,FALSE)=0,"n.d",C1039+Q1039),"n.d"))</f>
        <v>1000.795764</v>
      </c>
      <c r="C1039" s="4">
        <f t="shared" si="327"/>
        <v>1000</v>
      </c>
      <c r="D1039" s="134">
        <f t="shared" ref="D1039:D1102" si="338">WORKDAY($A1039,-2,$W$201:$W$585)</f>
        <v>44048</v>
      </c>
      <c r="E1039" s="14">
        <f ca="1">IF(D1039&lt;$B$1,VLOOKUP(D1039,[1]DI!$A$4:$B$15000,2),0)</f>
        <v>2.1500000000000005E-2</v>
      </c>
      <c r="F1039" s="4">
        <f t="shared" ca="1" si="320"/>
        <v>1.0000844200000001</v>
      </c>
      <c r="G1039" s="4">
        <f ca="1">(TRUNC(PRODUCT($F$12:$F1038),16))</f>
        <v>1.35018577439593</v>
      </c>
      <c r="H1039" s="4">
        <f t="shared" ca="1" si="328"/>
        <v>1.34916036312308</v>
      </c>
      <c r="I1039" s="4">
        <f t="shared" ca="1" si="321"/>
        <v>1.0007600400000001</v>
      </c>
      <c r="J1039" s="14">
        <f t="shared" si="329"/>
        <v>1E-3</v>
      </c>
      <c r="K1039" s="6">
        <f t="shared" si="330"/>
        <v>44039</v>
      </c>
      <c r="L1039" s="2">
        <f t="shared" si="331"/>
        <v>9</v>
      </c>
      <c r="M1039" s="23">
        <f t="shared" si="332"/>
        <v>9</v>
      </c>
      <c r="N1039" s="12">
        <f t="shared" si="322"/>
        <v>1.0000356969999999</v>
      </c>
      <c r="O1039" s="12">
        <f t="shared" ca="1" si="323"/>
        <v>1.000795764</v>
      </c>
      <c r="P1039" s="23">
        <f t="shared" si="333"/>
        <v>0</v>
      </c>
      <c r="Q1039" s="4">
        <f t="shared" ca="1" si="324"/>
        <v>0.79576400000000003</v>
      </c>
      <c r="R1039" s="4">
        <f t="shared" si="325"/>
        <v>0</v>
      </c>
      <c r="S1039" s="5" t="str">
        <f t="shared" si="334"/>
        <v>J=</v>
      </c>
      <c r="T1039" s="6">
        <f t="shared" si="335"/>
        <v>44069</v>
      </c>
      <c r="U1039" s="9">
        <f t="shared" si="326"/>
        <v>0</v>
      </c>
      <c r="V1039" s="9"/>
      <c r="W1039" s="9"/>
      <c r="X1039" s="9"/>
      <c r="Y1039" s="9"/>
      <c r="Z1039" s="7"/>
      <c r="AA1039" s="9"/>
      <c r="AB1039" s="9"/>
      <c r="AC1039" s="9"/>
      <c r="AD1039" s="9"/>
      <c r="AE1039" s="9"/>
      <c r="AF1039" s="10"/>
      <c r="AG1039" s="9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</row>
    <row r="1040" spans="1:184" ht="12.75" x14ac:dyDescent="0.15">
      <c r="A1040" s="124">
        <f t="shared" si="336"/>
        <v>44053</v>
      </c>
      <c r="B1040" s="135">
        <f t="shared" ca="1" si="337"/>
        <v>1000.88421599</v>
      </c>
      <c r="C1040" s="4">
        <f t="shared" si="327"/>
        <v>1000</v>
      </c>
      <c r="D1040" s="134">
        <f t="shared" si="338"/>
        <v>44049</v>
      </c>
      <c r="E1040" s="14">
        <f ca="1">IF(D1040&lt;$B$1,VLOOKUP(D1040,[1]DI!$A$4:$B$15000,2),0)</f>
        <v>1.9000000000000006E-2</v>
      </c>
      <c r="F1040" s="4">
        <f t="shared" ca="1" si="320"/>
        <v>1.0000746899999999</v>
      </c>
      <c r="G1040" s="4">
        <f ca="1">(TRUNC(PRODUCT($F$12:$F1039),16))</f>
        <v>1.3502997570790101</v>
      </c>
      <c r="H1040" s="4">
        <f t="shared" ca="1" si="328"/>
        <v>1.34916036312308</v>
      </c>
      <c r="I1040" s="4">
        <f t="shared" ca="1" si="321"/>
        <v>1.00084452</v>
      </c>
      <c r="J1040" s="14">
        <f t="shared" si="329"/>
        <v>1E-3</v>
      </c>
      <c r="K1040" s="6">
        <f t="shared" si="330"/>
        <v>44039</v>
      </c>
      <c r="L1040" s="2">
        <f t="shared" si="331"/>
        <v>10</v>
      </c>
      <c r="M1040" s="23">
        <f t="shared" si="332"/>
        <v>10</v>
      </c>
      <c r="N1040" s="12">
        <f t="shared" si="322"/>
        <v>1.0000396629999999</v>
      </c>
      <c r="O1040" s="12">
        <f t="shared" ca="1" si="323"/>
        <v>1.000884216</v>
      </c>
      <c r="P1040" s="23">
        <f t="shared" si="333"/>
        <v>0</v>
      </c>
      <c r="Q1040" s="4">
        <f t="shared" ca="1" si="324"/>
        <v>0.88421598999999995</v>
      </c>
      <c r="R1040" s="4">
        <f t="shared" si="325"/>
        <v>0</v>
      </c>
      <c r="S1040" s="5" t="str">
        <f t="shared" si="334"/>
        <v>J=</v>
      </c>
      <c r="T1040" s="6">
        <f t="shared" si="335"/>
        <v>44069</v>
      </c>
      <c r="U1040" s="9">
        <f t="shared" si="326"/>
        <v>0</v>
      </c>
      <c r="V1040" s="9"/>
      <c r="W1040" s="9"/>
      <c r="X1040" s="9"/>
      <c r="Y1040" s="9"/>
      <c r="Z1040" s="7"/>
      <c r="AA1040" s="9"/>
      <c r="AB1040" s="9"/>
      <c r="AC1040" s="9"/>
      <c r="AD1040" s="9"/>
      <c r="AE1040" s="9"/>
      <c r="AF1040" s="10"/>
      <c r="AG1040" s="9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</row>
    <row r="1041" spans="1:184" ht="12.75" x14ac:dyDescent="0.15">
      <c r="A1041" s="124">
        <f t="shared" si="336"/>
        <v>44054</v>
      </c>
      <c r="B1041" s="135">
        <f t="shared" ca="1" si="337"/>
        <v>1000.96293999</v>
      </c>
      <c r="C1041" s="4">
        <f t="shared" si="327"/>
        <v>1000</v>
      </c>
      <c r="D1041" s="134">
        <f t="shared" si="338"/>
        <v>44050</v>
      </c>
      <c r="E1041" s="14">
        <f ca="1">IF(D1041&lt;$B$1,VLOOKUP(D1041,[1]DI!$A$4:$B$15000,2),0)</f>
        <v>1.9000000000000006E-2</v>
      </c>
      <c r="F1041" s="4">
        <f t="shared" ca="1" si="320"/>
        <v>1.0000746899999999</v>
      </c>
      <c r="G1041" s="4">
        <f ca="1">(TRUNC(PRODUCT($F$12:$F1040),16))</f>
        <v>1.3504006109678699</v>
      </c>
      <c r="H1041" s="4">
        <f t="shared" ca="1" si="328"/>
        <v>1.34916036312308</v>
      </c>
      <c r="I1041" s="4">
        <f t="shared" ca="1" si="321"/>
        <v>1.00091927</v>
      </c>
      <c r="J1041" s="14">
        <f t="shared" si="329"/>
        <v>1E-3</v>
      </c>
      <c r="K1041" s="6">
        <f t="shared" si="330"/>
        <v>44039</v>
      </c>
      <c r="L1041" s="2">
        <f t="shared" si="331"/>
        <v>11</v>
      </c>
      <c r="M1041" s="23">
        <f t="shared" si="332"/>
        <v>11</v>
      </c>
      <c r="N1041" s="12">
        <f t="shared" si="322"/>
        <v>1.00004363</v>
      </c>
      <c r="O1041" s="12">
        <f t="shared" ca="1" si="323"/>
        <v>1.00096294</v>
      </c>
      <c r="P1041" s="23">
        <f t="shared" si="333"/>
        <v>0</v>
      </c>
      <c r="Q1041" s="4">
        <f t="shared" ca="1" si="324"/>
        <v>0.96293998999999997</v>
      </c>
      <c r="R1041" s="4">
        <f t="shared" si="325"/>
        <v>0</v>
      </c>
      <c r="S1041" s="5" t="str">
        <f t="shared" si="334"/>
        <v>J=</v>
      </c>
      <c r="T1041" s="6">
        <f t="shared" si="335"/>
        <v>44069</v>
      </c>
      <c r="U1041" s="9">
        <f t="shared" si="326"/>
        <v>0</v>
      </c>
      <c r="V1041" s="9"/>
      <c r="W1041" s="9"/>
      <c r="X1041" s="9"/>
      <c r="Y1041" s="9"/>
      <c r="Z1041" s="7"/>
      <c r="AA1041" s="9"/>
      <c r="AB1041" s="9"/>
      <c r="AC1041" s="9"/>
      <c r="AD1041" s="9"/>
      <c r="AE1041" s="9"/>
      <c r="AF1041" s="10"/>
      <c r="AG1041" s="9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</row>
    <row r="1042" spans="1:184" ht="12.75" x14ac:dyDescent="0.15">
      <c r="A1042" s="124">
        <f t="shared" si="336"/>
        <v>44055</v>
      </c>
      <c r="B1042" s="135">
        <f t="shared" ca="1" si="337"/>
        <v>1001.0416729999999</v>
      </c>
      <c r="C1042" s="4">
        <f t="shared" si="327"/>
        <v>1000</v>
      </c>
      <c r="D1042" s="134">
        <f t="shared" si="338"/>
        <v>44053</v>
      </c>
      <c r="E1042" s="14">
        <f ca="1">IF(D1042&lt;$B$1,VLOOKUP(D1042,[1]DI!$A$4:$B$15000,2),0)</f>
        <v>1.9000000000000006E-2</v>
      </c>
      <c r="F1042" s="4">
        <f t="shared" ca="1" si="320"/>
        <v>1.0000746899999999</v>
      </c>
      <c r="G1042" s="4">
        <f ca="1">(TRUNC(PRODUCT($F$12:$F1041),16))</f>
        <v>1.3505014723894999</v>
      </c>
      <c r="H1042" s="4">
        <f t="shared" ca="1" si="328"/>
        <v>1.34916036312308</v>
      </c>
      <c r="I1042" s="4">
        <f t="shared" ca="1" si="321"/>
        <v>1.00099403</v>
      </c>
      <c r="J1042" s="14">
        <f t="shared" si="329"/>
        <v>1E-3</v>
      </c>
      <c r="K1042" s="6">
        <f t="shared" si="330"/>
        <v>44039</v>
      </c>
      <c r="L1042" s="2">
        <f t="shared" si="331"/>
        <v>12</v>
      </c>
      <c r="M1042" s="23">
        <f t="shared" si="332"/>
        <v>12</v>
      </c>
      <c r="N1042" s="12">
        <f t="shared" si="322"/>
        <v>1.0000475959999999</v>
      </c>
      <c r="O1042" s="12">
        <f t="shared" ca="1" si="323"/>
        <v>1.001041673</v>
      </c>
      <c r="P1042" s="23">
        <f t="shared" si="333"/>
        <v>0</v>
      </c>
      <c r="Q1042" s="4">
        <f t="shared" ca="1" si="324"/>
        <v>1.0416730000000001</v>
      </c>
      <c r="R1042" s="4">
        <f t="shared" si="325"/>
        <v>0</v>
      </c>
      <c r="S1042" s="5" t="str">
        <f t="shared" si="334"/>
        <v>J=</v>
      </c>
      <c r="T1042" s="6">
        <f t="shared" si="335"/>
        <v>44069</v>
      </c>
      <c r="U1042" s="9">
        <f t="shared" si="326"/>
        <v>0</v>
      </c>
      <c r="V1042" s="9"/>
      <c r="W1042" s="9"/>
      <c r="X1042" s="9"/>
      <c r="Y1042" s="9"/>
      <c r="Z1042" s="7"/>
      <c r="AA1042" s="9"/>
      <c r="AB1042" s="9"/>
      <c r="AC1042" s="9"/>
      <c r="AD1042" s="9"/>
      <c r="AE1042" s="9"/>
      <c r="AF1042" s="10"/>
      <c r="AG1042" s="9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</row>
    <row r="1043" spans="1:184" ht="12.75" x14ac:dyDescent="0.15">
      <c r="A1043" s="124">
        <f t="shared" si="336"/>
        <v>44056</v>
      </c>
      <c r="B1043" s="135">
        <f t="shared" ca="1" si="337"/>
        <v>1001.12041799</v>
      </c>
      <c r="C1043" s="4">
        <f t="shared" si="327"/>
        <v>1000</v>
      </c>
      <c r="D1043" s="134">
        <f t="shared" si="338"/>
        <v>44054</v>
      </c>
      <c r="E1043" s="14">
        <f ca="1">IF(D1043&lt;$B$1,VLOOKUP(D1043,[1]DI!$A$4:$B$15000,2),0)</f>
        <v>1.9000000000000006E-2</v>
      </c>
      <c r="F1043" s="4">
        <f t="shared" ca="1" si="320"/>
        <v>1.0000746899999999</v>
      </c>
      <c r="G1043" s="4">
        <f ca="1">(TRUNC(PRODUCT($F$12:$F1042),16))</f>
        <v>1.3506023413444701</v>
      </c>
      <c r="H1043" s="4">
        <f t="shared" ca="1" si="328"/>
        <v>1.34916036312308</v>
      </c>
      <c r="I1043" s="4">
        <f t="shared" ca="1" si="321"/>
        <v>1.0010688000000001</v>
      </c>
      <c r="J1043" s="14">
        <f t="shared" si="329"/>
        <v>1E-3</v>
      </c>
      <c r="K1043" s="6">
        <f t="shared" si="330"/>
        <v>44039</v>
      </c>
      <c r="L1043" s="2">
        <f t="shared" si="331"/>
        <v>13</v>
      </c>
      <c r="M1043" s="23">
        <f t="shared" si="332"/>
        <v>13</v>
      </c>
      <c r="N1043" s="12">
        <f t="shared" si="322"/>
        <v>1.000051563</v>
      </c>
      <c r="O1043" s="12">
        <f t="shared" ca="1" si="323"/>
        <v>1.001120418</v>
      </c>
      <c r="P1043" s="23">
        <f t="shared" si="333"/>
        <v>0</v>
      </c>
      <c r="Q1043" s="4">
        <f t="shared" ca="1" si="324"/>
        <v>1.12041799</v>
      </c>
      <c r="R1043" s="4">
        <f t="shared" si="325"/>
        <v>0</v>
      </c>
      <c r="S1043" s="5" t="str">
        <f t="shared" si="334"/>
        <v>J=</v>
      </c>
      <c r="T1043" s="6">
        <f t="shared" si="335"/>
        <v>44069</v>
      </c>
      <c r="U1043" s="9">
        <f t="shared" si="326"/>
        <v>0</v>
      </c>
      <c r="V1043" s="9"/>
      <c r="W1043" s="9"/>
      <c r="X1043" s="9"/>
      <c r="Y1043" s="9"/>
      <c r="Z1043" s="7"/>
      <c r="AA1043" s="9"/>
      <c r="AB1043" s="9"/>
      <c r="AC1043" s="9"/>
      <c r="AD1043" s="9"/>
      <c r="AE1043" s="9"/>
      <c r="AF1043" s="10"/>
      <c r="AG1043" s="9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</row>
    <row r="1044" spans="1:184" ht="12.75" x14ac:dyDescent="0.15">
      <c r="A1044" s="124">
        <f t="shared" si="336"/>
        <v>44057</v>
      </c>
      <c r="B1044" s="135">
        <f t="shared" ca="1" si="337"/>
        <v>1001.19916299</v>
      </c>
      <c r="C1044" s="4">
        <f t="shared" si="327"/>
        <v>1000</v>
      </c>
      <c r="D1044" s="134">
        <f t="shared" si="338"/>
        <v>44055</v>
      </c>
      <c r="E1044" s="14">
        <f ca="1">IF(D1044&lt;$B$1,VLOOKUP(D1044,[1]DI!$A$4:$B$15000,2),0)</f>
        <v>1.9000000000000006E-2</v>
      </c>
      <c r="F1044" s="4">
        <f t="shared" ca="1" si="320"/>
        <v>1.0000746899999999</v>
      </c>
      <c r="G1044" s="4">
        <f ca="1">(TRUNC(PRODUCT($F$12:$F1043),16))</f>
        <v>1.35070321783335</v>
      </c>
      <c r="H1044" s="4">
        <f t="shared" ca="1" si="328"/>
        <v>1.34916036312308</v>
      </c>
      <c r="I1044" s="4">
        <f t="shared" ca="1" si="321"/>
        <v>1.00114357</v>
      </c>
      <c r="J1044" s="14">
        <f t="shared" si="329"/>
        <v>1E-3</v>
      </c>
      <c r="K1044" s="6">
        <f t="shared" si="330"/>
        <v>44039</v>
      </c>
      <c r="L1044" s="2">
        <f t="shared" si="331"/>
        <v>14</v>
      </c>
      <c r="M1044" s="23">
        <f t="shared" si="332"/>
        <v>14</v>
      </c>
      <c r="N1044" s="12">
        <f t="shared" si="322"/>
        <v>1.0000555289999999</v>
      </c>
      <c r="O1044" s="12">
        <f t="shared" ca="1" si="323"/>
        <v>1.0011991629999999</v>
      </c>
      <c r="P1044" s="23">
        <f t="shared" si="333"/>
        <v>0</v>
      </c>
      <c r="Q1044" s="4">
        <f t="shared" ca="1" si="324"/>
        <v>1.19916299</v>
      </c>
      <c r="R1044" s="4">
        <f t="shared" si="325"/>
        <v>0</v>
      </c>
      <c r="S1044" s="5" t="str">
        <f t="shared" si="334"/>
        <v>J=</v>
      </c>
      <c r="T1044" s="6">
        <f t="shared" si="335"/>
        <v>44069</v>
      </c>
      <c r="U1044" s="9">
        <f t="shared" si="326"/>
        <v>0</v>
      </c>
      <c r="V1044" s="9"/>
      <c r="W1044" s="9"/>
      <c r="X1044" s="9"/>
      <c r="Y1044" s="9"/>
      <c r="Z1044" s="7"/>
      <c r="AA1044" s="9"/>
      <c r="AB1044" s="9"/>
      <c r="AC1044" s="9"/>
      <c r="AD1044" s="9"/>
      <c r="AE1044" s="9"/>
      <c r="AF1044" s="10"/>
      <c r="AG1044" s="9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</row>
    <row r="1045" spans="1:184" ht="12.75" x14ac:dyDescent="0.15">
      <c r="A1045" s="124">
        <f t="shared" si="336"/>
        <v>44060</v>
      </c>
      <c r="B1045" s="135">
        <f t="shared" ca="1" si="337"/>
        <v>1001.277908</v>
      </c>
      <c r="C1045" s="4">
        <f t="shared" si="327"/>
        <v>1000</v>
      </c>
      <c r="D1045" s="134">
        <f t="shared" si="338"/>
        <v>44056</v>
      </c>
      <c r="E1045" s="14">
        <f ca="1">IF(D1045&lt;$B$1,VLOOKUP(D1045,[1]DI!$A$4:$B$15000,2),0)</f>
        <v>1.9000000000000006E-2</v>
      </c>
      <c r="F1045" s="4">
        <f t="shared" ca="1" si="320"/>
        <v>1.0000746899999999</v>
      </c>
      <c r="G1045" s="4">
        <f ca="1">(TRUNC(PRODUCT($F$12:$F1044),16))</f>
        <v>1.3508041018566901</v>
      </c>
      <c r="H1045" s="4">
        <f t="shared" ca="1" si="328"/>
        <v>1.34916036312308</v>
      </c>
      <c r="I1045" s="4">
        <f t="shared" ca="1" si="321"/>
        <v>1.0012183400000001</v>
      </c>
      <c r="J1045" s="14">
        <f t="shared" si="329"/>
        <v>1E-3</v>
      </c>
      <c r="K1045" s="6">
        <f t="shared" si="330"/>
        <v>44039</v>
      </c>
      <c r="L1045" s="2">
        <f t="shared" si="331"/>
        <v>15</v>
      </c>
      <c r="M1045" s="23">
        <f t="shared" si="332"/>
        <v>15</v>
      </c>
      <c r="N1045" s="12">
        <f t="shared" si="322"/>
        <v>1.000059496</v>
      </c>
      <c r="O1045" s="12">
        <f t="shared" ca="1" si="323"/>
        <v>1.001277908</v>
      </c>
      <c r="P1045" s="23">
        <f t="shared" si="333"/>
        <v>0</v>
      </c>
      <c r="Q1045" s="4">
        <f t="shared" ca="1" si="324"/>
        <v>1.277908</v>
      </c>
      <c r="R1045" s="4">
        <f t="shared" si="325"/>
        <v>0</v>
      </c>
      <c r="S1045" s="5" t="str">
        <f t="shared" si="334"/>
        <v>J=</v>
      </c>
      <c r="T1045" s="6">
        <f t="shared" si="335"/>
        <v>44069</v>
      </c>
      <c r="U1045" s="9">
        <f t="shared" si="326"/>
        <v>0</v>
      </c>
      <c r="V1045" s="9"/>
      <c r="W1045" s="9"/>
      <c r="X1045" s="9"/>
      <c r="Y1045" s="9"/>
      <c r="Z1045" s="7"/>
      <c r="AA1045" s="9"/>
      <c r="AB1045" s="9"/>
      <c r="AC1045" s="9"/>
      <c r="AD1045" s="9"/>
      <c r="AE1045" s="9"/>
      <c r="AF1045" s="10"/>
      <c r="AG1045" s="9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</row>
    <row r="1046" spans="1:184" ht="12.75" x14ac:dyDescent="0.15">
      <c r="A1046" s="124">
        <f t="shared" si="336"/>
        <v>44061</v>
      </c>
      <c r="B1046" s="135">
        <f t="shared" ca="1" si="337"/>
        <v>1001.356664</v>
      </c>
      <c r="C1046" s="4">
        <f t="shared" si="327"/>
        <v>1000</v>
      </c>
      <c r="D1046" s="134">
        <f t="shared" si="338"/>
        <v>44057</v>
      </c>
      <c r="E1046" s="14">
        <f ca="1">IF(D1046&lt;$B$1,VLOOKUP(D1046,[1]DI!$A$4:$B$15000,2),0)</f>
        <v>1.9000000000000006E-2</v>
      </c>
      <c r="F1046" s="4">
        <f t="shared" ca="1" si="320"/>
        <v>1.0000746899999999</v>
      </c>
      <c r="G1046" s="4">
        <f ca="1">(TRUNC(PRODUCT($F$12:$F1045),16))</f>
        <v>1.3509049934150501</v>
      </c>
      <c r="H1046" s="4">
        <f t="shared" ca="1" si="328"/>
        <v>1.34916036312308</v>
      </c>
      <c r="I1046" s="4">
        <f t="shared" ca="1" si="321"/>
        <v>1.0012931199999999</v>
      </c>
      <c r="J1046" s="14">
        <f t="shared" si="329"/>
        <v>1E-3</v>
      </c>
      <c r="K1046" s="6">
        <f t="shared" si="330"/>
        <v>44039</v>
      </c>
      <c r="L1046" s="2">
        <f t="shared" si="331"/>
        <v>16</v>
      </c>
      <c r="M1046" s="23">
        <f t="shared" si="332"/>
        <v>16</v>
      </c>
      <c r="N1046" s="12">
        <f t="shared" si="322"/>
        <v>1.000063462</v>
      </c>
      <c r="O1046" s="12">
        <f t="shared" ca="1" si="323"/>
        <v>1.001356664</v>
      </c>
      <c r="P1046" s="23">
        <f t="shared" si="333"/>
        <v>0</v>
      </c>
      <c r="Q1046" s="4">
        <f t="shared" ca="1" si="324"/>
        <v>1.3566640000000001</v>
      </c>
      <c r="R1046" s="4">
        <f t="shared" si="325"/>
        <v>0</v>
      </c>
      <c r="S1046" s="5" t="str">
        <f t="shared" si="334"/>
        <v>J=</v>
      </c>
      <c r="T1046" s="6">
        <f t="shared" si="335"/>
        <v>44069</v>
      </c>
      <c r="U1046" s="9">
        <f t="shared" si="326"/>
        <v>0</v>
      </c>
      <c r="V1046" s="9"/>
      <c r="W1046" s="9"/>
      <c r="X1046" s="9"/>
      <c r="Y1046" s="9"/>
      <c r="Z1046" s="7"/>
      <c r="AA1046" s="9"/>
      <c r="AB1046" s="9"/>
      <c r="AC1046" s="9"/>
      <c r="AD1046" s="9"/>
      <c r="AE1046" s="9"/>
      <c r="AF1046" s="10"/>
      <c r="AG1046" s="9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</row>
    <row r="1047" spans="1:184" ht="12.75" x14ac:dyDescent="0.15">
      <c r="A1047" s="124">
        <f t="shared" si="336"/>
        <v>44062</v>
      </c>
      <c r="B1047" s="135">
        <f t="shared" ca="1" si="337"/>
        <v>1001.43543099</v>
      </c>
      <c r="C1047" s="4">
        <f t="shared" si="327"/>
        <v>1000</v>
      </c>
      <c r="D1047" s="134">
        <f t="shared" si="338"/>
        <v>44060</v>
      </c>
      <c r="E1047" s="14">
        <f ca="1">IF(D1047&lt;$B$1,VLOOKUP(D1047,[1]DI!$A$4:$B$15000,2),0)</f>
        <v>1.9000000000000006E-2</v>
      </c>
      <c r="F1047" s="4">
        <f t="shared" ca="1" si="320"/>
        <v>1.0000746899999999</v>
      </c>
      <c r="G1047" s="4">
        <f ca="1">(TRUNC(PRODUCT($F$12:$F1046),16))</f>
        <v>1.35100589250901</v>
      </c>
      <c r="H1047" s="4">
        <f t="shared" ca="1" si="328"/>
        <v>1.34916036312308</v>
      </c>
      <c r="I1047" s="4">
        <f t="shared" ca="1" si="321"/>
        <v>1.0013679099999999</v>
      </c>
      <c r="J1047" s="14">
        <f t="shared" si="329"/>
        <v>1E-3</v>
      </c>
      <c r="K1047" s="6">
        <f t="shared" si="330"/>
        <v>44039</v>
      </c>
      <c r="L1047" s="2">
        <f t="shared" si="331"/>
        <v>17</v>
      </c>
      <c r="M1047" s="23">
        <f t="shared" si="332"/>
        <v>17</v>
      </c>
      <c r="N1047" s="12">
        <f t="shared" si="322"/>
        <v>1.000067429</v>
      </c>
      <c r="O1047" s="12">
        <f t="shared" ca="1" si="323"/>
        <v>1.001435431</v>
      </c>
      <c r="P1047" s="23">
        <f t="shared" si="333"/>
        <v>0</v>
      </c>
      <c r="Q1047" s="4">
        <f t="shared" ca="1" si="324"/>
        <v>1.43543099</v>
      </c>
      <c r="R1047" s="4">
        <f t="shared" si="325"/>
        <v>0</v>
      </c>
      <c r="S1047" s="5" t="str">
        <f t="shared" si="334"/>
        <v>J=</v>
      </c>
      <c r="T1047" s="6">
        <f t="shared" si="335"/>
        <v>44069</v>
      </c>
      <c r="U1047" s="9">
        <f t="shared" si="326"/>
        <v>0</v>
      </c>
      <c r="V1047" s="9"/>
      <c r="W1047" s="9"/>
      <c r="X1047" s="9"/>
      <c r="Y1047" s="9"/>
      <c r="Z1047" s="7"/>
      <c r="AA1047" s="9"/>
      <c r="AB1047" s="9"/>
      <c r="AC1047" s="9"/>
      <c r="AD1047" s="9"/>
      <c r="AE1047" s="9"/>
      <c r="AF1047" s="10"/>
      <c r="AG1047" s="9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</row>
    <row r="1048" spans="1:184" ht="12.75" x14ac:dyDescent="0.15">
      <c r="A1048" s="124">
        <f t="shared" si="336"/>
        <v>44063</v>
      </c>
      <c r="B1048" s="135">
        <f t="shared" ca="1" si="337"/>
        <v>1001.51419799</v>
      </c>
      <c r="C1048" s="4">
        <f t="shared" si="327"/>
        <v>1000</v>
      </c>
      <c r="D1048" s="134">
        <f t="shared" si="338"/>
        <v>44061</v>
      </c>
      <c r="E1048" s="14">
        <f ca="1">IF(D1048&lt;$B$1,VLOOKUP(D1048,[1]DI!$A$4:$B$15000,2),0)</f>
        <v>1.9000000000000006E-2</v>
      </c>
      <c r="F1048" s="4">
        <f t="shared" ca="1" si="320"/>
        <v>1.0000746899999999</v>
      </c>
      <c r="G1048" s="4">
        <f ca="1">(TRUNC(PRODUCT($F$12:$F1047),16))</f>
        <v>1.3511067991391199</v>
      </c>
      <c r="H1048" s="4">
        <f t="shared" ca="1" si="328"/>
        <v>1.34916036312308</v>
      </c>
      <c r="I1048" s="4">
        <f t="shared" ca="1" si="321"/>
        <v>1.0014426999999999</v>
      </c>
      <c r="J1048" s="14">
        <f t="shared" si="329"/>
        <v>1E-3</v>
      </c>
      <c r="K1048" s="6">
        <f t="shared" si="330"/>
        <v>44039</v>
      </c>
      <c r="L1048" s="2">
        <f t="shared" si="331"/>
        <v>18</v>
      </c>
      <c r="M1048" s="23">
        <f t="shared" si="332"/>
        <v>18</v>
      </c>
      <c r="N1048" s="12">
        <f t="shared" si="322"/>
        <v>1.000071395</v>
      </c>
      <c r="O1048" s="12">
        <f t="shared" ca="1" si="323"/>
        <v>1.001514198</v>
      </c>
      <c r="P1048" s="23">
        <f t="shared" si="333"/>
        <v>0</v>
      </c>
      <c r="Q1048" s="4">
        <f t="shared" ca="1" si="324"/>
        <v>1.51419799</v>
      </c>
      <c r="R1048" s="4">
        <f t="shared" si="325"/>
        <v>0</v>
      </c>
      <c r="S1048" s="5" t="str">
        <f t="shared" si="334"/>
        <v>J=</v>
      </c>
      <c r="T1048" s="6">
        <f t="shared" si="335"/>
        <v>44069</v>
      </c>
      <c r="U1048" s="9">
        <f t="shared" si="326"/>
        <v>0</v>
      </c>
      <c r="V1048" s="9"/>
      <c r="W1048" s="9"/>
      <c r="X1048" s="9"/>
      <c r="Y1048" s="9"/>
      <c r="Z1048" s="7"/>
      <c r="AA1048" s="9"/>
      <c r="AB1048" s="9"/>
      <c r="AC1048" s="9"/>
      <c r="AD1048" s="9"/>
      <c r="AE1048" s="9"/>
      <c r="AF1048" s="10"/>
      <c r="AG1048" s="9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</row>
    <row r="1049" spans="1:184" ht="12.75" x14ac:dyDescent="0.15">
      <c r="A1049" s="124">
        <f t="shared" si="336"/>
        <v>44064</v>
      </c>
      <c r="B1049" s="135">
        <f t="shared" ca="1" si="337"/>
        <v>1001.59297599</v>
      </c>
      <c r="C1049" s="4">
        <f t="shared" si="327"/>
        <v>1000</v>
      </c>
      <c r="D1049" s="134">
        <f t="shared" si="338"/>
        <v>44062</v>
      </c>
      <c r="E1049" s="14">
        <f ca="1">IF(D1049&lt;$B$1,VLOOKUP(D1049,[1]DI!$A$4:$B$15000,2),0)</f>
        <v>1.9000000000000006E-2</v>
      </c>
      <c r="F1049" s="4">
        <f t="shared" ca="1" si="320"/>
        <v>1.0000746899999999</v>
      </c>
      <c r="G1049" s="4">
        <f ca="1">(TRUNC(PRODUCT($F$12:$F1048),16))</f>
        <v>1.3512077133059499</v>
      </c>
      <c r="H1049" s="4">
        <f t="shared" ca="1" si="328"/>
        <v>1.34916036312308</v>
      </c>
      <c r="I1049" s="4">
        <f t="shared" ca="1" si="321"/>
        <v>1.0015175000000001</v>
      </c>
      <c r="J1049" s="14">
        <f t="shared" si="329"/>
        <v>1E-3</v>
      </c>
      <c r="K1049" s="6">
        <f t="shared" si="330"/>
        <v>44039</v>
      </c>
      <c r="L1049" s="2">
        <f t="shared" si="331"/>
        <v>19</v>
      </c>
      <c r="M1049" s="23">
        <f t="shared" si="332"/>
        <v>19</v>
      </c>
      <c r="N1049" s="12">
        <f t="shared" si="322"/>
        <v>1.000075362</v>
      </c>
      <c r="O1049" s="12">
        <f t="shared" ca="1" si="323"/>
        <v>1.001592976</v>
      </c>
      <c r="P1049" s="23">
        <f t="shared" si="333"/>
        <v>0</v>
      </c>
      <c r="Q1049" s="4">
        <f t="shared" ca="1" si="324"/>
        <v>1.59297599</v>
      </c>
      <c r="R1049" s="4">
        <f t="shared" si="325"/>
        <v>0</v>
      </c>
      <c r="S1049" s="5" t="str">
        <f t="shared" si="334"/>
        <v>J=</v>
      </c>
      <c r="T1049" s="6">
        <f t="shared" si="335"/>
        <v>44069</v>
      </c>
      <c r="U1049" s="9">
        <f t="shared" si="326"/>
        <v>0</v>
      </c>
      <c r="V1049" s="9"/>
      <c r="W1049" s="9"/>
      <c r="X1049" s="9"/>
      <c r="Y1049" s="9"/>
      <c r="Z1049" s="7"/>
      <c r="AA1049" s="9"/>
      <c r="AB1049" s="9"/>
      <c r="AC1049" s="9"/>
      <c r="AD1049" s="9"/>
      <c r="AE1049" s="9"/>
      <c r="AF1049" s="10"/>
      <c r="AG1049" s="9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</row>
    <row r="1050" spans="1:184" ht="12.75" x14ac:dyDescent="0.15">
      <c r="A1050" s="124">
        <f t="shared" si="336"/>
        <v>44067</v>
      </c>
      <c r="B1050" s="135">
        <f t="shared" ca="1" si="337"/>
        <v>1001.671755</v>
      </c>
      <c r="C1050" s="4">
        <f t="shared" si="327"/>
        <v>1000</v>
      </c>
      <c r="D1050" s="134">
        <f t="shared" si="338"/>
        <v>44063</v>
      </c>
      <c r="E1050" s="14">
        <f ca="1">IF(D1050&lt;$B$1,VLOOKUP(D1050,[1]DI!$A$4:$B$15000,2),0)</f>
        <v>1.9000000000000006E-2</v>
      </c>
      <c r="F1050" s="4">
        <f t="shared" ca="1" si="320"/>
        <v>1.0000746899999999</v>
      </c>
      <c r="G1050" s="4">
        <f ca="1">(TRUNC(PRODUCT($F$12:$F1049),16))</f>
        <v>1.35130863501006</v>
      </c>
      <c r="H1050" s="4">
        <f t="shared" ca="1" si="328"/>
        <v>1.34916036312308</v>
      </c>
      <c r="I1050" s="4">
        <f t="shared" ca="1" si="321"/>
        <v>1.0015923</v>
      </c>
      <c r="J1050" s="14">
        <f t="shared" si="329"/>
        <v>1E-3</v>
      </c>
      <c r="K1050" s="6">
        <f t="shared" si="330"/>
        <v>44039</v>
      </c>
      <c r="L1050" s="2">
        <f t="shared" si="331"/>
        <v>20</v>
      </c>
      <c r="M1050" s="23">
        <f t="shared" si="332"/>
        <v>20</v>
      </c>
      <c r="N1050" s="12">
        <f t="shared" si="322"/>
        <v>1.0000793290000001</v>
      </c>
      <c r="O1050" s="12">
        <f t="shared" ca="1" si="323"/>
        <v>1.0016717550000001</v>
      </c>
      <c r="P1050" s="23">
        <f t="shared" si="333"/>
        <v>0</v>
      </c>
      <c r="Q1050" s="4">
        <f t="shared" ca="1" si="324"/>
        <v>1.6717550000000001</v>
      </c>
      <c r="R1050" s="4">
        <f t="shared" si="325"/>
        <v>0</v>
      </c>
      <c r="S1050" s="5" t="str">
        <f t="shared" si="334"/>
        <v>J=</v>
      </c>
      <c r="T1050" s="6">
        <f t="shared" si="335"/>
        <v>44069</v>
      </c>
      <c r="U1050" s="9">
        <f t="shared" si="326"/>
        <v>0</v>
      </c>
      <c r="V1050" s="9"/>
      <c r="W1050" s="9"/>
      <c r="X1050" s="9"/>
      <c r="Y1050" s="9"/>
      <c r="Z1050" s="7"/>
      <c r="AA1050" s="9"/>
      <c r="AB1050" s="9"/>
      <c r="AC1050" s="9"/>
      <c r="AD1050" s="9"/>
      <c r="AE1050" s="9"/>
      <c r="AF1050" s="10"/>
      <c r="AG1050" s="9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</row>
    <row r="1051" spans="1:184" ht="12.75" x14ac:dyDescent="0.15">
      <c r="A1051" s="124">
        <f t="shared" si="336"/>
        <v>44068</v>
      </c>
      <c r="B1051" s="135">
        <f t="shared" ca="1" si="337"/>
        <v>1001.750544</v>
      </c>
      <c r="C1051" s="4">
        <f t="shared" si="327"/>
        <v>1000</v>
      </c>
      <c r="D1051" s="134">
        <f t="shared" si="338"/>
        <v>44064</v>
      </c>
      <c r="E1051" s="14">
        <f ca="1">IF(D1051&lt;$B$1,VLOOKUP(D1051,[1]DI!$A$4:$B$15000,2),0)</f>
        <v>1.9000000000000006E-2</v>
      </c>
      <c r="F1051" s="4">
        <f t="shared" ca="1" si="320"/>
        <v>1.0000746899999999</v>
      </c>
      <c r="G1051" s="4">
        <f ca="1">(TRUNC(PRODUCT($F$12:$F1050),16))</f>
        <v>1.3514095642520101</v>
      </c>
      <c r="H1051" s="4">
        <f t="shared" ca="1" si="328"/>
        <v>1.34916036312308</v>
      </c>
      <c r="I1051" s="4">
        <f t="shared" ca="1" si="321"/>
        <v>1.0016671100000001</v>
      </c>
      <c r="J1051" s="14">
        <f t="shared" si="329"/>
        <v>1E-3</v>
      </c>
      <c r="K1051" s="6">
        <f t="shared" si="330"/>
        <v>44039</v>
      </c>
      <c r="L1051" s="2">
        <f t="shared" si="331"/>
        <v>21</v>
      </c>
      <c r="M1051" s="23">
        <f t="shared" si="332"/>
        <v>21</v>
      </c>
      <c r="N1051" s="12">
        <f t="shared" si="322"/>
        <v>1.000083295</v>
      </c>
      <c r="O1051" s="12">
        <f t="shared" ca="1" si="323"/>
        <v>1.0017505440000001</v>
      </c>
      <c r="P1051" s="23">
        <f t="shared" si="333"/>
        <v>0</v>
      </c>
      <c r="Q1051" s="4">
        <f t="shared" ca="1" si="324"/>
        <v>1.7505440000000001</v>
      </c>
      <c r="R1051" s="4">
        <f t="shared" si="325"/>
        <v>0</v>
      </c>
      <c r="S1051" s="5" t="str">
        <f t="shared" si="334"/>
        <v>J=</v>
      </c>
      <c r="T1051" s="6">
        <f t="shared" si="335"/>
        <v>44069</v>
      </c>
      <c r="U1051" s="9">
        <f t="shared" si="326"/>
        <v>0</v>
      </c>
      <c r="V1051" s="9"/>
      <c r="W1051" s="9"/>
      <c r="X1051" s="9"/>
      <c r="Y1051" s="9"/>
      <c r="Z1051" s="7"/>
      <c r="AA1051" s="9"/>
      <c r="AB1051" s="9"/>
      <c r="AC1051" s="9"/>
      <c r="AD1051" s="9"/>
      <c r="AE1051" s="9"/>
      <c r="AF1051" s="10"/>
      <c r="AG1051" s="9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</row>
    <row r="1052" spans="1:184" ht="12.75" x14ac:dyDescent="0.15">
      <c r="A1052" s="124">
        <f t="shared" si="336"/>
        <v>44069</v>
      </c>
      <c r="B1052" s="135">
        <f t="shared" ca="1" si="337"/>
        <v>1001.82934399</v>
      </c>
      <c r="C1052" s="4">
        <f t="shared" si="327"/>
        <v>1000</v>
      </c>
      <c r="D1052" s="134">
        <f t="shared" si="338"/>
        <v>44067</v>
      </c>
      <c r="E1052" s="14">
        <f ca="1">IF(D1052&lt;$B$1,VLOOKUP(D1052,[1]DI!$A$4:$B$15000,2),0)</f>
        <v>1.9000000000000006E-2</v>
      </c>
      <c r="F1052" s="4">
        <f t="shared" ca="1" si="320"/>
        <v>1.0000746899999999</v>
      </c>
      <c r="G1052" s="4">
        <f ca="1">(TRUNC(PRODUCT($F$12:$F1051),16))</f>
        <v>1.35151050103236</v>
      </c>
      <c r="H1052" s="4">
        <f t="shared" ca="1" si="328"/>
        <v>1.34916036312308</v>
      </c>
      <c r="I1052" s="4">
        <f t="shared" ca="1" si="321"/>
        <v>1.0017419299999999</v>
      </c>
      <c r="J1052" s="14">
        <f t="shared" si="329"/>
        <v>1E-3</v>
      </c>
      <c r="K1052" s="6">
        <f t="shared" si="330"/>
        <v>44039</v>
      </c>
      <c r="L1052" s="2">
        <f t="shared" si="331"/>
        <v>22</v>
      </c>
      <c r="M1052" s="23">
        <f t="shared" si="332"/>
        <v>22</v>
      </c>
      <c r="N1052" s="12">
        <f t="shared" si="322"/>
        <v>1.0000872620000001</v>
      </c>
      <c r="O1052" s="12">
        <f t="shared" ca="1" si="323"/>
        <v>1.0018293439999999</v>
      </c>
      <c r="P1052" s="23">
        <f t="shared" si="333"/>
        <v>50</v>
      </c>
      <c r="Q1052" s="4">
        <f t="shared" ca="1" si="324"/>
        <v>1.8293439899999999</v>
      </c>
      <c r="R1052" s="4">
        <f t="shared" si="325"/>
        <v>0</v>
      </c>
      <c r="S1052" s="5" t="str">
        <f t="shared" si="334"/>
        <v>J=</v>
      </c>
      <c r="T1052" s="6">
        <f t="shared" si="335"/>
        <v>44069</v>
      </c>
      <c r="U1052" s="9">
        <f t="shared" ca="1" si="326"/>
        <v>182934.399</v>
      </c>
      <c r="V1052" s="9"/>
      <c r="W1052" s="9"/>
      <c r="X1052" s="9"/>
      <c r="Y1052" s="9"/>
      <c r="Z1052" s="7"/>
      <c r="AA1052" s="9"/>
      <c r="AB1052" s="9"/>
      <c r="AC1052" s="9"/>
      <c r="AD1052" s="9"/>
      <c r="AE1052" s="9"/>
      <c r="AF1052" s="10"/>
      <c r="AG1052" s="9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</row>
    <row r="1053" spans="1:184" ht="12.75" x14ac:dyDescent="0.15">
      <c r="A1053" s="124">
        <f t="shared" si="336"/>
        <v>44070</v>
      </c>
      <c r="B1053" s="135">
        <f t="shared" ca="1" si="337"/>
        <v>1000.07865599</v>
      </c>
      <c r="C1053" s="4">
        <f t="shared" si="327"/>
        <v>1000</v>
      </c>
      <c r="D1053" s="134">
        <f t="shared" si="338"/>
        <v>44068</v>
      </c>
      <c r="E1053" s="14">
        <f ca="1">IF(D1053&lt;$B$1,VLOOKUP(D1053,[1]DI!$A$4:$B$15000,2),0)</f>
        <v>1.9000000000000006E-2</v>
      </c>
      <c r="F1053" s="4">
        <f t="shared" ca="1" si="320"/>
        <v>1.0000746899999999</v>
      </c>
      <c r="G1053" s="4">
        <f ca="1">(TRUNC(PRODUCT($F$12:$F1052),16))</f>
        <v>1.3516114453516801</v>
      </c>
      <c r="H1053" s="4">
        <f t="shared" ca="1" si="328"/>
        <v>1.35151050103236</v>
      </c>
      <c r="I1053" s="4">
        <f t="shared" ca="1" si="321"/>
        <v>1.0000746899999999</v>
      </c>
      <c r="J1053" s="14">
        <f t="shared" si="329"/>
        <v>1E-3</v>
      </c>
      <c r="K1053" s="6">
        <f t="shared" si="330"/>
        <v>44069</v>
      </c>
      <c r="L1053" s="2">
        <f t="shared" si="331"/>
        <v>1</v>
      </c>
      <c r="M1053" s="23">
        <f t="shared" si="332"/>
        <v>1</v>
      </c>
      <c r="N1053" s="12">
        <f t="shared" si="322"/>
        <v>1.000003966</v>
      </c>
      <c r="O1053" s="12">
        <f t="shared" ca="1" si="323"/>
        <v>1.0000786559999999</v>
      </c>
      <c r="P1053" s="23">
        <f t="shared" si="333"/>
        <v>0</v>
      </c>
      <c r="Q1053" s="4">
        <f t="shared" ca="1" si="324"/>
        <v>7.8655989999999995E-2</v>
      </c>
      <c r="R1053" s="4">
        <f t="shared" si="325"/>
        <v>0</v>
      </c>
      <c r="S1053" s="5" t="str">
        <f t="shared" si="334"/>
        <v>J=</v>
      </c>
      <c r="T1053" s="6">
        <f t="shared" si="335"/>
        <v>44099</v>
      </c>
      <c r="U1053" s="9">
        <f t="shared" si="326"/>
        <v>0</v>
      </c>
      <c r="V1053" s="9"/>
      <c r="W1053" s="9"/>
      <c r="X1053" s="9"/>
      <c r="Y1053" s="9"/>
      <c r="Z1053" s="7"/>
      <c r="AA1053" s="9"/>
      <c r="AB1053" s="9"/>
      <c r="AC1053" s="9"/>
      <c r="AD1053" s="9"/>
      <c r="AE1053" s="9"/>
      <c r="AF1053" s="10"/>
      <c r="AG1053" s="9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</row>
    <row r="1054" spans="1:184" ht="12.75" x14ac:dyDescent="0.15">
      <c r="A1054" s="124">
        <f t="shared" si="336"/>
        <v>44071</v>
      </c>
      <c r="B1054" s="135">
        <f t="shared" ca="1" si="337"/>
        <v>1000.15732399</v>
      </c>
      <c r="C1054" s="4">
        <f t="shared" si="327"/>
        <v>1000</v>
      </c>
      <c r="D1054" s="134">
        <f t="shared" si="338"/>
        <v>44069</v>
      </c>
      <c r="E1054" s="14">
        <f ca="1">IF(D1054&lt;$B$1,VLOOKUP(D1054,[1]DI!$A$4:$B$15000,2),0)</f>
        <v>1.9000000000000006E-2</v>
      </c>
      <c r="F1054" s="4">
        <f t="shared" ca="1" si="320"/>
        <v>1.0000746899999999</v>
      </c>
      <c r="G1054" s="4">
        <f ca="1">(TRUNC(PRODUCT($F$12:$F1053),16))</f>
        <v>1.35171239721054</v>
      </c>
      <c r="H1054" s="4">
        <f t="shared" ca="1" si="328"/>
        <v>1.35151050103236</v>
      </c>
      <c r="I1054" s="4">
        <f t="shared" ca="1" si="321"/>
        <v>1.00014939</v>
      </c>
      <c r="J1054" s="14">
        <f t="shared" si="329"/>
        <v>1E-3</v>
      </c>
      <c r="K1054" s="6">
        <f t="shared" si="330"/>
        <v>44069</v>
      </c>
      <c r="L1054" s="2">
        <f t="shared" si="331"/>
        <v>2</v>
      </c>
      <c r="M1054" s="23">
        <f t="shared" si="332"/>
        <v>2</v>
      </c>
      <c r="N1054" s="12">
        <f t="shared" si="322"/>
        <v>1.000007933</v>
      </c>
      <c r="O1054" s="12">
        <f t="shared" ca="1" si="323"/>
        <v>1.0001573239999999</v>
      </c>
      <c r="P1054" s="23">
        <f t="shared" si="333"/>
        <v>0</v>
      </c>
      <c r="Q1054" s="4">
        <f t="shared" ca="1" si="324"/>
        <v>0.15732399</v>
      </c>
      <c r="R1054" s="4">
        <f t="shared" si="325"/>
        <v>0</v>
      </c>
      <c r="S1054" s="5" t="str">
        <f t="shared" si="334"/>
        <v>J=</v>
      </c>
      <c r="T1054" s="6">
        <f t="shared" si="335"/>
        <v>44099</v>
      </c>
      <c r="U1054" s="9">
        <f t="shared" si="326"/>
        <v>0</v>
      </c>
      <c r="V1054" s="9"/>
      <c r="W1054" s="9"/>
      <c r="X1054" s="9"/>
      <c r="Y1054" s="9"/>
      <c r="Z1054" s="7"/>
      <c r="AA1054" s="9"/>
      <c r="AB1054" s="9"/>
      <c r="AC1054" s="9"/>
      <c r="AD1054" s="9"/>
      <c r="AE1054" s="9"/>
      <c r="AF1054" s="10"/>
      <c r="AG1054" s="9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</row>
    <row r="1055" spans="1:184" ht="12.75" x14ac:dyDescent="0.15">
      <c r="A1055" s="124">
        <f t="shared" si="336"/>
        <v>44074</v>
      </c>
      <c r="B1055" s="135">
        <f t="shared" ca="1" si="337"/>
        <v>1000.23599199</v>
      </c>
      <c r="C1055" s="4">
        <f t="shared" si="327"/>
        <v>1000</v>
      </c>
      <c r="D1055" s="134">
        <f t="shared" si="338"/>
        <v>44070</v>
      </c>
      <c r="E1055" s="14">
        <f ca="1">IF(D1055&lt;$B$1,VLOOKUP(D1055,[1]DI!$A$4:$B$15000,2),0)</f>
        <v>1.9000000000000006E-2</v>
      </c>
      <c r="F1055" s="4">
        <f t="shared" ca="1" si="320"/>
        <v>1.0000746899999999</v>
      </c>
      <c r="G1055" s="4">
        <f ca="1">(TRUNC(PRODUCT($F$12:$F1054),16))</f>
        <v>1.3518133566094801</v>
      </c>
      <c r="H1055" s="4">
        <f t="shared" ca="1" si="328"/>
        <v>1.35151050103236</v>
      </c>
      <c r="I1055" s="4">
        <f t="shared" ca="1" si="321"/>
        <v>1.0002240899999999</v>
      </c>
      <c r="J1055" s="14">
        <f t="shared" si="329"/>
        <v>1E-3</v>
      </c>
      <c r="K1055" s="6">
        <f t="shared" si="330"/>
        <v>44069</v>
      </c>
      <c r="L1055" s="2">
        <f t="shared" si="331"/>
        <v>3</v>
      </c>
      <c r="M1055" s="23">
        <f t="shared" si="332"/>
        <v>3</v>
      </c>
      <c r="N1055" s="12">
        <f t="shared" si="322"/>
        <v>1.000011899</v>
      </c>
      <c r="O1055" s="12">
        <f t="shared" ca="1" si="323"/>
        <v>1.0002359919999999</v>
      </c>
      <c r="P1055" s="23">
        <f t="shared" si="333"/>
        <v>0</v>
      </c>
      <c r="Q1055" s="4">
        <f t="shared" ca="1" si="324"/>
        <v>0.23599199000000001</v>
      </c>
      <c r="R1055" s="4">
        <f t="shared" si="325"/>
        <v>0</v>
      </c>
      <c r="S1055" s="5" t="str">
        <f t="shared" si="334"/>
        <v>J=</v>
      </c>
      <c r="T1055" s="6">
        <f t="shared" si="335"/>
        <v>44099</v>
      </c>
      <c r="U1055" s="9">
        <f t="shared" si="326"/>
        <v>0</v>
      </c>
      <c r="V1055" s="9"/>
      <c r="W1055" s="9"/>
      <c r="X1055" s="9"/>
      <c r="Y1055" s="9"/>
      <c r="Z1055" s="7"/>
      <c r="AA1055" s="9"/>
      <c r="AB1055" s="9"/>
      <c r="AC1055" s="9"/>
      <c r="AD1055" s="9"/>
      <c r="AE1055" s="9"/>
      <c r="AF1055" s="10"/>
      <c r="AG1055" s="9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</row>
    <row r="1056" spans="1:184" ht="12.75" x14ac:dyDescent="0.15">
      <c r="A1056" s="124">
        <f t="shared" si="336"/>
        <v>44075</v>
      </c>
      <c r="B1056" s="135">
        <f t="shared" ca="1" si="337"/>
        <v>1000.31465999</v>
      </c>
      <c r="C1056" s="4">
        <f t="shared" si="327"/>
        <v>1000</v>
      </c>
      <c r="D1056" s="134">
        <f t="shared" si="338"/>
        <v>44071</v>
      </c>
      <c r="E1056" s="14">
        <f ca="1">IF(D1056&lt;$B$1,VLOOKUP(D1056,[1]DI!$A$4:$B$15000,2),0)</f>
        <v>1.9000000000000006E-2</v>
      </c>
      <c r="F1056" s="4">
        <f t="shared" ca="1" si="320"/>
        <v>1.0000746899999999</v>
      </c>
      <c r="G1056" s="4">
        <f ca="1">(TRUNC(PRODUCT($F$12:$F1055),16))</f>
        <v>1.35191432354909</v>
      </c>
      <c r="H1056" s="4">
        <f t="shared" ca="1" si="328"/>
        <v>1.35151050103236</v>
      </c>
      <c r="I1056" s="4">
        <f t="shared" ca="1" si="321"/>
        <v>1.00029879</v>
      </c>
      <c r="J1056" s="14">
        <f t="shared" si="329"/>
        <v>1E-3</v>
      </c>
      <c r="K1056" s="6">
        <f t="shared" si="330"/>
        <v>44069</v>
      </c>
      <c r="L1056" s="2">
        <f t="shared" si="331"/>
        <v>4</v>
      </c>
      <c r="M1056" s="23">
        <f t="shared" si="332"/>
        <v>4</v>
      </c>
      <c r="N1056" s="12">
        <f t="shared" si="322"/>
        <v>1.0000158649999999</v>
      </c>
      <c r="O1056" s="12">
        <f t="shared" ca="1" si="323"/>
        <v>1.0003146599999999</v>
      </c>
      <c r="P1056" s="23">
        <f t="shared" si="333"/>
        <v>0</v>
      </c>
      <c r="Q1056" s="4">
        <f t="shared" ca="1" si="324"/>
        <v>0.31465999</v>
      </c>
      <c r="R1056" s="4">
        <f t="shared" si="325"/>
        <v>0</v>
      </c>
      <c r="S1056" s="5" t="str">
        <f t="shared" si="334"/>
        <v>J=</v>
      </c>
      <c r="T1056" s="6">
        <f t="shared" si="335"/>
        <v>44099</v>
      </c>
      <c r="U1056" s="9">
        <f t="shared" si="326"/>
        <v>0</v>
      </c>
      <c r="V1056" s="9"/>
      <c r="W1056" s="9"/>
      <c r="X1056" s="9"/>
      <c r="Y1056" s="9"/>
      <c r="Z1056" s="7"/>
      <c r="AA1056" s="9"/>
      <c r="AB1056" s="9"/>
      <c r="AC1056" s="9"/>
      <c r="AD1056" s="9"/>
      <c r="AE1056" s="9"/>
      <c r="AF1056" s="10"/>
      <c r="AG1056" s="9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</row>
    <row r="1057" spans="1:184" ht="12.75" x14ac:dyDescent="0.15">
      <c r="A1057" s="124">
        <f t="shared" si="336"/>
        <v>44076</v>
      </c>
      <c r="B1057" s="135">
        <f t="shared" ca="1" si="337"/>
        <v>1000.3933489999999</v>
      </c>
      <c r="C1057" s="4">
        <f t="shared" si="327"/>
        <v>1000</v>
      </c>
      <c r="D1057" s="134">
        <f t="shared" si="338"/>
        <v>44074</v>
      </c>
      <c r="E1057" s="14">
        <f ca="1">IF(D1057&lt;$B$1,VLOOKUP(D1057,[1]DI!$A$4:$B$15000,2),0)</f>
        <v>1.9000000000000006E-2</v>
      </c>
      <c r="F1057" s="4">
        <f t="shared" ca="1" si="320"/>
        <v>1.0000746899999999</v>
      </c>
      <c r="G1057" s="4">
        <f ca="1">(TRUNC(PRODUCT($F$12:$F1056),16))</f>
        <v>1.3520152980299101</v>
      </c>
      <c r="H1057" s="4">
        <f t="shared" ca="1" si="328"/>
        <v>1.35151050103236</v>
      </c>
      <c r="I1057" s="4">
        <f t="shared" ca="1" si="321"/>
        <v>1.00037351</v>
      </c>
      <c r="J1057" s="14">
        <f t="shared" si="329"/>
        <v>1E-3</v>
      </c>
      <c r="K1057" s="6">
        <f t="shared" si="330"/>
        <v>44069</v>
      </c>
      <c r="L1057" s="2">
        <f t="shared" si="331"/>
        <v>5</v>
      </c>
      <c r="M1057" s="23">
        <f t="shared" si="332"/>
        <v>5</v>
      </c>
      <c r="N1057" s="12">
        <f t="shared" si="322"/>
        <v>1.000019832</v>
      </c>
      <c r="O1057" s="12">
        <f t="shared" ca="1" si="323"/>
        <v>1.0003933490000001</v>
      </c>
      <c r="P1057" s="23">
        <f t="shared" si="333"/>
        <v>0</v>
      </c>
      <c r="Q1057" s="4">
        <f t="shared" ca="1" si="324"/>
        <v>0.393349</v>
      </c>
      <c r="R1057" s="4">
        <f t="shared" si="325"/>
        <v>0</v>
      </c>
      <c r="S1057" s="5" t="str">
        <f t="shared" si="334"/>
        <v>J=</v>
      </c>
      <c r="T1057" s="6">
        <f t="shared" si="335"/>
        <v>44099</v>
      </c>
      <c r="U1057" s="9">
        <f t="shared" si="326"/>
        <v>0</v>
      </c>
      <c r="V1057" s="9"/>
      <c r="W1057" s="9"/>
      <c r="X1057" s="9"/>
      <c r="Y1057" s="9"/>
      <c r="Z1057" s="7"/>
      <c r="AA1057" s="9"/>
      <c r="AB1057" s="9"/>
      <c r="AC1057" s="9"/>
      <c r="AD1057" s="9"/>
      <c r="AE1057" s="9"/>
      <c r="AF1057" s="10"/>
      <c r="AG1057" s="9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</row>
    <row r="1058" spans="1:184" ht="12.75" x14ac:dyDescent="0.15">
      <c r="A1058" s="124">
        <f t="shared" si="336"/>
        <v>44077</v>
      </c>
      <c r="B1058" s="135">
        <f t="shared" ca="1" si="337"/>
        <v>1000.47202899</v>
      </c>
      <c r="C1058" s="4">
        <f t="shared" si="327"/>
        <v>1000</v>
      </c>
      <c r="D1058" s="134">
        <f t="shared" si="338"/>
        <v>44075</v>
      </c>
      <c r="E1058" s="14">
        <f ca="1">IF(D1058&lt;$B$1,VLOOKUP(D1058,[1]DI!$A$4:$B$15000,2),0)</f>
        <v>1.9000000000000006E-2</v>
      </c>
      <c r="F1058" s="4">
        <f t="shared" ca="1" si="320"/>
        <v>1.0000746899999999</v>
      </c>
      <c r="G1058" s="4">
        <f ca="1">(TRUNC(PRODUCT($F$12:$F1057),16))</f>
        <v>1.3521162800525199</v>
      </c>
      <c r="H1058" s="4">
        <f t="shared" ca="1" si="328"/>
        <v>1.35151050103236</v>
      </c>
      <c r="I1058" s="4">
        <f t="shared" ca="1" si="321"/>
        <v>1.00044822</v>
      </c>
      <c r="J1058" s="14">
        <f t="shared" si="329"/>
        <v>1E-3</v>
      </c>
      <c r="K1058" s="6">
        <f t="shared" si="330"/>
        <v>44069</v>
      </c>
      <c r="L1058" s="2">
        <f t="shared" si="331"/>
        <v>6</v>
      </c>
      <c r="M1058" s="23">
        <f t="shared" si="332"/>
        <v>6</v>
      </c>
      <c r="N1058" s="12">
        <f t="shared" si="322"/>
        <v>1.000023798</v>
      </c>
      <c r="O1058" s="12">
        <f t="shared" ca="1" si="323"/>
        <v>1.000472029</v>
      </c>
      <c r="P1058" s="23">
        <f t="shared" si="333"/>
        <v>0</v>
      </c>
      <c r="Q1058" s="4">
        <f t="shared" ca="1" si="324"/>
        <v>0.47202898999999998</v>
      </c>
      <c r="R1058" s="4">
        <f t="shared" si="325"/>
        <v>0</v>
      </c>
      <c r="S1058" s="5" t="str">
        <f t="shared" si="334"/>
        <v>J=</v>
      </c>
      <c r="T1058" s="6">
        <f t="shared" si="335"/>
        <v>44099</v>
      </c>
      <c r="U1058" s="9">
        <f t="shared" si="326"/>
        <v>0</v>
      </c>
      <c r="V1058" s="9"/>
      <c r="W1058" s="9"/>
      <c r="X1058" s="9"/>
      <c r="Y1058" s="9"/>
      <c r="Z1058" s="7"/>
      <c r="AA1058" s="9"/>
      <c r="AB1058" s="9"/>
      <c r="AC1058" s="9"/>
      <c r="AD1058" s="9"/>
      <c r="AE1058" s="9"/>
      <c r="AF1058" s="10"/>
      <c r="AG1058" s="9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</row>
    <row r="1059" spans="1:184" ht="12.75" x14ac:dyDescent="0.15">
      <c r="A1059" s="124">
        <f t="shared" si="336"/>
        <v>44078</v>
      </c>
      <c r="B1059" s="135">
        <f t="shared" ca="1" si="337"/>
        <v>1000.55072899</v>
      </c>
      <c r="C1059" s="4">
        <f t="shared" si="327"/>
        <v>1000</v>
      </c>
      <c r="D1059" s="134">
        <f t="shared" si="338"/>
        <v>44076</v>
      </c>
      <c r="E1059" s="14">
        <f ca="1">IF(D1059&lt;$B$1,VLOOKUP(D1059,[1]DI!$A$4:$B$15000,2),0)</f>
        <v>1.9000000000000006E-2</v>
      </c>
      <c r="F1059" s="4">
        <f t="shared" ca="1" si="320"/>
        <v>1.0000746899999999</v>
      </c>
      <c r="G1059" s="4">
        <f ca="1">(TRUNC(PRODUCT($F$12:$F1058),16))</f>
        <v>1.3522172696174799</v>
      </c>
      <c r="H1059" s="4">
        <f t="shared" ca="1" si="328"/>
        <v>1.35151050103236</v>
      </c>
      <c r="I1059" s="4">
        <f t="shared" ca="1" si="321"/>
        <v>1.0005229499999999</v>
      </c>
      <c r="J1059" s="14">
        <f t="shared" si="329"/>
        <v>1E-3</v>
      </c>
      <c r="K1059" s="6">
        <f t="shared" si="330"/>
        <v>44069</v>
      </c>
      <c r="L1059" s="2">
        <f t="shared" si="331"/>
        <v>7</v>
      </c>
      <c r="M1059" s="23">
        <f t="shared" si="332"/>
        <v>7</v>
      </c>
      <c r="N1059" s="12">
        <f t="shared" si="322"/>
        <v>1.0000277639999999</v>
      </c>
      <c r="O1059" s="12">
        <f t="shared" ca="1" si="323"/>
        <v>1.000550729</v>
      </c>
      <c r="P1059" s="23">
        <f t="shared" si="333"/>
        <v>0</v>
      </c>
      <c r="Q1059" s="4">
        <f t="shared" ca="1" si="324"/>
        <v>0.55072898999999997</v>
      </c>
      <c r="R1059" s="4">
        <f t="shared" si="325"/>
        <v>0</v>
      </c>
      <c r="S1059" s="5" t="str">
        <f t="shared" si="334"/>
        <v>J=</v>
      </c>
      <c r="T1059" s="6">
        <f t="shared" si="335"/>
        <v>44099</v>
      </c>
      <c r="U1059" s="9">
        <f t="shared" si="326"/>
        <v>0</v>
      </c>
      <c r="V1059" s="9"/>
      <c r="W1059" s="9"/>
      <c r="X1059" s="9"/>
      <c r="Y1059" s="9"/>
      <c r="Z1059" s="7"/>
      <c r="AA1059" s="9"/>
      <c r="AB1059" s="9"/>
      <c r="AC1059" s="9"/>
      <c r="AD1059" s="9"/>
      <c r="AE1059" s="9"/>
      <c r="AF1059" s="10"/>
      <c r="AG1059" s="9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</row>
    <row r="1060" spans="1:184" ht="12.75" x14ac:dyDescent="0.15">
      <c r="A1060" s="124">
        <f t="shared" si="336"/>
        <v>44082</v>
      </c>
      <c r="B1060" s="135">
        <f t="shared" ca="1" si="337"/>
        <v>1000.62943</v>
      </c>
      <c r="C1060" s="4">
        <f t="shared" si="327"/>
        <v>1000</v>
      </c>
      <c r="D1060" s="134">
        <f t="shared" si="338"/>
        <v>44077</v>
      </c>
      <c r="E1060" s="14">
        <f ca="1">IF(D1060&lt;$B$1,VLOOKUP(D1060,[1]DI!$A$4:$B$15000,2),0)</f>
        <v>1.9000000000000006E-2</v>
      </c>
      <c r="F1060" s="4">
        <f t="shared" ca="1" si="320"/>
        <v>1.0000746899999999</v>
      </c>
      <c r="G1060" s="4">
        <f ca="1">(TRUNC(PRODUCT($F$12:$F1059),16))</f>
        <v>1.3523182667253499</v>
      </c>
      <c r="H1060" s="4">
        <f t="shared" ca="1" si="328"/>
        <v>1.35151050103236</v>
      </c>
      <c r="I1060" s="4">
        <f t="shared" ca="1" si="321"/>
        <v>1.00059768</v>
      </c>
      <c r="J1060" s="14">
        <f t="shared" si="329"/>
        <v>1E-3</v>
      </c>
      <c r="K1060" s="6">
        <f t="shared" si="330"/>
        <v>44069</v>
      </c>
      <c r="L1060" s="2">
        <f t="shared" si="331"/>
        <v>8</v>
      </c>
      <c r="M1060" s="23">
        <f t="shared" si="332"/>
        <v>8</v>
      </c>
      <c r="N1060" s="12">
        <f t="shared" si="322"/>
        <v>1.000031731</v>
      </c>
      <c r="O1060" s="12">
        <f t="shared" ca="1" si="323"/>
        <v>1.00062943</v>
      </c>
      <c r="P1060" s="23">
        <f t="shared" si="333"/>
        <v>0</v>
      </c>
      <c r="Q1060" s="4">
        <f t="shared" ca="1" si="324"/>
        <v>0.62943000000000005</v>
      </c>
      <c r="R1060" s="4">
        <f t="shared" si="325"/>
        <v>0</v>
      </c>
      <c r="S1060" s="5" t="str">
        <f t="shared" si="334"/>
        <v>J=</v>
      </c>
      <c r="T1060" s="6">
        <f t="shared" si="335"/>
        <v>44099</v>
      </c>
      <c r="U1060" s="9">
        <f t="shared" si="326"/>
        <v>0</v>
      </c>
      <c r="V1060" s="9"/>
      <c r="W1060" s="9"/>
      <c r="X1060" s="9"/>
      <c r="Y1060" s="9"/>
      <c r="Z1060" s="7"/>
      <c r="AA1060" s="9"/>
      <c r="AB1060" s="9"/>
      <c r="AC1060" s="9"/>
      <c r="AD1060" s="9"/>
      <c r="AE1060" s="9"/>
      <c r="AF1060" s="10"/>
      <c r="AG1060" s="9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</row>
    <row r="1061" spans="1:184" ht="12.75" x14ac:dyDescent="0.15">
      <c r="A1061" s="124">
        <f t="shared" si="336"/>
        <v>44083</v>
      </c>
      <c r="B1061" s="135">
        <f t="shared" ca="1" si="337"/>
        <v>1000.70813099</v>
      </c>
      <c r="C1061" s="4">
        <f t="shared" si="327"/>
        <v>1000</v>
      </c>
      <c r="D1061" s="134">
        <f t="shared" si="338"/>
        <v>44078</v>
      </c>
      <c r="E1061" s="14">
        <f ca="1">IF(D1061&lt;$B$1,VLOOKUP(D1061,[1]DI!$A$4:$B$15000,2),0)</f>
        <v>1.9000000000000006E-2</v>
      </c>
      <c r="F1061" s="4">
        <f t="shared" ca="1" si="320"/>
        <v>1.0000746899999999</v>
      </c>
      <c r="G1061" s="4">
        <f ca="1">(TRUNC(PRODUCT($F$12:$F1060),16))</f>
        <v>1.35241927137669</v>
      </c>
      <c r="H1061" s="4">
        <f t="shared" ca="1" si="328"/>
        <v>1.35151050103236</v>
      </c>
      <c r="I1061" s="4">
        <f t="shared" ca="1" si="321"/>
        <v>1.00067241</v>
      </c>
      <c r="J1061" s="14">
        <f t="shared" si="329"/>
        <v>1E-3</v>
      </c>
      <c r="K1061" s="6">
        <f t="shared" si="330"/>
        <v>44069</v>
      </c>
      <c r="L1061" s="2">
        <f t="shared" si="331"/>
        <v>9</v>
      </c>
      <c r="M1061" s="23">
        <f t="shared" si="332"/>
        <v>9</v>
      </c>
      <c r="N1061" s="12">
        <f t="shared" si="322"/>
        <v>1.0000356969999999</v>
      </c>
      <c r="O1061" s="12">
        <f t="shared" ca="1" si="323"/>
        <v>1.0007081309999999</v>
      </c>
      <c r="P1061" s="23">
        <f t="shared" si="333"/>
        <v>0</v>
      </c>
      <c r="Q1061" s="4">
        <f t="shared" ca="1" si="324"/>
        <v>0.70813099000000002</v>
      </c>
      <c r="R1061" s="4">
        <f t="shared" si="325"/>
        <v>0</v>
      </c>
      <c r="S1061" s="5" t="str">
        <f t="shared" si="334"/>
        <v>J=</v>
      </c>
      <c r="T1061" s="6">
        <f t="shared" si="335"/>
        <v>44099</v>
      </c>
      <c r="U1061" s="9">
        <f t="shared" si="326"/>
        <v>0</v>
      </c>
      <c r="V1061" s="9"/>
      <c r="W1061" s="9"/>
      <c r="X1061" s="9"/>
      <c r="Y1061" s="9"/>
      <c r="Z1061" s="7"/>
      <c r="AA1061" s="9"/>
      <c r="AB1061" s="9"/>
      <c r="AC1061" s="9"/>
      <c r="AD1061" s="9"/>
      <c r="AE1061" s="9"/>
      <c r="AF1061" s="10"/>
      <c r="AG1061" s="9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</row>
    <row r="1062" spans="1:184" ht="12.75" x14ac:dyDescent="0.15">
      <c r="A1062" s="124">
        <f t="shared" si="336"/>
        <v>44084</v>
      </c>
      <c r="B1062" s="135">
        <f t="shared" ca="1" si="337"/>
        <v>1000.78684299</v>
      </c>
      <c r="C1062" s="4">
        <f t="shared" si="327"/>
        <v>1000</v>
      </c>
      <c r="D1062" s="134">
        <f t="shared" si="338"/>
        <v>44082</v>
      </c>
      <c r="E1062" s="14">
        <f ca="1">IF(D1062&lt;$B$1,VLOOKUP(D1062,[1]DI!$A$4:$B$15000,2),0)</f>
        <v>1.9000000000000006E-2</v>
      </c>
      <c r="F1062" s="4">
        <f t="shared" ca="1" si="320"/>
        <v>1.0000746899999999</v>
      </c>
      <c r="G1062" s="4">
        <f ca="1">(TRUNC(PRODUCT($F$12:$F1061),16))</f>
        <v>1.35252028357207</v>
      </c>
      <c r="H1062" s="4">
        <f t="shared" ca="1" si="328"/>
        <v>1.35151050103236</v>
      </c>
      <c r="I1062" s="4">
        <f t="shared" ca="1" si="321"/>
        <v>1.00074715</v>
      </c>
      <c r="J1062" s="14">
        <f t="shared" si="329"/>
        <v>1E-3</v>
      </c>
      <c r="K1062" s="6">
        <f t="shared" si="330"/>
        <v>44069</v>
      </c>
      <c r="L1062" s="2">
        <f t="shared" si="331"/>
        <v>10</v>
      </c>
      <c r="M1062" s="23">
        <f t="shared" si="332"/>
        <v>10</v>
      </c>
      <c r="N1062" s="12">
        <f t="shared" si="322"/>
        <v>1.0000396629999999</v>
      </c>
      <c r="O1062" s="12">
        <f t="shared" ca="1" si="323"/>
        <v>1.000786843</v>
      </c>
      <c r="P1062" s="23">
        <f t="shared" si="333"/>
        <v>0</v>
      </c>
      <c r="Q1062" s="4">
        <f t="shared" ca="1" si="324"/>
        <v>0.78684299000000002</v>
      </c>
      <c r="R1062" s="4">
        <f t="shared" si="325"/>
        <v>0</v>
      </c>
      <c r="S1062" s="5" t="str">
        <f t="shared" si="334"/>
        <v>J=</v>
      </c>
      <c r="T1062" s="6">
        <f t="shared" si="335"/>
        <v>44099</v>
      </c>
      <c r="U1062" s="9">
        <f t="shared" si="326"/>
        <v>0</v>
      </c>
      <c r="V1062" s="9"/>
      <c r="W1062" s="9"/>
      <c r="X1062" s="9"/>
      <c r="Y1062" s="9"/>
      <c r="Z1062" s="7"/>
      <c r="AA1062" s="9"/>
      <c r="AB1062" s="9"/>
      <c r="AC1062" s="9"/>
      <c r="AD1062" s="9"/>
      <c r="AE1062" s="9"/>
      <c r="AF1062" s="10"/>
      <c r="AG1062" s="9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</row>
    <row r="1063" spans="1:184" ht="12.75" x14ac:dyDescent="0.15">
      <c r="A1063" s="124">
        <f t="shared" si="336"/>
        <v>44085</v>
      </c>
      <c r="B1063" s="135">
        <f t="shared" ca="1" si="337"/>
        <v>1000.8655659999999</v>
      </c>
      <c r="C1063" s="4">
        <f t="shared" si="327"/>
        <v>1000</v>
      </c>
      <c r="D1063" s="134">
        <f t="shared" si="338"/>
        <v>44083</v>
      </c>
      <c r="E1063" s="14">
        <f ca="1">IF(D1063&lt;$B$1,VLOOKUP(D1063,[1]DI!$A$4:$B$15000,2),0)</f>
        <v>1.9000000000000006E-2</v>
      </c>
      <c r="F1063" s="4">
        <f t="shared" ca="1" si="320"/>
        <v>1.0000746899999999</v>
      </c>
      <c r="G1063" s="4">
        <f ca="1">(TRUNC(PRODUCT($F$12:$F1062),16))</f>
        <v>1.35262130331205</v>
      </c>
      <c r="H1063" s="4">
        <f t="shared" ca="1" si="328"/>
        <v>1.35151050103236</v>
      </c>
      <c r="I1063" s="4">
        <f t="shared" ca="1" si="321"/>
        <v>1.0008219</v>
      </c>
      <c r="J1063" s="14">
        <f t="shared" si="329"/>
        <v>1E-3</v>
      </c>
      <c r="K1063" s="6">
        <f t="shared" si="330"/>
        <v>44069</v>
      </c>
      <c r="L1063" s="2">
        <f t="shared" si="331"/>
        <v>11</v>
      </c>
      <c r="M1063" s="23">
        <f t="shared" si="332"/>
        <v>11</v>
      </c>
      <c r="N1063" s="12">
        <f t="shared" si="322"/>
        <v>1.00004363</v>
      </c>
      <c r="O1063" s="12">
        <f t="shared" ca="1" si="323"/>
        <v>1.0008655660000001</v>
      </c>
      <c r="P1063" s="23">
        <f t="shared" si="333"/>
        <v>0</v>
      </c>
      <c r="Q1063" s="4">
        <f t="shared" ca="1" si="324"/>
        <v>0.86556599999999995</v>
      </c>
      <c r="R1063" s="4">
        <f t="shared" si="325"/>
        <v>0</v>
      </c>
      <c r="S1063" s="5" t="str">
        <f t="shared" si="334"/>
        <v>J=</v>
      </c>
      <c r="T1063" s="6">
        <f t="shared" si="335"/>
        <v>44099</v>
      </c>
      <c r="U1063" s="9">
        <f t="shared" si="326"/>
        <v>0</v>
      </c>
      <c r="V1063" s="9"/>
      <c r="W1063" s="9"/>
      <c r="X1063" s="9"/>
      <c r="Y1063" s="9"/>
      <c r="Z1063" s="7"/>
      <c r="AA1063" s="9"/>
      <c r="AB1063" s="9"/>
      <c r="AC1063" s="9"/>
      <c r="AD1063" s="9"/>
      <c r="AE1063" s="9"/>
      <c r="AF1063" s="10"/>
      <c r="AG1063" s="9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</row>
    <row r="1064" spans="1:184" ht="12.75" x14ac:dyDescent="0.15">
      <c r="A1064" s="124">
        <f t="shared" si="336"/>
        <v>44088</v>
      </c>
      <c r="B1064" s="135">
        <f t="shared" ca="1" si="337"/>
        <v>1000.94428899</v>
      </c>
      <c r="C1064" s="4">
        <f t="shared" si="327"/>
        <v>1000</v>
      </c>
      <c r="D1064" s="134">
        <f t="shared" si="338"/>
        <v>44084</v>
      </c>
      <c r="E1064" s="14">
        <f ca="1">IF(D1064&lt;$B$1,VLOOKUP(D1064,[1]DI!$A$4:$B$15000,2),0)</f>
        <v>1.9000000000000006E-2</v>
      </c>
      <c r="F1064" s="4">
        <f t="shared" ca="1" si="320"/>
        <v>1.0000746899999999</v>
      </c>
      <c r="G1064" s="4">
        <f ca="1">(TRUNC(PRODUCT($F$12:$F1063),16))</f>
        <v>1.35272233059719</v>
      </c>
      <c r="H1064" s="4">
        <f t="shared" ca="1" si="328"/>
        <v>1.35151050103236</v>
      </c>
      <c r="I1064" s="4">
        <f t="shared" ca="1" si="321"/>
        <v>1.0008966500000001</v>
      </c>
      <c r="J1064" s="14">
        <f t="shared" si="329"/>
        <v>1E-3</v>
      </c>
      <c r="K1064" s="6">
        <f t="shared" si="330"/>
        <v>44069</v>
      </c>
      <c r="L1064" s="2">
        <f t="shared" si="331"/>
        <v>12</v>
      </c>
      <c r="M1064" s="23">
        <f t="shared" si="332"/>
        <v>12</v>
      </c>
      <c r="N1064" s="12">
        <f t="shared" si="322"/>
        <v>1.0000475959999999</v>
      </c>
      <c r="O1064" s="12">
        <f t="shared" ca="1" si="323"/>
        <v>1.000944289</v>
      </c>
      <c r="P1064" s="23">
        <f t="shared" si="333"/>
        <v>0</v>
      </c>
      <c r="Q1064" s="4">
        <f t="shared" ca="1" si="324"/>
        <v>0.94428898999999999</v>
      </c>
      <c r="R1064" s="4">
        <f t="shared" si="325"/>
        <v>0</v>
      </c>
      <c r="S1064" s="5" t="str">
        <f t="shared" si="334"/>
        <v>J=</v>
      </c>
      <c r="T1064" s="6">
        <f t="shared" si="335"/>
        <v>44099</v>
      </c>
      <c r="U1064" s="9">
        <f t="shared" si="326"/>
        <v>0</v>
      </c>
      <c r="V1064" s="9"/>
      <c r="W1064" s="9"/>
      <c r="X1064" s="9"/>
      <c r="Y1064" s="9"/>
      <c r="Z1064" s="7"/>
      <c r="AA1064" s="9"/>
      <c r="AB1064" s="9"/>
      <c r="AC1064" s="9"/>
      <c r="AD1064" s="9"/>
      <c r="AE1064" s="9"/>
      <c r="AF1064" s="10"/>
      <c r="AG1064" s="9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</row>
    <row r="1065" spans="1:184" ht="12.75" x14ac:dyDescent="0.15">
      <c r="A1065" s="124">
        <f t="shared" si="336"/>
        <v>44089</v>
      </c>
      <c r="B1065" s="135">
        <f t="shared" ca="1" si="337"/>
        <v>1001.02302299</v>
      </c>
      <c r="C1065" s="4">
        <f t="shared" si="327"/>
        <v>1000</v>
      </c>
      <c r="D1065" s="134">
        <f t="shared" si="338"/>
        <v>44085</v>
      </c>
      <c r="E1065" s="14">
        <f ca="1">IF(D1065&lt;$B$1,VLOOKUP(D1065,[1]DI!$A$4:$B$15000,2),0)</f>
        <v>1.9000000000000006E-2</v>
      </c>
      <c r="F1065" s="4">
        <f t="shared" ca="1" si="320"/>
        <v>1.0000746899999999</v>
      </c>
      <c r="G1065" s="4">
        <f ca="1">(TRUNC(PRODUCT($F$12:$F1064),16))</f>
        <v>1.3528233654280699</v>
      </c>
      <c r="H1065" s="4">
        <f t="shared" ca="1" si="328"/>
        <v>1.35151050103236</v>
      </c>
      <c r="I1065" s="4">
        <f t="shared" ca="1" si="321"/>
        <v>1.00097141</v>
      </c>
      <c r="J1065" s="14">
        <f t="shared" si="329"/>
        <v>1E-3</v>
      </c>
      <c r="K1065" s="6">
        <f t="shared" si="330"/>
        <v>44069</v>
      </c>
      <c r="L1065" s="2">
        <f t="shared" si="331"/>
        <v>13</v>
      </c>
      <c r="M1065" s="23">
        <f t="shared" si="332"/>
        <v>13</v>
      </c>
      <c r="N1065" s="12">
        <f t="shared" si="322"/>
        <v>1.000051563</v>
      </c>
      <c r="O1065" s="12">
        <f t="shared" ca="1" si="323"/>
        <v>1.0010230229999999</v>
      </c>
      <c r="P1065" s="23">
        <f t="shared" si="333"/>
        <v>0</v>
      </c>
      <c r="Q1065" s="4">
        <f t="shared" ca="1" si="324"/>
        <v>1.0230229900000001</v>
      </c>
      <c r="R1065" s="4">
        <f t="shared" si="325"/>
        <v>0</v>
      </c>
      <c r="S1065" s="5" t="str">
        <f t="shared" si="334"/>
        <v>J=</v>
      </c>
      <c r="T1065" s="6">
        <f t="shared" si="335"/>
        <v>44099</v>
      </c>
      <c r="U1065" s="9">
        <f t="shared" si="326"/>
        <v>0</v>
      </c>
      <c r="V1065" s="9"/>
      <c r="W1065" s="9"/>
      <c r="X1065" s="9"/>
      <c r="Y1065" s="9"/>
      <c r="Z1065" s="7"/>
      <c r="AA1065" s="9"/>
      <c r="AB1065" s="9"/>
      <c r="AC1065" s="9"/>
      <c r="AD1065" s="9"/>
      <c r="AE1065" s="9"/>
      <c r="AF1065" s="10"/>
      <c r="AG1065" s="9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</row>
    <row r="1066" spans="1:184" ht="12.75" x14ac:dyDescent="0.15">
      <c r="A1066" s="124">
        <f t="shared" si="336"/>
        <v>44090</v>
      </c>
      <c r="B1066" s="135">
        <f t="shared" ca="1" si="337"/>
        <v>1001.101757</v>
      </c>
      <c r="C1066" s="4">
        <f t="shared" si="327"/>
        <v>1000</v>
      </c>
      <c r="D1066" s="134">
        <f t="shared" si="338"/>
        <v>44088</v>
      </c>
      <c r="E1066" s="14">
        <f ca="1">IF(D1066&lt;$B$1,VLOOKUP(D1066,[1]DI!$A$4:$B$15000,2),0)</f>
        <v>1.9000000000000006E-2</v>
      </c>
      <c r="F1066" s="4">
        <f t="shared" ca="1" si="320"/>
        <v>1.0000746899999999</v>
      </c>
      <c r="G1066" s="4">
        <f ca="1">(TRUNC(PRODUCT($F$12:$F1065),16))</f>
        <v>1.35292440780523</v>
      </c>
      <c r="H1066" s="4">
        <f t="shared" ca="1" si="328"/>
        <v>1.35151050103236</v>
      </c>
      <c r="I1066" s="4">
        <f t="shared" ca="1" si="321"/>
        <v>1.00104617</v>
      </c>
      <c r="J1066" s="14">
        <f t="shared" si="329"/>
        <v>1E-3</v>
      </c>
      <c r="K1066" s="6">
        <f t="shared" si="330"/>
        <v>44069</v>
      </c>
      <c r="L1066" s="2">
        <f t="shared" si="331"/>
        <v>14</v>
      </c>
      <c r="M1066" s="23">
        <f t="shared" si="332"/>
        <v>14</v>
      </c>
      <c r="N1066" s="12">
        <f t="shared" si="322"/>
        <v>1.0000555289999999</v>
      </c>
      <c r="O1066" s="12">
        <f t="shared" ca="1" si="323"/>
        <v>1.001101757</v>
      </c>
      <c r="P1066" s="23">
        <f t="shared" si="333"/>
        <v>0</v>
      </c>
      <c r="Q1066" s="4">
        <f t="shared" ca="1" si="324"/>
        <v>1.1017570000000001</v>
      </c>
      <c r="R1066" s="4">
        <f t="shared" si="325"/>
        <v>0</v>
      </c>
      <c r="S1066" s="5" t="str">
        <f t="shared" si="334"/>
        <v>J=</v>
      </c>
      <c r="T1066" s="6">
        <f t="shared" si="335"/>
        <v>44099</v>
      </c>
      <c r="U1066" s="9">
        <f t="shared" si="326"/>
        <v>0</v>
      </c>
      <c r="V1066" s="9"/>
      <c r="W1066" s="9"/>
      <c r="X1066" s="9"/>
      <c r="Y1066" s="9"/>
      <c r="Z1066" s="7"/>
      <c r="AA1066" s="9"/>
      <c r="AB1066" s="9"/>
      <c r="AC1066" s="9"/>
      <c r="AD1066" s="9"/>
      <c r="AE1066" s="9"/>
      <c r="AF1066" s="10"/>
      <c r="AG1066" s="9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</row>
    <row r="1067" spans="1:184" ht="12.75" x14ac:dyDescent="0.15">
      <c r="A1067" s="124">
        <f t="shared" si="336"/>
        <v>44091</v>
      </c>
      <c r="B1067" s="135">
        <f t="shared" ca="1" si="337"/>
        <v>1001.180503</v>
      </c>
      <c r="C1067" s="4">
        <f t="shared" si="327"/>
        <v>1000</v>
      </c>
      <c r="D1067" s="134">
        <f t="shared" si="338"/>
        <v>44089</v>
      </c>
      <c r="E1067" s="14">
        <f ca="1">IF(D1067&lt;$B$1,VLOOKUP(D1067,[1]DI!$A$4:$B$15000,2),0)</f>
        <v>1.9000000000000006E-2</v>
      </c>
      <c r="F1067" s="4">
        <f t="shared" ca="1" si="320"/>
        <v>1.0000746899999999</v>
      </c>
      <c r="G1067" s="4">
        <f ca="1">(TRUNC(PRODUCT($F$12:$F1066),16))</f>
        <v>1.35302545772925</v>
      </c>
      <c r="H1067" s="4">
        <f t="shared" ca="1" si="328"/>
        <v>1.35151050103236</v>
      </c>
      <c r="I1067" s="4">
        <f t="shared" ca="1" si="321"/>
        <v>1.0011209400000001</v>
      </c>
      <c r="J1067" s="14">
        <f t="shared" si="329"/>
        <v>1E-3</v>
      </c>
      <c r="K1067" s="6">
        <f t="shared" si="330"/>
        <v>44069</v>
      </c>
      <c r="L1067" s="2">
        <f t="shared" si="331"/>
        <v>15</v>
      </c>
      <c r="M1067" s="23">
        <f t="shared" si="332"/>
        <v>15</v>
      </c>
      <c r="N1067" s="12">
        <f t="shared" si="322"/>
        <v>1.000059496</v>
      </c>
      <c r="O1067" s="12">
        <f t="shared" ca="1" si="323"/>
        <v>1.0011805030000001</v>
      </c>
      <c r="P1067" s="23">
        <f t="shared" si="333"/>
        <v>0</v>
      </c>
      <c r="Q1067" s="4">
        <f t="shared" ca="1" si="324"/>
        <v>1.1805030000000001</v>
      </c>
      <c r="R1067" s="4">
        <f t="shared" si="325"/>
        <v>0</v>
      </c>
      <c r="S1067" s="5" t="str">
        <f t="shared" si="334"/>
        <v>J=</v>
      </c>
      <c r="T1067" s="6">
        <f t="shared" si="335"/>
        <v>44099</v>
      </c>
      <c r="U1067" s="9">
        <f t="shared" si="326"/>
        <v>0</v>
      </c>
      <c r="V1067" s="9"/>
      <c r="W1067" s="9"/>
      <c r="X1067" s="9"/>
      <c r="Y1067" s="9"/>
      <c r="Z1067" s="7"/>
      <c r="AA1067" s="9"/>
      <c r="AB1067" s="9"/>
      <c r="AC1067" s="9"/>
      <c r="AD1067" s="9"/>
      <c r="AE1067" s="9"/>
      <c r="AF1067" s="10"/>
      <c r="AG1067" s="9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</row>
    <row r="1068" spans="1:184" ht="12.75" x14ac:dyDescent="0.15">
      <c r="A1068" s="124">
        <f t="shared" si="336"/>
        <v>44092</v>
      </c>
      <c r="B1068" s="135">
        <f t="shared" ca="1" si="337"/>
        <v>1001.2592479899999</v>
      </c>
      <c r="C1068" s="4">
        <f t="shared" si="327"/>
        <v>1000</v>
      </c>
      <c r="D1068" s="134">
        <f t="shared" si="338"/>
        <v>44090</v>
      </c>
      <c r="E1068" s="14">
        <f ca="1">IF(D1068&lt;$B$1,VLOOKUP(D1068,[1]DI!$A$4:$B$15000,2),0)</f>
        <v>1.9000000000000006E-2</v>
      </c>
      <c r="F1068" s="4">
        <f t="shared" ca="1" si="320"/>
        <v>1.0000746899999999</v>
      </c>
      <c r="G1068" s="4">
        <f ca="1">(TRUNC(PRODUCT($F$12:$F1067),16))</f>
        <v>1.3531265152006899</v>
      </c>
      <c r="H1068" s="4">
        <f t="shared" ca="1" si="328"/>
        <v>1.35151050103236</v>
      </c>
      <c r="I1068" s="4">
        <f t="shared" ca="1" si="321"/>
        <v>1.00119571</v>
      </c>
      <c r="J1068" s="14">
        <f t="shared" si="329"/>
        <v>1E-3</v>
      </c>
      <c r="K1068" s="6">
        <f t="shared" si="330"/>
        <v>44069</v>
      </c>
      <c r="L1068" s="2">
        <f t="shared" si="331"/>
        <v>16</v>
      </c>
      <c r="M1068" s="23">
        <f t="shared" si="332"/>
        <v>16</v>
      </c>
      <c r="N1068" s="12">
        <f t="shared" si="322"/>
        <v>1.000063462</v>
      </c>
      <c r="O1068" s="12">
        <f t="shared" ca="1" si="323"/>
        <v>1.001259248</v>
      </c>
      <c r="P1068" s="23">
        <f t="shared" si="333"/>
        <v>0</v>
      </c>
      <c r="Q1068" s="4">
        <f t="shared" ca="1" si="324"/>
        <v>1.25924799</v>
      </c>
      <c r="R1068" s="4">
        <f t="shared" si="325"/>
        <v>0</v>
      </c>
      <c r="S1068" s="5" t="str">
        <f t="shared" si="334"/>
        <v>J=</v>
      </c>
      <c r="T1068" s="6">
        <f t="shared" si="335"/>
        <v>44099</v>
      </c>
      <c r="U1068" s="9">
        <f t="shared" si="326"/>
        <v>0</v>
      </c>
      <c r="V1068" s="9"/>
      <c r="W1068" s="9"/>
      <c r="X1068" s="9"/>
      <c r="Y1068" s="9"/>
      <c r="Z1068" s="7"/>
      <c r="AA1068" s="9"/>
      <c r="AB1068" s="9"/>
      <c r="AC1068" s="9"/>
      <c r="AD1068" s="9"/>
      <c r="AE1068" s="9"/>
      <c r="AF1068" s="10"/>
      <c r="AG1068" s="9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</row>
    <row r="1069" spans="1:184" ht="12.75" x14ac:dyDescent="0.15">
      <c r="A1069" s="124">
        <f t="shared" si="336"/>
        <v>44095</v>
      </c>
      <c r="B1069" s="135">
        <f t="shared" ca="1" si="337"/>
        <v>1001.338005</v>
      </c>
      <c r="C1069" s="4">
        <f t="shared" si="327"/>
        <v>1000</v>
      </c>
      <c r="D1069" s="134">
        <f t="shared" si="338"/>
        <v>44091</v>
      </c>
      <c r="E1069" s="14">
        <f ca="1">IF(D1069&lt;$B$1,VLOOKUP(D1069,[1]DI!$A$4:$B$15000,2),0)</f>
        <v>1.9000000000000006E-2</v>
      </c>
      <c r="F1069" s="4">
        <f t="shared" ca="1" si="320"/>
        <v>1.0000746899999999</v>
      </c>
      <c r="G1069" s="4">
        <f ca="1">(TRUNC(PRODUCT($F$12:$F1068),16))</f>
        <v>1.3532275802201099</v>
      </c>
      <c r="H1069" s="4">
        <f t="shared" ca="1" si="328"/>
        <v>1.35151050103236</v>
      </c>
      <c r="I1069" s="4">
        <f t="shared" ca="1" si="321"/>
        <v>1.00127049</v>
      </c>
      <c r="J1069" s="14">
        <f t="shared" si="329"/>
        <v>1E-3</v>
      </c>
      <c r="K1069" s="6">
        <f t="shared" si="330"/>
        <v>44069</v>
      </c>
      <c r="L1069" s="2">
        <f t="shared" si="331"/>
        <v>17</v>
      </c>
      <c r="M1069" s="23">
        <f t="shared" si="332"/>
        <v>17</v>
      </c>
      <c r="N1069" s="12">
        <f t="shared" si="322"/>
        <v>1.000067429</v>
      </c>
      <c r="O1069" s="12">
        <f t="shared" ca="1" si="323"/>
        <v>1.001338005</v>
      </c>
      <c r="P1069" s="23">
        <f t="shared" si="333"/>
        <v>0</v>
      </c>
      <c r="Q1069" s="4">
        <f t="shared" ca="1" si="324"/>
        <v>1.3380050000000001</v>
      </c>
      <c r="R1069" s="4">
        <f t="shared" si="325"/>
        <v>0</v>
      </c>
      <c r="S1069" s="5" t="str">
        <f t="shared" si="334"/>
        <v>J=</v>
      </c>
      <c r="T1069" s="6">
        <f t="shared" si="335"/>
        <v>44099</v>
      </c>
      <c r="U1069" s="9">
        <f t="shared" si="326"/>
        <v>0</v>
      </c>
      <c r="V1069" s="9"/>
      <c r="W1069" s="9"/>
      <c r="X1069" s="9"/>
      <c r="Y1069" s="9"/>
      <c r="Z1069" s="7"/>
      <c r="AA1069" s="9"/>
      <c r="AB1069" s="9"/>
      <c r="AC1069" s="9"/>
      <c r="AD1069" s="9"/>
      <c r="AE1069" s="9"/>
      <c r="AF1069" s="10"/>
      <c r="AG1069" s="9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</row>
    <row r="1070" spans="1:184" ht="12.75" x14ac:dyDescent="0.15">
      <c r="A1070" s="124">
        <f t="shared" si="336"/>
        <v>44096</v>
      </c>
      <c r="B1070" s="135">
        <f t="shared" ca="1" si="337"/>
        <v>1001.4167609899999</v>
      </c>
      <c r="C1070" s="4">
        <f t="shared" si="327"/>
        <v>1000</v>
      </c>
      <c r="D1070" s="134">
        <f t="shared" si="338"/>
        <v>44092</v>
      </c>
      <c r="E1070" s="14">
        <f ca="1">IF(D1070&lt;$B$1,VLOOKUP(D1070,[1]DI!$A$4:$B$15000,2),0)</f>
        <v>1.9000000000000006E-2</v>
      </c>
      <c r="F1070" s="4">
        <f t="shared" ca="1" si="320"/>
        <v>1.0000746899999999</v>
      </c>
      <c r="G1070" s="4">
        <f ca="1">(TRUNC(PRODUCT($F$12:$F1069),16))</f>
        <v>1.3533286527880699</v>
      </c>
      <c r="H1070" s="4">
        <f t="shared" ca="1" si="328"/>
        <v>1.35151050103236</v>
      </c>
      <c r="I1070" s="4">
        <f t="shared" ca="1" si="321"/>
        <v>1.0013452700000001</v>
      </c>
      <c r="J1070" s="14">
        <f t="shared" si="329"/>
        <v>1E-3</v>
      </c>
      <c r="K1070" s="6">
        <f t="shared" si="330"/>
        <v>44069</v>
      </c>
      <c r="L1070" s="2">
        <f t="shared" si="331"/>
        <v>18</v>
      </c>
      <c r="M1070" s="23">
        <f t="shared" si="332"/>
        <v>18</v>
      </c>
      <c r="N1070" s="12">
        <f t="shared" si="322"/>
        <v>1.000071395</v>
      </c>
      <c r="O1070" s="12">
        <f t="shared" ca="1" si="323"/>
        <v>1.001416761</v>
      </c>
      <c r="P1070" s="23">
        <f t="shared" si="333"/>
        <v>0</v>
      </c>
      <c r="Q1070" s="4">
        <f t="shared" ca="1" si="324"/>
        <v>1.41676099</v>
      </c>
      <c r="R1070" s="4">
        <f t="shared" si="325"/>
        <v>0</v>
      </c>
      <c r="S1070" s="5" t="str">
        <f t="shared" si="334"/>
        <v>J=</v>
      </c>
      <c r="T1070" s="6">
        <f t="shared" si="335"/>
        <v>44099</v>
      </c>
      <c r="U1070" s="9">
        <f t="shared" si="326"/>
        <v>0</v>
      </c>
      <c r="V1070" s="9"/>
      <c r="W1070" s="9"/>
      <c r="X1070" s="9"/>
      <c r="Y1070" s="9"/>
      <c r="Z1070" s="7"/>
      <c r="AA1070" s="9"/>
      <c r="AB1070" s="9"/>
      <c r="AC1070" s="9"/>
      <c r="AD1070" s="9"/>
      <c r="AE1070" s="9"/>
      <c r="AF1070" s="10"/>
      <c r="AG1070" s="9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</row>
    <row r="1071" spans="1:184" ht="12.75" x14ac:dyDescent="0.15">
      <c r="A1071" s="124">
        <f t="shared" si="336"/>
        <v>44097</v>
      </c>
      <c r="B1071" s="135">
        <f t="shared" ca="1" si="337"/>
        <v>1001.495529</v>
      </c>
      <c r="C1071" s="4">
        <f t="shared" si="327"/>
        <v>1000</v>
      </c>
      <c r="D1071" s="134">
        <f t="shared" si="338"/>
        <v>44095</v>
      </c>
      <c r="E1071" s="14">
        <f ca="1">IF(D1071&lt;$B$1,VLOOKUP(D1071,[1]DI!$A$4:$B$15000,2),0)</f>
        <v>1.9000000000000006E-2</v>
      </c>
      <c r="F1071" s="4">
        <f t="shared" ca="1" si="320"/>
        <v>1.0000746899999999</v>
      </c>
      <c r="G1071" s="4">
        <f ca="1">(TRUNC(PRODUCT($F$12:$F1070),16))</f>
        <v>1.3534297329051499</v>
      </c>
      <c r="H1071" s="4">
        <f t="shared" ca="1" si="328"/>
        <v>1.35151050103236</v>
      </c>
      <c r="I1071" s="4">
        <f t="shared" ca="1" si="321"/>
        <v>1.0014200600000001</v>
      </c>
      <c r="J1071" s="14">
        <f t="shared" si="329"/>
        <v>1E-3</v>
      </c>
      <c r="K1071" s="6">
        <f t="shared" si="330"/>
        <v>44069</v>
      </c>
      <c r="L1071" s="2">
        <f t="shared" si="331"/>
        <v>19</v>
      </c>
      <c r="M1071" s="23">
        <f t="shared" si="332"/>
        <v>19</v>
      </c>
      <c r="N1071" s="12">
        <f t="shared" si="322"/>
        <v>1.000075362</v>
      </c>
      <c r="O1071" s="12">
        <f t="shared" ca="1" si="323"/>
        <v>1.0014955290000001</v>
      </c>
      <c r="P1071" s="23">
        <f t="shared" si="333"/>
        <v>0</v>
      </c>
      <c r="Q1071" s="4">
        <f t="shared" ca="1" si="324"/>
        <v>1.4955290000000001</v>
      </c>
      <c r="R1071" s="4">
        <f t="shared" si="325"/>
        <v>0</v>
      </c>
      <c r="S1071" s="5" t="str">
        <f t="shared" si="334"/>
        <v>J=</v>
      </c>
      <c r="T1071" s="6">
        <f t="shared" si="335"/>
        <v>44099</v>
      </c>
      <c r="U1071" s="9">
        <f t="shared" si="326"/>
        <v>0</v>
      </c>
      <c r="V1071" s="9"/>
      <c r="W1071" s="9"/>
      <c r="X1071" s="9"/>
      <c r="Y1071" s="9"/>
      <c r="Z1071" s="7"/>
      <c r="AA1071" s="9"/>
      <c r="AB1071" s="9"/>
      <c r="AC1071" s="9"/>
      <c r="AD1071" s="9"/>
      <c r="AE1071" s="9"/>
      <c r="AF1071" s="10"/>
      <c r="AG1071" s="9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</row>
    <row r="1072" spans="1:184" ht="12.75" x14ac:dyDescent="0.15">
      <c r="A1072" s="124">
        <f t="shared" si="336"/>
        <v>44098</v>
      </c>
      <c r="B1072" s="135">
        <f t="shared" ca="1" si="337"/>
        <v>1001.57430799</v>
      </c>
      <c r="C1072" s="4">
        <f t="shared" si="327"/>
        <v>1000</v>
      </c>
      <c r="D1072" s="134">
        <f t="shared" si="338"/>
        <v>44096</v>
      </c>
      <c r="E1072" s="14">
        <f ca="1">IF(D1072&lt;$B$1,VLOOKUP(D1072,[1]DI!$A$4:$B$15000,2),0)</f>
        <v>1.9000000000000006E-2</v>
      </c>
      <c r="F1072" s="4">
        <f t="shared" ca="1" si="320"/>
        <v>1.0000746899999999</v>
      </c>
      <c r="G1072" s="4">
        <f ca="1">(TRUNC(PRODUCT($F$12:$F1071),16))</f>
        <v>1.3535308205719001</v>
      </c>
      <c r="H1072" s="4">
        <f t="shared" ca="1" si="328"/>
        <v>1.35151050103236</v>
      </c>
      <c r="I1072" s="4">
        <f t="shared" ca="1" si="321"/>
        <v>1.00149486</v>
      </c>
      <c r="J1072" s="14">
        <f t="shared" si="329"/>
        <v>1E-3</v>
      </c>
      <c r="K1072" s="6">
        <f t="shared" si="330"/>
        <v>44069</v>
      </c>
      <c r="L1072" s="2">
        <f t="shared" si="331"/>
        <v>20</v>
      </c>
      <c r="M1072" s="23">
        <f t="shared" si="332"/>
        <v>20</v>
      </c>
      <c r="N1072" s="12">
        <f t="shared" si="322"/>
        <v>1.0000793290000001</v>
      </c>
      <c r="O1072" s="12">
        <f t="shared" ca="1" si="323"/>
        <v>1.0015743079999999</v>
      </c>
      <c r="P1072" s="23">
        <f t="shared" si="333"/>
        <v>0</v>
      </c>
      <c r="Q1072" s="4">
        <f t="shared" ca="1" si="324"/>
        <v>1.5743079900000001</v>
      </c>
      <c r="R1072" s="4">
        <f t="shared" si="325"/>
        <v>0</v>
      </c>
      <c r="S1072" s="5" t="str">
        <f t="shared" si="334"/>
        <v>J=</v>
      </c>
      <c r="T1072" s="6">
        <f t="shared" si="335"/>
        <v>44099</v>
      </c>
      <c r="U1072" s="9">
        <f t="shared" si="326"/>
        <v>0</v>
      </c>
      <c r="V1072" s="9"/>
      <c r="W1072" s="9"/>
      <c r="X1072" s="9"/>
      <c r="Y1072" s="9"/>
      <c r="Z1072" s="7"/>
      <c r="AA1072" s="9"/>
      <c r="AB1072" s="9"/>
      <c r="AC1072" s="9"/>
      <c r="AD1072" s="9"/>
      <c r="AE1072" s="9"/>
      <c r="AF1072" s="10"/>
      <c r="AG1072" s="9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</row>
    <row r="1073" spans="1:184" ht="12.75" x14ac:dyDescent="0.15">
      <c r="A1073" s="124">
        <f t="shared" si="336"/>
        <v>44099</v>
      </c>
      <c r="B1073" s="135">
        <f t="shared" ca="1" si="337"/>
        <v>1001.65308599</v>
      </c>
      <c r="C1073" s="4">
        <f t="shared" si="327"/>
        <v>1000</v>
      </c>
      <c r="D1073" s="134">
        <f t="shared" si="338"/>
        <v>44097</v>
      </c>
      <c r="E1073" s="14">
        <f ca="1">IF(D1073&lt;$B$1,VLOOKUP(D1073,[1]DI!$A$4:$B$15000,2),0)</f>
        <v>1.9000000000000006E-2</v>
      </c>
      <c r="F1073" s="4">
        <f t="shared" ca="1" si="320"/>
        <v>1.0000746899999999</v>
      </c>
      <c r="G1073" s="4">
        <f ca="1">(TRUNC(PRODUCT($F$12:$F1072),16))</f>
        <v>1.3536319157888901</v>
      </c>
      <c r="H1073" s="4">
        <f t="shared" ca="1" si="328"/>
        <v>1.35151050103236</v>
      </c>
      <c r="I1073" s="4">
        <f t="shared" ca="1" si="321"/>
        <v>1.0015696599999999</v>
      </c>
      <c r="J1073" s="14">
        <f t="shared" si="329"/>
        <v>1E-3</v>
      </c>
      <c r="K1073" s="6">
        <f t="shared" si="330"/>
        <v>44069</v>
      </c>
      <c r="L1073" s="2">
        <f t="shared" si="331"/>
        <v>21</v>
      </c>
      <c r="M1073" s="23">
        <f t="shared" si="332"/>
        <v>21</v>
      </c>
      <c r="N1073" s="12">
        <f t="shared" si="322"/>
        <v>1.000083295</v>
      </c>
      <c r="O1073" s="12">
        <f t="shared" ca="1" si="323"/>
        <v>1.0016530859999999</v>
      </c>
      <c r="P1073" s="23">
        <f t="shared" si="333"/>
        <v>51</v>
      </c>
      <c r="Q1073" s="4">
        <f t="shared" ca="1" si="324"/>
        <v>1.6530859899999999</v>
      </c>
      <c r="R1073" s="4">
        <f t="shared" si="325"/>
        <v>0</v>
      </c>
      <c r="S1073" s="5" t="str">
        <f t="shared" si="334"/>
        <v>J=</v>
      </c>
      <c r="T1073" s="6">
        <f t="shared" si="335"/>
        <v>44099</v>
      </c>
      <c r="U1073" s="9">
        <f t="shared" ca="1" si="326"/>
        <v>165308.59899999999</v>
      </c>
      <c r="V1073" s="9"/>
      <c r="W1073" s="9"/>
      <c r="X1073" s="9"/>
      <c r="Y1073" s="9"/>
      <c r="Z1073" s="7"/>
      <c r="AA1073" s="9"/>
      <c r="AB1073" s="9"/>
      <c r="AC1073" s="9"/>
      <c r="AD1073" s="9"/>
      <c r="AE1073" s="9"/>
      <c r="AF1073" s="10"/>
      <c r="AG1073" s="9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</row>
    <row r="1074" spans="1:184" ht="12.75" x14ac:dyDescent="0.15">
      <c r="A1074" s="124">
        <f t="shared" si="336"/>
        <v>44102</v>
      </c>
      <c r="B1074" s="135">
        <f t="shared" ca="1" si="337"/>
        <v>1000.07865599</v>
      </c>
      <c r="C1074" s="4">
        <f t="shared" si="327"/>
        <v>1000</v>
      </c>
      <c r="D1074" s="134">
        <f t="shared" si="338"/>
        <v>44098</v>
      </c>
      <c r="E1074" s="14">
        <f ca="1">IF(D1074&lt;$B$1,VLOOKUP(D1074,[1]DI!$A$4:$B$15000,2),0)</f>
        <v>1.9000000000000006E-2</v>
      </c>
      <c r="F1074" s="4">
        <f t="shared" ca="1" si="320"/>
        <v>1.0000746899999999</v>
      </c>
      <c r="G1074" s="4">
        <f ca="1">(TRUNC(PRODUCT($F$12:$F1073),16))</f>
        <v>1.35373301855668</v>
      </c>
      <c r="H1074" s="4">
        <f t="shared" ca="1" si="328"/>
        <v>1.3536319157888901</v>
      </c>
      <c r="I1074" s="4">
        <f t="shared" ca="1" si="321"/>
        <v>1.0000746899999999</v>
      </c>
      <c r="J1074" s="14">
        <f t="shared" si="329"/>
        <v>1E-3</v>
      </c>
      <c r="K1074" s="6">
        <f t="shared" si="330"/>
        <v>44099</v>
      </c>
      <c r="L1074" s="2">
        <f t="shared" si="331"/>
        <v>1</v>
      </c>
      <c r="M1074" s="23">
        <f t="shared" si="332"/>
        <v>1</v>
      </c>
      <c r="N1074" s="12">
        <f t="shared" si="322"/>
        <v>1.000003966</v>
      </c>
      <c r="O1074" s="12">
        <f t="shared" ca="1" si="323"/>
        <v>1.0000786559999999</v>
      </c>
      <c r="P1074" s="23">
        <f t="shared" si="333"/>
        <v>0</v>
      </c>
      <c r="Q1074" s="4">
        <f t="shared" ca="1" si="324"/>
        <v>7.8655989999999995E-2</v>
      </c>
      <c r="R1074" s="4">
        <f t="shared" si="325"/>
        <v>0</v>
      </c>
      <c r="S1074" s="5" t="str">
        <f t="shared" si="334"/>
        <v>J=</v>
      </c>
      <c r="T1074" s="6">
        <f t="shared" si="335"/>
        <v>44131</v>
      </c>
      <c r="U1074" s="9">
        <f t="shared" si="326"/>
        <v>0</v>
      </c>
      <c r="V1074" s="9"/>
      <c r="W1074" s="9"/>
      <c r="X1074" s="9"/>
      <c r="Y1074" s="9"/>
      <c r="Z1074" s="7"/>
      <c r="AA1074" s="9"/>
      <c r="AB1074" s="9"/>
      <c r="AC1074" s="9"/>
      <c r="AD1074" s="9"/>
      <c r="AE1074" s="9"/>
      <c r="AF1074" s="10"/>
      <c r="AG1074" s="9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</row>
    <row r="1075" spans="1:184" ht="12.75" x14ac:dyDescent="0.15">
      <c r="A1075" s="124">
        <f t="shared" si="336"/>
        <v>44103</v>
      </c>
      <c r="B1075" s="135">
        <f t="shared" ca="1" si="337"/>
        <v>1000.15732399</v>
      </c>
      <c r="C1075" s="4">
        <f t="shared" si="327"/>
        <v>1000</v>
      </c>
      <c r="D1075" s="134">
        <f t="shared" si="338"/>
        <v>44099</v>
      </c>
      <c r="E1075" s="14">
        <f ca="1">IF(D1075&lt;$B$1,VLOOKUP(D1075,[1]DI!$A$4:$B$15000,2),0)</f>
        <v>1.9000000000000006E-2</v>
      </c>
      <c r="F1075" s="4">
        <f t="shared" ca="1" si="320"/>
        <v>1.0000746899999999</v>
      </c>
      <c r="G1075" s="4">
        <f ca="1">(TRUNC(PRODUCT($F$12:$F1074),16))</f>
        <v>1.35383412887583</v>
      </c>
      <c r="H1075" s="4">
        <f t="shared" ca="1" si="328"/>
        <v>1.3536319157888901</v>
      </c>
      <c r="I1075" s="4">
        <f t="shared" ca="1" si="321"/>
        <v>1.00014939</v>
      </c>
      <c r="J1075" s="14">
        <f t="shared" si="329"/>
        <v>1E-3</v>
      </c>
      <c r="K1075" s="6">
        <f t="shared" si="330"/>
        <v>44099</v>
      </c>
      <c r="L1075" s="2">
        <f t="shared" si="331"/>
        <v>2</v>
      </c>
      <c r="M1075" s="23">
        <f t="shared" si="332"/>
        <v>2</v>
      </c>
      <c r="N1075" s="12">
        <f t="shared" si="322"/>
        <v>1.000007933</v>
      </c>
      <c r="O1075" s="12">
        <f t="shared" ca="1" si="323"/>
        <v>1.0001573239999999</v>
      </c>
      <c r="P1075" s="23">
        <f t="shared" si="333"/>
        <v>0</v>
      </c>
      <c r="Q1075" s="4">
        <f t="shared" ca="1" si="324"/>
        <v>0.15732399</v>
      </c>
      <c r="R1075" s="4">
        <f t="shared" si="325"/>
        <v>0</v>
      </c>
      <c r="S1075" s="5" t="str">
        <f t="shared" si="334"/>
        <v>J=</v>
      </c>
      <c r="T1075" s="6">
        <f t="shared" si="335"/>
        <v>44131</v>
      </c>
      <c r="U1075" s="9">
        <f t="shared" si="326"/>
        <v>0</v>
      </c>
      <c r="V1075" s="9"/>
      <c r="W1075" s="9"/>
      <c r="X1075" s="9"/>
      <c r="Y1075" s="9"/>
      <c r="Z1075" s="7"/>
      <c r="AA1075" s="9"/>
      <c r="AB1075" s="9"/>
      <c r="AC1075" s="9"/>
      <c r="AD1075" s="9"/>
      <c r="AE1075" s="9"/>
      <c r="AF1075" s="10"/>
      <c r="AG1075" s="9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</row>
    <row r="1076" spans="1:184" ht="12.75" x14ac:dyDescent="0.15">
      <c r="A1076" s="124">
        <f t="shared" si="336"/>
        <v>44104</v>
      </c>
      <c r="B1076" s="135">
        <f t="shared" ca="1" si="337"/>
        <v>1000.23599199</v>
      </c>
      <c r="C1076" s="4">
        <f t="shared" si="327"/>
        <v>1000</v>
      </c>
      <c r="D1076" s="134">
        <f t="shared" si="338"/>
        <v>44102</v>
      </c>
      <c r="E1076" s="14">
        <f ca="1">IF(D1076&lt;$B$1,VLOOKUP(D1076,[1]DI!$A$4:$B$15000,2),0)</f>
        <v>1.9000000000000006E-2</v>
      </c>
      <c r="F1076" s="4">
        <f t="shared" ca="1" si="320"/>
        <v>1.0000746899999999</v>
      </c>
      <c r="G1076" s="4">
        <f ca="1">(TRUNC(PRODUCT($F$12:$F1075),16))</f>
        <v>1.3539352467469199</v>
      </c>
      <c r="H1076" s="4">
        <f t="shared" ca="1" si="328"/>
        <v>1.3536319157888901</v>
      </c>
      <c r="I1076" s="4">
        <f t="shared" ca="1" si="321"/>
        <v>1.0002240899999999</v>
      </c>
      <c r="J1076" s="14">
        <f t="shared" si="329"/>
        <v>1E-3</v>
      </c>
      <c r="K1076" s="6">
        <f t="shared" si="330"/>
        <v>44099</v>
      </c>
      <c r="L1076" s="2">
        <f t="shared" si="331"/>
        <v>3</v>
      </c>
      <c r="M1076" s="23">
        <f t="shared" si="332"/>
        <v>3</v>
      </c>
      <c r="N1076" s="12">
        <f t="shared" si="322"/>
        <v>1.000011899</v>
      </c>
      <c r="O1076" s="12">
        <f t="shared" ca="1" si="323"/>
        <v>1.0002359919999999</v>
      </c>
      <c r="P1076" s="23">
        <f t="shared" si="333"/>
        <v>0</v>
      </c>
      <c r="Q1076" s="4">
        <f t="shared" ca="1" si="324"/>
        <v>0.23599199000000001</v>
      </c>
      <c r="R1076" s="4">
        <f t="shared" si="325"/>
        <v>0</v>
      </c>
      <c r="S1076" s="5" t="str">
        <f t="shared" si="334"/>
        <v>J=</v>
      </c>
      <c r="T1076" s="6">
        <f t="shared" si="335"/>
        <v>44131</v>
      </c>
      <c r="U1076" s="9">
        <f t="shared" si="326"/>
        <v>0</v>
      </c>
      <c r="V1076" s="9"/>
      <c r="W1076" s="9"/>
      <c r="X1076" s="9"/>
      <c r="Y1076" s="9"/>
      <c r="Z1076" s="7"/>
      <c r="AA1076" s="9"/>
      <c r="AB1076" s="9"/>
      <c r="AC1076" s="9"/>
      <c r="AD1076" s="9"/>
      <c r="AE1076" s="9"/>
      <c r="AF1076" s="10"/>
      <c r="AG1076" s="9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</row>
    <row r="1077" spans="1:184" ht="12.75" x14ac:dyDescent="0.15">
      <c r="A1077" s="124">
        <f t="shared" si="336"/>
        <v>44105</v>
      </c>
      <c r="B1077" s="135">
        <f t="shared" ca="1" si="337"/>
        <v>1000.31465999</v>
      </c>
      <c r="C1077" s="4">
        <f t="shared" si="327"/>
        <v>1000</v>
      </c>
      <c r="D1077" s="134">
        <f t="shared" si="338"/>
        <v>44103</v>
      </c>
      <c r="E1077" s="14">
        <f ca="1">IF(D1077&lt;$B$1,VLOOKUP(D1077,[1]DI!$A$4:$B$15000,2),0)</f>
        <v>1.9000000000000006E-2</v>
      </c>
      <c r="F1077" s="4">
        <f t="shared" ca="1" si="320"/>
        <v>1.0000746899999999</v>
      </c>
      <c r="G1077" s="4">
        <f ca="1">(TRUNC(PRODUCT($F$12:$F1076),16))</f>
        <v>1.3540363721705</v>
      </c>
      <c r="H1077" s="4">
        <f t="shared" ca="1" si="328"/>
        <v>1.3536319157888901</v>
      </c>
      <c r="I1077" s="4">
        <f t="shared" ca="1" si="321"/>
        <v>1.00029879</v>
      </c>
      <c r="J1077" s="14">
        <f t="shared" si="329"/>
        <v>1E-3</v>
      </c>
      <c r="K1077" s="6">
        <f t="shared" si="330"/>
        <v>44099</v>
      </c>
      <c r="L1077" s="2">
        <f t="shared" si="331"/>
        <v>4</v>
      </c>
      <c r="M1077" s="23">
        <f t="shared" si="332"/>
        <v>4</v>
      </c>
      <c r="N1077" s="12">
        <f t="shared" si="322"/>
        <v>1.0000158649999999</v>
      </c>
      <c r="O1077" s="12">
        <f t="shared" ca="1" si="323"/>
        <v>1.0003146599999999</v>
      </c>
      <c r="P1077" s="23">
        <f t="shared" si="333"/>
        <v>0</v>
      </c>
      <c r="Q1077" s="4">
        <f t="shared" ca="1" si="324"/>
        <v>0.31465999</v>
      </c>
      <c r="R1077" s="4">
        <f t="shared" si="325"/>
        <v>0</v>
      </c>
      <c r="S1077" s="5" t="str">
        <f t="shared" si="334"/>
        <v>J=</v>
      </c>
      <c r="T1077" s="6">
        <f t="shared" si="335"/>
        <v>44131</v>
      </c>
      <c r="U1077" s="9">
        <f t="shared" si="326"/>
        <v>0</v>
      </c>
      <c r="V1077" s="9"/>
      <c r="W1077" s="9"/>
      <c r="X1077" s="9"/>
      <c r="Y1077" s="9"/>
      <c r="Z1077" s="7"/>
      <c r="AA1077" s="9"/>
      <c r="AB1077" s="9"/>
      <c r="AC1077" s="9"/>
      <c r="AD1077" s="9"/>
      <c r="AE1077" s="9"/>
      <c r="AF1077" s="10"/>
      <c r="AG1077" s="9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</row>
    <row r="1078" spans="1:184" ht="12.75" x14ac:dyDescent="0.15">
      <c r="A1078" s="124">
        <f t="shared" si="336"/>
        <v>44106</v>
      </c>
      <c r="B1078" s="135">
        <f t="shared" ca="1" si="337"/>
        <v>1000.3933489999999</v>
      </c>
      <c r="C1078" s="4">
        <f t="shared" si="327"/>
        <v>1000</v>
      </c>
      <c r="D1078" s="134">
        <f t="shared" si="338"/>
        <v>44104</v>
      </c>
      <c r="E1078" s="14">
        <f ca="1">IF(D1078&lt;$B$1,VLOOKUP(D1078,[1]DI!$A$4:$B$15000,2),0)</f>
        <v>1.9000000000000006E-2</v>
      </c>
      <c r="F1078" s="4">
        <f t="shared" ca="1" si="320"/>
        <v>1.0000746899999999</v>
      </c>
      <c r="G1078" s="4">
        <f ca="1">(TRUNC(PRODUCT($F$12:$F1077),16))</f>
        <v>1.35413750514714</v>
      </c>
      <c r="H1078" s="4">
        <f t="shared" ca="1" si="328"/>
        <v>1.3536319157888901</v>
      </c>
      <c r="I1078" s="4">
        <f t="shared" ca="1" si="321"/>
        <v>1.00037351</v>
      </c>
      <c r="J1078" s="14">
        <f t="shared" si="329"/>
        <v>1E-3</v>
      </c>
      <c r="K1078" s="6">
        <f t="shared" si="330"/>
        <v>44099</v>
      </c>
      <c r="L1078" s="2">
        <f t="shared" si="331"/>
        <v>5</v>
      </c>
      <c r="M1078" s="23">
        <f t="shared" si="332"/>
        <v>5</v>
      </c>
      <c r="N1078" s="12">
        <f t="shared" si="322"/>
        <v>1.000019832</v>
      </c>
      <c r="O1078" s="12">
        <f t="shared" ca="1" si="323"/>
        <v>1.0003933490000001</v>
      </c>
      <c r="P1078" s="23">
        <f t="shared" si="333"/>
        <v>0</v>
      </c>
      <c r="Q1078" s="4">
        <f t="shared" ca="1" si="324"/>
        <v>0.393349</v>
      </c>
      <c r="R1078" s="4">
        <f t="shared" si="325"/>
        <v>0</v>
      </c>
      <c r="S1078" s="5" t="str">
        <f t="shared" si="334"/>
        <v>J=</v>
      </c>
      <c r="T1078" s="6">
        <f t="shared" si="335"/>
        <v>44131</v>
      </c>
      <c r="U1078" s="9">
        <f t="shared" si="326"/>
        <v>0</v>
      </c>
      <c r="V1078" s="9"/>
      <c r="W1078" s="9"/>
      <c r="X1078" s="9"/>
      <c r="Y1078" s="9"/>
      <c r="Z1078" s="7"/>
      <c r="AA1078" s="9"/>
      <c r="AB1078" s="9"/>
      <c r="AC1078" s="9"/>
      <c r="AD1078" s="9"/>
      <c r="AE1078" s="9"/>
      <c r="AF1078" s="10"/>
      <c r="AG1078" s="9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</row>
    <row r="1079" spans="1:184" ht="12.75" x14ac:dyDescent="0.15">
      <c r="A1079" s="124">
        <f t="shared" si="336"/>
        <v>44109</v>
      </c>
      <c r="B1079" s="135">
        <f t="shared" ca="1" si="337"/>
        <v>1000.47202899</v>
      </c>
      <c r="C1079" s="4">
        <f t="shared" si="327"/>
        <v>1000</v>
      </c>
      <c r="D1079" s="134">
        <f t="shared" si="338"/>
        <v>44105</v>
      </c>
      <c r="E1079" s="14">
        <f ca="1">IF(D1079&lt;$B$1,VLOOKUP(D1079,[1]DI!$A$4:$B$15000,2),0)</f>
        <v>1.9000000000000006E-2</v>
      </c>
      <c r="F1079" s="4">
        <f t="shared" ca="1" si="320"/>
        <v>1.0000746899999999</v>
      </c>
      <c r="G1079" s="4">
        <f ca="1">(TRUNC(PRODUCT($F$12:$F1078),16))</f>
        <v>1.3542386456774</v>
      </c>
      <c r="H1079" s="4">
        <f t="shared" ca="1" si="328"/>
        <v>1.3536319157888901</v>
      </c>
      <c r="I1079" s="4">
        <f t="shared" ca="1" si="321"/>
        <v>1.00044822</v>
      </c>
      <c r="J1079" s="14">
        <f t="shared" si="329"/>
        <v>1E-3</v>
      </c>
      <c r="K1079" s="6">
        <f t="shared" si="330"/>
        <v>44099</v>
      </c>
      <c r="L1079" s="2">
        <f t="shared" si="331"/>
        <v>6</v>
      </c>
      <c r="M1079" s="23">
        <f t="shared" si="332"/>
        <v>6</v>
      </c>
      <c r="N1079" s="12">
        <f t="shared" si="322"/>
        <v>1.000023798</v>
      </c>
      <c r="O1079" s="12">
        <f t="shared" ca="1" si="323"/>
        <v>1.000472029</v>
      </c>
      <c r="P1079" s="23">
        <f t="shared" si="333"/>
        <v>0</v>
      </c>
      <c r="Q1079" s="4">
        <f t="shared" ca="1" si="324"/>
        <v>0.47202898999999998</v>
      </c>
      <c r="R1079" s="4">
        <f t="shared" si="325"/>
        <v>0</v>
      </c>
      <c r="S1079" s="5" t="str">
        <f t="shared" si="334"/>
        <v>J=</v>
      </c>
      <c r="T1079" s="6">
        <f t="shared" si="335"/>
        <v>44131</v>
      </c>
      <c r="U1079" s="9">
        <f t="shared" si="326"/>
        <v>0</v>
      </c>
      <c r="V1079" s="9"/>
      <c r="W1079" s="9"/>
      <c r="X1079" s="9"/>
      <c r="Y1079" s="9"/>
      <c r="Z1079" s="7"/>
      <c r="AA1079" s="9"/>
      <c r="AB1079" s="9"/>
      <c r="AC1079" s="9"/>
      <c r="AD1079" s="9"/>
      <c r="AE1079" s="9"/>
      <c r="AF1079" s="10"/>
      <c r="AG1079" s="9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</row>
    <row r="1080" spans="1:184" ht="12.75" x14ac:dyDescent="0.15">
      <c r="A1080" s="124">
        <f t="shared" si="336"/>
        <v>44110</v>
      </c>
      <c r="B1080" s="135">
        <f t="shared" ca="1" si="337"/>
        <v>1000.55072899</v>
      </c>
      <c r="C1080" s="4">
        <f t="shared" si="327"/>
        <v>1000</v>
      </c>
      <c r="D1080" s="134">
        <f t="shared" si="338"/>
        <v>44106</v>
      </c>
      <c r="E1080" s="14">
        <f ca="1">IF(D1080&lt;$B$1,VLOOKUP(D1080,[1]DI!$A$4:$B$15000,2),0)</f>
        <v>1.9000000000000006E-2</v>
      </c>
      <c r="F1080" s="4">
        <f t="shared" ca="1" si="320"/>
        <v>1.0000746899999999</v>
      </c>
      <c r="G1080" s="4">
        <f ca="1">(TRUNC(PRODUCT($F$12:$F1079),16))</f>
        <v>1.35433979376184</v>
      </c>
      <c r="H1080" s="4">
        <f t="shared" ca="1" si="328"/>
        <v>1.3536319157888901</v>
      </c>
      <c r="I1080" s="4">
        <f t="shared" ca="1" si="321"/>
        <v>1.0005229499999999</v>
      </c>
      <c r="J1080" s="14">
        <f t="shared" si="329"/>
        <v>1E-3</v>
      </c>
      <c r="K1080" s="6">
        <f t="shared" si="330"/>
        <v>44099</v>
      </c>
      <c r="L1080" s="2">
        <f t="shared" si="331"/>
        <v>7</v>
      </c>
      <c r="M1080" s="23">
        <f t="shared" si="332"/>
        <v>7</v>
      </c>
      <c r="N1080" s="12">
        <f t="shared" si="322"/>
        <v>1.0000277639999999</v>
      </c>
      <c r="O1080" s="12">
        <f t="shared" ca="1" si="323"/>
        <v>1.000550729</v>
      </c>
      <c r="P1080" s="23">
        <f t="shared" si="333"/>
        <v>0</v>
      </c>
      <c r="Q1080" s="4">
        <f t="shared" ca="1" si="324"/>
        <v>0.55072898999999997</v>
      </c>
      <c r="R1080" s="4">
        <f t="shared" si="325"/>
        <v>0</v>
      </c>
      <c r="S1080" s="5" t="str">
        <f t="shared" si="334"/>
        <v>J=</v>
      </c>
      <c r="T1080" s="6">
        <f t="shared" si="335"/>
        <v>44131</v>
      </c>
      <c r="U1080" s="9">
        <f t="shared" si="326"/>
        <v>0</v>
      </c>
      <c r="V1080" s="9"/>
      <c r="W1080" s="9"/>
      <c r="X1080" s="9"/>
      <c r="Y1080" s="9"/>
      <c r="Z1080" s="7"/>
      <c r="AA1080" s="9"/>
      <c r="AB1080" s="9"/>
      <c r="AC1080" s="9"/>
      <c r="AD1080" s="9"/>
      <c r="AE1080" s="9"/>
      <c r="AF1080" s="10"/>
      <c r="AG1080" s="9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</row>
    <row r="1081" spans="1:184" ht="12.75" x14ac:dyDescent="0.15">
      <c r="A1081" s="124">
        <f t="shared" si="336"/>
        <v>44111</v>
      </c>
      <c r="B1081" s="135">
        <f t="shared" ca="1" si="337"/>
        <v>1000.62943</v>
      </c>
      <c r="C1081" s="4">
        <f t="shared" si="327"/>
        <v>1000</v>
      </c>
      <c r="D1081" s="134">
        <f t="shared" si="338"/>
        <v>44109</v>
      </c>
      <c r="E1081" s="14">
        <f ca="1">IF(D1081&lt;$B$1,VLOOKUP(D1081,[1]DI!$A$4:$B$15000,2),0)</f>
        <v>1.9000000000000006E-2</v>
      </c>
      <c r="F1081" s="4">
        <f t="shared" ca="1" si="320"/>
        <v>1.0000746899999999</v>
      </c>
      <c r="G1081" s="4">
        <f ca="1">(TRUNC(PRODUCT($F$12:$F1080),16))</f>
        <v>1.3544409494010401</v>
      </c>
      <c r="H1081" s="4">
        <f t="shared" ca="1" si="328"/>
        <v>1.3536319157888901</v>
      </c>
      <c r="I1081" s="4">
        <f t="shared" ca="1" si="321"/>
        <v>1.00059768</v>
      </c>
      <c r="J1081" s="14">
        <f t="shared" si="329"/>
        <v>1E-3</v>
      </c>
      <c r="K1081" s="6">
        <f t="shared" si="330"/>
        <v>44099</v>
      </c>
      <c r="L1081" s="2">
        <f t="shared" si="331"/>
        <v>8</v>
      </c>
      <c r="M1081" s="23">
        <f t="shared" si="332"/>
        <v>8</v>
      </c>
      <c r="N1081" s="12">
        <f t="shared" si="322"/>
        <v>1.000031731</v>
      </c>
      <c r="O1081" s="12">
        <f t="shared" ca="1" si="323"/>
        <v>1.00062943</v>
      </c>
      <c r="P1081" s="23">
        <f t="shared" si="333"/>
        <v>0</v>
      </c>
      <c r="Q1081" s="4">
        <f t="shared" ca="1" si="324"/>
        <v>0.62943000000000005</v>
      </c>
      <c r="R1081" s="4">
        <f t="shared" si="325"/>
        <v>0</v>
      </c>
      <c r="S1081" s="5" t="str">
        <f t="shared" si="334"/>
        <v>J=</v>
      </c>
      <c r="T1081" s="6">
        <f t="shared" si="335"/>
        <v>44131</v>
      </c>
      <c r="U1081" s="9">
        <f t="shared" si="326"/>
        <v>0</v>
      </c>
      <c r="V1081" s="9"/>
      <c r="W1081" s="9"/>
      <c r="X1081" s="9"/>
      <c r="Y1081" s="9"/>
      <c r="Z1081" s="7"/>
      <c r="AA1081" s="9"/>
      <c r="AB1081" s="9"/>
      <c r="AC1081" s="9"/>
      <c r="AD1081" s="9"/>
      <c r="AE1081" s="9"/>
      <c r="AF1081" s="10"/>
      <c r="AG1081" s="9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</row>
    <row r="1082" spans="1:184" ht="12.75" x14ac:dyDescent="0.15">
      <c r="A1082" s="124">
        <f t="shared" si="336"/>
        <v>44112</v>
      </c>
      <c r="B1082" s="135">
        <f t="shared" ca="1" si="337"/>
        <v>1000.70813099</v>
      </c>
      <c r="C1082" s="4">
        <f t="shared" si="327"/>
        <v>1000</v>
      </c>
      <c r="D1082" s="134">
        <f t="shared" si="338"/>
        <v>44110</v>
      </c>
      <c r="E1082" s="14">
        <f ca="1">IF(D1082&lt;$B$1,VLOOKUP(D1082,[1]DI!$A$4:$B$15000,2),0)</f>
        <v>1.9000000000000006E-2</v>
      </c>
      <c r="F1082" s="4">
        <f t="shared" ca="1" si="320"/>
        <v>1.0000746899999999</v>
      </c>
      <c r="G1082" s="4">
        <f ca="1">(TRUNC(PRODUCT($F$12:$F1081),16))</f>
        <v>1.3545421125955499</v>
      </c>
      <c r="H1082" s="4">
        <f t="shared" ca="1" si="328"/>
        <v>1.3536319157888901</v>
      </c>
      <c r="I1082" s="4">
        <f t="shared" ca="1" si="321"/>
        <v>1.00067241</v>
      </c>
      <c r="J1082" s="14">
        <f t="shared" si="329"/>
        <v>1E-3</v>
      </c>
      <c r="K1082" s="6">
        <f t="shared" si="330"/>
        <v>44099</v>
      </c>
      <c r="L1082" s="2">
        <f t="shared" si="331"/>
        <v>9</v>
      </c>
      <c r="M1082" s="23">
        <f t="shared" si="332"/>
        <v>9</v>
      </c>
      <c r="N1082" s="12">
        <f t="shared" si="322"/>
        <v>1.0000356969999999</v>
      </c>
      <c r="O1082" s="12">
        <f t="shared" ca="1" si="323"/>
        <v>1.0007081309999999</v>
      </c>
      <c r="P1082" s="23">
        <f t="shared" si="333"/>
        <v>0</v>
      </c>
      <c r="Q1082" s="4">
        <f t="shared" ca="1" si="324"/>
        <v>0.70813099000000002</v>
      </c>
      <c r="R1082" s="4">
        <f t="shared" si="325"/>
        <v>0</v>
      </c>
      <c r="S1082" s="5" t="str">
        <f t="shared" si="334"/>
        <v>J=</v>
      </c>
      <c r="T1082" s="6">
        <f t="shared" si="335"/>
        <v>44131</v>
      </c>
      <c r="U1082" s="9">
        <f t="shared" si="326"/>
        <v>0</v>
      </c>
      <c r="V1082" s="9"/>
      <c r="W1082" s="9"/>
      <c r="X1082" s="9"/>
      <c r="Y1082" s="9"/>
      <c r="Z1082" s="7"/>
      <c r="AA1082" s="9"/>
      <c r="AB1082" s="9"/>
      <c r="AC1082" s="9"/>
      <c r="AD1082" s="9"/>
      <c r="AE1082" s="9"/>
      <c r="AF1082" s="10"/>
      <c r="AG1082" s="9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</row>
    <row r="1083" spans="1:184" ht="12.75" x14ac:dyDescent="0.15">
      <c r="A1083" s="124">
        <f t="shared" si="336"/>
        <v>44113</v>
      </c>
      <c r="B1083" s="135">
        <f t="shared" ca="1" si="337"/>
        <v>1000.78684299</v>
      </c>
      <c r="C1083" s="4">
        <f t="shared" si="327"/>
        <v>1000</v>
      </c>
      <c r="D1083" s="134">
        <f t="shared" si="338"/>
        <v>44111</v>
      </c>
      <c r="E1083" s="14">
        <f ca="1">IF(D1083&lt;$B$1,VLOOKUP(D1083,[1]DI!$A$4:$B$15000,2),0)</f>
        <v>1.9000000000000006E-2</v>
      </c>
      <c r="F1083" s="4">
        <f t="shared" ca="1" si="320"/>
        <v>1.0000746899999999</v>
      </c>
      <c r="G1083" s="4">
        <f ca="1">(TRUNC(PRODUCT($F$12:$F1082),16))</f>
        <v>1.3546432833459401</v>
      </c>
      <c r="H1083" s="4">
        <f t="shared" ca="1" si="328"/>
        <v>1.3536319157888901</v>
      </c>
      <c r="I1083" s="4">
        <f t="shared" ca="1" si="321"/>
        <v>1.00074715</v>
      </c>
      <c r="J1083" s="14">
        <f t="shared" si="329"/>
        <v>1E-3</v>
      </c>
      <c r="K1083" s="6">
        <f t="shared" si="330"/>
        <v>44099</v>
      </c>
      <c r="L1083" s="2">
        <f t="shared" si="331"/>
        <v>10</v>
      </c>
      <c r="M1083" s="23">
        <f t="shared" si="332"/>
        <v>10</v>
      </c>
      <c r="N1083" s="12">
        <f t="shared" si="322"/>
        <v>1.0000396629999999</v>
      </c>
      <c r="O1083" s="12">
        <f t="shared" ca="1" si="323"/>
        <v>1.000786843</v>
      </c>
      <c r="P1083" s="23">
        <f t="shared" si="333"/>
        <v>0</v>
      </c>
      <c r="Q1083" s="4">
        <f t="shared" ca="1" si="324"/>
        <v>0.78684299000000002</v>
      </c>
      <c r="R1083" s="4">
        <f t="shared" si="325"/>
        <v>0</v>
      </c>
      <c r="S1083" s="5" t="str">
        <f t="shared" si="334"/>
        <v>J=</v>
      </c>
      <c r="T1083" s="6">
        <f t="shared" si="335"/>
        <v>44131</v>
      </c>
      <c r="U1083" s="9">
        <f t="shared" si="326"/>
        <v>0</v>
      </c>
      <c r="V1083" s="9"/>
      <c r="W1083" s="9"/>
      <c r="X1083" s="9"/>
      <c r="Y1083" s="9"/>
      <c r="Z1083" s="7"/>
      <c r="AA1083" s="9"/>
      <c r="AB1083" s="9"/>
      <c r="AC1083" s="9"/>
      <c r="AD1083" s="9"/>
      <c r="AE1083" s="9"/>
      <c r="AF1083" s="10"/>
      <c r="AG1083" s="9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</row>
    <row r="1084" spans="1:184" ht="12.75" x14ac:dyDescent="0.15">
      <c r="A1084" s="124">
        <f t="shared" si="336"/>
        <v>44117</v>
      </c>
      <c r="B1084" s="135">
        <f t="shared" ca="1" si="337"/>
        <v>1000.8655659999999</v>
      </c>
      <c r="C1084" s="4">
        <f t="shared" si="327"/>
        <v>1000</v>
      </c>
      <c r="D1084" s="134">
        <f t="shared" si="338"/>
        <v>44112</v>
      </c>
      <c r="E1084" s="14">
        <f ca="1">IF(D1084&lt;$B$1,VLOOKUP(D1084,[1]DI!$A$4:$B$15000,2),0)</f>
        <v>1.9000000000000006E-2</v>
      </c>
      <c r="F1084" s="4">
        <f t="shared" ca="1" si="320"/>
        <v>1.0000746899999999</v>
      </c>
      <c r="G1084" s="4">
        <f ca="1">(TRUNC(PRODUCT($F$12:$F1083),16))</f>
        <v>1.35474446165277</v>
      </c>
      <c r="H1084" s="4">
        <f t="shared" ca="1" si="328"/>
        <v>1.3536319157888901</v>
      </c>
      <c r="I1084" s="4">
        <f t="shared" ca="1" si="321"/>
        <v>1.0008219</v>
      </c>
      <c r="J1084" s="14">
        <f t="shared" si="329"/>
        <v>1E-3</v>
      </c>
      <c r="K1084" s="6">
        <f t="shared" si="330"/>
        <v>44099</v>
      </c>
      <c r="L1084" s="2">
        <f t="shared" si="331"/>
        <v>11</v>
      </c>
      <c r="M1084" s="23">
        <f t="shared" si="332"/>
        <v>11</v>
      </c>
      <c r="N1084" s="12">
        <f t="shared" si="322"/>
        <v>1.00004363</v>
      </c>
      <c r="O1084" s="12">
        <f t="shared" ca="1" si="323"/>
        <v>1.0008655660000001</v>
      </c>
      <c r="P1084" s="23">
        <f t="shared" si="333"/>
        <v>0</v>
      </c>
      <c r="Q1084" s="4">
        <f t="shared" ca="1" si="324"/>
        <v>0.86556599999999995</v>
      </c>
      <c r="R1084" s="4">
        <f t="shared" si="325"/>
        <v>0</v>
      </c>
      <c r="S1084" s="5" t="str">
        <f t="shared" si="334"/>
        <v>J=</v>
      </c>
      <c r="T1084" s="6">
        <f t="shared" si="335"/>
        <v>44131</v>
      </c>
      <c r="U1084" s="9">
        <f t="shared" si="326"/>
        <v>0</v>
      </c>
      <c r="V1084" s="9"/>
      <c r="W1084" s="9"/>
      <c r="X1084" s="9"/>
      <c r="Y1084" s="9"/>
      <c r="Z1084" s="7"/>
      <c r="AA1084" s="9"/>
      <c r="AB1084" s="9"/>
      <c r="AC1084" s="9"/>
      <c r="AD1084" s="9"/>
      <c r="AE1084" s="9"/>
      <c r="AF1084" s="10"/>
      <c r="AG1084" s="9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</row>
    <row r="1085" spans="1:184" ht="12.75" x14ac:dyDescent="0.15">
      <c r="A1085" s="124">
        <f t="shared" si="336"/>
        <v>44118</v>
      </c>
      <c r="B1085" s="135">
        <f t="shared" ca="1" si="337"/>
        <v>1000.94428899</v>
      </c>
      <c r="C1085" s="4">
        <f t="shared" si="327"/>
        <v>1000</v>
      </c>
      <c r="D1085" s="134">
        <f t="shared" si="338"/>
        <v>44113</v>
      </c>
      <c r="E1085" s="14">
        <f ca="1">IF(D1085&lt;$B$1,VLOOKUP(D1085,[1]DI!$A$4:$B$15000,2),0)</f>
        <v>1.9000000000000006E-2</v>
      </c>
      <c r="F1085" s="4">
        <f t="shared" ca="1" si="320"/>
        <v>1.0000746899999999</v>
      </c>
      <c r="G1085" s="4">
        <f ca="1">(TRUNC(PRODUCT($F$12:$F1084),16))</f>
        <v>1.35484564751661</v>
      </c>
      <c r="H1085" s="4">
        <f t="shared" ca="1" si="328"/>
        <v>1.3536319157888901</v>
      </c>
      <c r="I1085" s="4">
        <f t="shared" ca="1" si="321"/>
        <v>1.0008966500000001</v>
      </c>
      <c r="J1085" s="14">
        <f t="shared" si="329"/>
        <v>1E-3</v>
      </c>
      <c r="K1085" s="6">
        <f t="shared" si="330"/>
        <v>44099</v>
      </c>
      <c r="L1085" s="2">
        <f t="shared" si="331"/>
        <v>12</v>
      </c>
      <c r="M1085" s="23">
        <f t="shared" si="332"/>
        <v>12</v>
      </c>
      <c r="N1085" s="12">
        <f t="shared" si="322"/>
        <v>1.0000475959999999</v>
      </c>
      <c r="O1085" s="12">
        <f t="shared" ca="1" si="323"/>
        <v>1.000944289</v>
      </c>
      <c r="P1085" s="23">
        <f t="shared" si="333"/>
        <v>0</v>
      </c>
      <c r="Q1085" s="4">
        <f t="shared" ca="1" si="324"/>
        <v>0.94428898999999999</v>
      </c>
      <c r="R1085" s="4">
        <f t="shared" si="325"/>
        <v>0</v>
      </c>
      <c r="S1085" s="5" t="str">
        <f t="shared" si="334"/>
        <v>J=</v>
      </c>
      <c r="T1085" s="6">
        <f t="shared" si="335"/>
        <v>44131</v>
      </c>
      <c r="U1085" s="9">
        <f t="shared" si="326"/>
        <v>0</v>
      </c>
      <c r="V1085" s="9"/>
      <c r="W1085" s="9"/>
      <c r="X1085" s="9"/>
      <c r="Y1085" s="9"/>
      <c r="Z1085" s="7"/>
      <c r="AA1085" s="9"/>
      <c r="AB1085" s="9"/>
      <c r="AC1085" s="9"/>
      <c r="AD1085" s="9"/>
      <c r="AE1085" s="9"/>
      <c r="AF1085" s="10"/>
      <c r="AG1085" s="9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</row>
    <row r="1086" spans="1:184" ht="12.75" x14ac:dyDescent="0.15">
      <c r="A1086" s="124">
        <f t="shared" si="336"/>
        <v>44119</v>
      </c>
      <c r="B1086" s="135">
        <f t="shared" ca="1" si="337"/>
        <v>1001.02302299</v>
      </c>
      <c r="C1086" s="4">
        <f t="shared" si="327"/>
        <v>1000</v>
      </c>
      <c r="D1086" s="134">
        <f t="shared" si="338"/>
        <v>44117</v>
      </c>
      <c r="E1086" s="14">
        <f ca="1">IF(D1086&lt;$B$1,VLOOKUP(D1086,[1]DI!$A$4:$B$15000,2),0)</f>
        <v>1.9000000000000006E-2</v>
      </c>
      <c r="F1086" s="4">
        <f t="shared" ca="1" si="320"/>
        <v>1.0000746899999999</v>
      </c>
      <c r="G1086" s="4">
        <f ca="1">(TRUNC(PRODUCT($F$12:$F1085),16))</f>
        <v>1.3549468409380201</v>
      </c>
      <c r="H1086" s="4">
        <f t="shared" ca="1" si="328"/>
        <v>1.3536319157888901</v>
      </c>
      <c r="I1086" s="4">
        <f t="shared" ca="1" si="321"/>
        <v>1.00097141</v>
      </c>
      <c r="J1086" s="14">
        <f t="shared" si="329"/>
        <v>1E-3</v>
      </c>
      <c r="K1086" s="6">
        <f t="shared" si="330"/>
        <v>44099</v>
      </c>
      <c r="L1086" s="2">
        <f t="shared" si="331"/>
        <v>13</v>
      </c>
      <c r="M1086" s="23">
        <f t="shared" si="332"/>
        <v>13</v>
      </c>
      <c r="N1086" s="12">
        <f t="shared" si="322"/>
        <v>1.000051563</v>
      </c>
      <c r="O1086" s="12">
        <f t="shared" ca="1" si="323"/>
        <v>1.0010230229999999</v>
      </c>
      <c r="P1086" s="23">
        <f t="shared" si="333"/>
        <v>0</v>
      </c>
      <c r="Q1086" s="4">
        <f t="shared" ca="1" si="324"/>
        <v>1.0230229900000001</v>
      </c>
      <c r="R1086" s="4">
        <f t="shared" si="325"/>
        <v>0</v>
      </c>
      <c r="S1086" s="5" t="str">
        <f t="shared" si="334"/>
        <v>J=</v>
      </c>
      <c r="T1086" s="6">
        <f t="shared" si="335"/>
        <v>44131</v>
      </c>
      <c r="U1086" s="9">
        <f t="shared" si="326"/>
        <v>0</v>
      </c>
      <c r="V1086" s="9"/>
      <c r="W1086" s="9"/>
      <c r="X1086" s="9"/>
      <c r="Y1086" s="9"/>
      <c r="Z1086" s="7"/>
      <c r="AA1086" s="9"/>
      <c r="AB1086" s="9"/>
      <c r="AC1086" s="9"/>
      <c r="AD1086" s="9"/>
      <c r="AE1086" s="9"/>
      <c r="AF1086" s="10"/>
      <c r="AG1086" s="9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</row>
    <row r="1087" spans="1:184" ht="12.75" x14ac:dyDescent="0.15">
      <c r="A1087" s="124">
        <f t="shared" si="336"/>
        <v>44120</v>
      </c>
      <c r="B1087" s="135">
        <f t="shared" ca="1" si="337"/>
        <v>1001.101757</v>
      </c>
      <c r="C1087" s="4">
        <f t="shared" si="327"/>
        <v>1000</v>
      </c>
      <c r="D1087" s="134">
        <f t="shared" si="338"/>
        <v>44118</v>
      </c>
      <c r="E1087" s="14">
        <f ca="1">IF(D1087&lt;$B$1,VLOOKUP(D1087,[1]DI!$A$4:$B$15000,2),0)</f>
        <v>1.9000000000000006E-2</v>
      </c>
      <c r="F1087" s="4">
        <f t="shared" ca="1" si="320"/>
        <v>1.0000746899999999</v>
      </c>
      <c r="G1087" s="4">
        <f ca="1">(TRUNC(PRODUCT($F$12:$F1086),16))</f>
        <v>1.3550480419175699</v>
      </c>
      <c r="H1087" s="4">
        <f t="shared" ca="1" si="328"/>
        <v>1.3536319157888901</v>
      </c>
      <c r="I1087" s="4">
        <f t="shared" ca="1" si="321"/>
        <v>1.00104617</v>
      </c>
      <c r="J1087" s="14">
        <f t="shared" si="329"/>
        <v>1E-3</v>
      </c>
      <c r="K1087" s="6">
        <f t="shared" si="330"/>
        <v>44099</v>
      </c>
      <c r="L1087" s="2">
        <f t="shared" si="331"/>
        <v>14</v>
      </c>
      <c r="M1087" s="23">
        <f t="shared" si="332"/>
        <v>14</v>
      </c>
      <c r="N1087" s="12">
        <f t="shared" si="322"/>
        <v>1.0000555289999999</v>
      </c>
      <c r="O1087" s="12">
        <f t="shared" ca="1" si="323"/>
        <v>1.001101757</v>
      </c>
      <c r="P1087" s="23">
        <f t="shared" si="333"/>
        <v>0</v>
      </c>
      <c r="Q1087" s="4">
        <f t="shared" ca="1" si="324"/>
        <v>1.1017570000000001</v>
      </c>
      <c r="R1087" s="4">
        <f t="shared" si="325"/>
        <v>0</v>
      </c>
      <c r="S1087" s="5" t="str">
        <f t="shared" si="334"/>
        <v>J=</v>
      </c>
      <c r="T1087" s="6">
        <f t="shared" si="335"/>
        <v>44131</v>
      </c>
      <c r="U1087" s="9">
        <f t="shared" si="326"/>
        <v>0</v>
      </c>
      <c r="V1087" s="9"/>
      <c r="W1087" s="9"/>
      <c r="X1087" s="9"/>
      <c r="Y1087" s="9"/>
      <c r="Z1087" s="7"/>
      <c r="AA1087" s="9"/>
      <c r="AB1087" s="9"/>
      <c r="AC1087" s="9"/>
      <c r="AD1087" s="9"/>
      <c r="AE1087" s="9"/>
      <c r="AF1087" s="10"/>
      <c r="AG1087" s="9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</row>
    <row r="1088" spans="1:184" ht="12.75" x14ac:dyDescent="0.15">
      <c r="A1088" s="124">
        <f t="shared" si="336"/>
        <v>44123</v>
      </c>
      <c r="B1088" s="135">
        <f t="shared" ca="1" si="337"/>
        <v>1001.180503</v>
      </c>
      <c r="C1088" s="4">
        <f t="shared" si="327"/>
        <v>1000</v>
      </c>
      <c r="D1088" s="134">
        <f t="shared" si="338"/>
        <v>44119</v>
      </c>
      <c r="E1088" s="14">
        <f ca="1">IF(D1088&lt;$B$1,VLOOKUP(D1088,[1]DI!$A$4:$B$15000,2),0)</f>
        <v>1.9000000000000006E-2</v>
      </c>
      <c r="F1088" s="4">
        <f t="shared" ca="1" si="320"/>
        <v>1.0000746899999999</v>
      </c>
      <c r="G1088" s="4">
        <f ca="1">(TRUNC(PRODUCT($F$12:$F1087),16))</f>
        <v>1.35514925045583</v>
      </c>
      <c r="H1088" s="4">
        <f t="shared" ca="1" si="328"/>
        <v>1.3536319157888901</v>
      </c>
      <c r="I1088" s="4">
        <f t="shared" ca="1" si="321"/>
        <v>1.0011209400000001</v>
      </c>
      <c r="J1088" s="14">
        <f t="shared" si="329"/>
        <v>1E-3</v>
      </c>
      <c r="K1088" s="6">
        <f t="shared" si="330"/>
        <v>44099</v>
      </c>
      <c r="L1088" s="2">
        <f t="shared" si="331"/>
        <v>15</v>
      </c>
      <c r="M1088" s="23">
        <f t="shared" si="332"/>
        <v>15</v>
      </c>
      <c r="N1088" s="12">
        <f t="shared" si="322"/>
        <v>1.000059496</v>
      </c>
      <c r="O1088" s="12">
        <f t="shared" ca="1" si="323"/>
        <v>1.0011805030000001</v>
      </c>
      <c r="P1088" s="23">
        <f t="shared" si="333"/>
        <v>0</v>
      </c>
      <c r="Q1088" s="4">
        <f t="shared" ca="1" si="324"/>
        <v>1.1805030000000001</v>
      </c>
      <c r="R1088" s="4">
        <f t="shared" si="325"/>
        <v>0</v>
      </c>
      <c r="S1088" s="5" t="str">
        <f t="shared" si="334"/>
        <v>J=</v>
      </c>
      <c r="T1088" s="6">
        <f t="shared" si="335"/>
        <v>44131</v>
      </c>
      <c r="U1088" s="9">
        <f t="shared" si="326"/>
        <v>0</v>
      </c>
      <c r="V1088" s="9"/>
      <c r="W1088" s="9"/>
      <c r="X1088" s="9"/>
      <c r="Y1088" s="9"/>
      <c r="Z1088" s="7"/>
      <c r="AA1088" s="9"/>
      <c r="AB1088" s="9"/>
      <c r="AC1088" s="9"/>
      <c r="AD1088" s="9"/>
      <c r="AE1088" s="9"/>
      <c r="AF1088" s="10"/>
      <c r="AG1088" s="9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</row>
    <row r="1089" spans="1:184" ht="12.75" x14ac:dyDescent="0.15">
      <c r="A1089" s="124">
        <f t="shared" si="336"/>
        <v>44124</v>
      </c>
      <c r="B1089" s="135">
        <f t="shared" ca="1" si="337"/>
        <v>1001.2592479899999</v>
      </c>
      <c r="C1089" s="4">
        <f t="shared" si="327"/>
        <v>1000</v>
      </c>
      <c r="D1089" s="134">
        <f t="shared" si="338"/>
        <v>44120</v>
      </c>
      <c r="E1089" s="14">
        <f ca="1">IF(D1089&lt;$B$1,VLOOKUP(D1089,[1]DI!$A$4:$B$15000,2),0)</f>
        <v>1.9000000000000006E-2</v>
      </c>
      <c r="F1089" s="4">
        <f t="shared" ca="1" si="320"/>
        <v>1.0000746899999999</v>
      </c>
      <c r="G1089" s="4">
        <f ca="1">(TRUNC(PRODUCT($F$12:$F1088),16))</f>
        <v>1.35525046655334</v>
      </c>
      <c r="H1089" s="4">
        <f t="shared" ca="1" si="328"/>
        <v>1.3536319157888901</v>
      </c>
      <c r="I1089" s="4">
        <f t="shared" ca="1" si="321"/>
        <v>1.00119571</v>
      </c>
      <c r="J1089" s="14">
        <f t="shared" si="329"/>
        <v>1E-3</v>
      </c>
      <c r="K1089" s="6">
        <f t="shared" si="330"/>
        <v>44099</v>
      </c>
      <c r="L1089" s="2">
        <f t="shared" si="331"/>
        <v>16</v>
      </c>
      <c r="M1089" s="23">
        <f t="shared" si="332"/>
        <v>16</v>
      </c>
      <c r="N1089" s="12">
        <f t="shared" si="322"/>
        <v>1.000063462</v>
      </c>
      <c r="O1089" s="12">
        <f t="shared" ca="1" si="323"/>
        <v>1.001259248</v>
      </c>
      <c r="P1089" s="23">
        <f t="shared" si="333"/>
        <v>0</v>
      </c>
      <c r="Q1089" s="4">
        <f t="shared" ca="1" si="324"/>
        <v>1.25924799</v>
      </c>
      <c r="R1089" s="4">
        <f t="shared" si="325"/>
        <v>0</v>
      </c>
      <c r="S1089" s="5" t="str">
        <f t="shared" si="334"/>
        <v>J=</v>
      </c>
      <c r="T1089" s="6">
        <f t="shared" si="335"/>
        <v>44131</v>
      </c>
      <c r="U1089" s="9">
        <f t="shared" si="326"/>
        <v>0</v>
      </c>
      <c r="V1089" s="9"/>
      <c r="W1089" s="9"/>
      <c r="X1089" s="9"/>
      <c r="Y1089" s="9"/>
      <c r="Z1089" s="7"/>
      <c r="AA1089" s="9"/>
      <c r="AB1089" s="9"/>
      <c r="AC1089" s="9"/>
      <c r="AD1089" s="9"/>
      <c r="AE1089" s="9"/>
      <c r="AF1089" s="10"/>
      <c r="AG1089" s="9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</row>
    <row r="1090" spans="1:184" ht="12.75" x14ac:dyDescent="0.15">
      <c r="A1090" s="124">
        <f t="shared" si="336"/>
        <v>44125</v>
      </c>
      <c r="B1090" s="135">
        <f t="shared" ca="1" si="337"/>
        <v>1001.338005</v>
      </c>
      <c r="C1090" s="4">
        <f t="shared" si="327"/>
        <v>1000</v>
      </c>
      <c r="D1090" s="134">
        <f t="shared" si="338"/>
        <v>44123</v>
      </c>
      <c r="E1090" s="14">
        <f ca="1">IF(D1090&lt;$B$1,VLOOKUP(D1090,[1]DI!$A$4:$B$15000,2),0)</f>
        <v>1.9000000000000006E-2</v>
      </c>
      <c r="F1090" s="4">
        <f t="shared" ca="1" si="320"/>
        <v>1.0000746899999999</v>
      </c>
      <c r="G1090" s="4">
        <f ca="1">(TRUNC(PRODUCT($F$12:$F1089),16))</f>
        <v>1.3553516902106899</v>
      </c>
      <c r="H1090" s="4">
        <f t="shared" ca="1" si="328"/>
        <v>1.3536319157888901</v>
      </c>
      <c r="I1090" s="4">
        <f t="shared" ca="1" si="321"/>
        <v>1.00127049</v>
      </c>
      <c r="J1090" s="14">
        <f t="shared" si="329"/>
        <v>1E-3</v>
      </c>
      <c r="K1090" s="6">
        <f t="shared" si="330"/>
        <v>44099</v>
      </c>
      <c r="L1090" s="2">
        <f t="shared" si="331"/>
        <v>17</v>
      </c>
      <c r="M1090" s="23">
        <f t="shared" si="332"/>
        <v>17</v>
      </c>
      <c r="N1090" s="12">
        <f t="shared" si="322"/>
        <v>1.000067429</v>
      </c>
      <c r="O1090" s="12">
        <f t="shared" ca="1" si="323"/>
        <v>1.001338005</v>
      </c>
      <c r="P1090" s="23">
        <f t="shared" si="333"/>
        <v>0</v>
      </c>
      <c r="Q1090" s="4">
        <f t="shared" ca="1" si="324"/>
        <v>1.3380050000000001</v>
      </c>
      <c r="R1090" s="4">
        <f t="shared" si="325"/>
        <v>0</v>
      </c>
      <c r="S1090" s="5" t="str">
        <f t="shared" si="334"/>
        <v>J=</v>
      </c>
      <c r="T1090" s="6">
        <f t="shared" si="335"/>
        <v>44131</v>
      </c>
      <c r="U1090" s="9">
        <f t="shared" si="326"/>
        <v>0</v>
      </c>
      <c r="V1090" s="9"/>
      <c r="W1090" s="9"/>
      <c r="X1090" s="9"/>
      <c r="Y1090" s="9"/>
      <c r="Z1090" s="7"/>
      <c r="AA1090" s="9"/>
      <c r="AB1090" s="9"/>
      <c r="AC1090" s="9"/>
      <c r="AD1090" s="9"/>
      <c r="AE1090" s="9"/>
      <c r="AF1090" s="10"/>
      <c r="AG1090" s="9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</row>
    <row r="1091" spans="1:184" ht="12.75" x14ac:dyDescent="0.15">
      <c r="A1091" s="124">
        <f t="shared" si="336"/>
        <v>44126</v>
      </c>
      <c r="B1091" s="135">
        <f t="shared" ca="1" si="337"/>
        <v>1001.4167609899999</v>
      </c>
      <c r="C1091" s="4">
        <f t="shared" si="327"/>
        <v>1000</v>
      </c>
      <c r="D1091" s="134">
        <f t="shared" si="338"/>
        <v>44124</v>
      </c>
      <c r="E1091" s="14">
        <f ca="1">IF(D1091&lt;$B$1,VLOOKUP(D1091,[1]DI!$A$4:$B$15000,2),0)</f>
        <v>1.9000000000000006E-2</v>
      </c>
      <c r="F1091" s="4">
        <f t="shared" ca="1" si="320"/>
        <v>1.0000746899999999</v>
      </c>
      <c r="G1091" s="4">
        <f ca="1">(TRUNC(PRODUCT($F$12:$F1090),16))</f>
        <v>1.3554529214284301</v>
      </c>
      <c r="H1091" s="4">
        <f t="shared" ca="1" si="328"/>
        <v>1.3536319157888901</v>
      </c>
      <c r="I1091" s="4">
        <f t="shared" ca="1" si="321"/>
        <v>1.0013452700000001</v>
      </c>
      <c r="J1091" s="14">
        <f t="shared" si="329"/>
        <v>1E-3</v>
      </c>
      <c r="K1091" s="6">
        <f t="shared" si="330"/>
        <v>44099</v>
      </c>
      <c r="L1091" s="2">
        <f t="shared" si="331"/>
        <v>18</v>
      </c>
      <c r="M1091" s="23">
        <f t="shared" si="332"/>
        <v>18</v>
      </c>
      <c r="N1091" s="12">
        <f t="shared" si="322"/>
        <v>1.000071395</v>
      </c>
      <c r="O1091" s="12">
        <f t="shared" ca="1" si="323"/>
        <v>1.001416761</v>
      </c>
      <c r="P1091" s="23">
        <f t="shared" si="333"/>
        <v>0</v>
      </c>
      <c r="Q1091" s="4">
        <f t="shared" ca="1" si="324"/>
        <v>1.41676099</v>
      </c>
      <c r="R1091" s="4">
        <f t="shared" si="325"/>
        <v>0</v>
      </c>
      <c r="S1091" s="5" t="str">
        <f t="shared" si="334"/>
        <v>J=</v>
      </c>
      <c r="T1091" s="6">
        <f t="shared" si="335"/>
        <v>44131</v>
      </c>
      <c r="U1091" s="9">
        <f t="shared" si="326"/>
        <v>0</v>
      </c>
      <c r="V1091" s="9"/>
      <c r="W1091" s="9"/>
      <c r="X1091" s="9"/>
      <c r="Y1091" s="9"/>
      <c r="Z1091" s="7"/>
      <c r="AA1091" s="9"/>
      <c r="AB1091" s="9"/>
      <c r="AC1091" s="9"/>
      <c r="AD1091" s="9"/>
      <c r="AE1091" s="9"/>
      <c r="AF1091" s="10"/>
      <c r="AG1091" s="9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</row>
    <row r="1092" spans="1:184" ht="12.75" x14ac:dyDescent="0.15">
      <c r="A1092" s="124">
        <f t="shared" si="336"/>
        <v>44127</v>
      </c>
      <c r="B1092" s="135">
        <f t="shared" ca="1" si="337"/>
        <v>1001.495529</v>
      </c>
      <c r="C1092" s="4">
        <f t="shared" si="327"/>
        <v>1000</v>
      </c>
      <c r="D1092" s="134">
        <f t="shared" si="338"/>
        <v>44125</v>
      </c>
      <c r="E1092" s="14">
        <f ca="1">IF(D1092&lt;$B$1,VLOOKUP(D1092,[1]DI!$A$4:$B$15000,2),0)</f>
        <v>1.9000000000000006E-2</v>
      </c>
      <c r="F1092" s="4">
        <f t="shared" ca="1" si="320"/>
        <v>1.0000746899999999</v>
      </c>
      <c r="G1092" s="4">
        <f ca="1">(TRUNC(PRODUCT($F$12:$F1091),16))</f>
        <v>1.3555541602071299</v>
      </c>
      <c r="H1092" s="4">
        <f t="shared" ca="1" si="328"/>
        <v>1.3536319157888901</v>
      </c>
      <c r="I1092" s="4">
        <f t="shared" ca="1" si="321"/>
        <v>1.0014200600000001</v>
      </c>
      <c r="J1092" s="14">
        <f t="shared" si="329"/>
        <v>1E-3</v>
      </c>
      <c r="K1092" s="6">
        <f t="shared" si="330"/>
        <v>44099</v>
      </c>
      <c r="L1092" s="2">
        <f t="shared" si="331"/>
        <v>19</v>
      </c>
      <c r="M1092" s="23">
        <f t="shared" si="332"/>
        <v>19</v>
      </c>
      <c r="N1092" s="12">
        <f t="shared" si="322"/>
        <v>1.000075362</v>
      </c>
      <c r="O1092" s="12">
        <f t="shared" ca="1" si="323"/>
        <v>1.0014955290000001</v>
      </c>
      <c r="P1092" s="23">
        <f t="shared" si="333"/>
        <v>0</v>
      </c>
      <c r="Q1092" s="4">
        <f t="shared" ca="1" si="324"/>
        <v>1.4955290000000001</v>
      </c>
      <c r="R1092" s="4">
        <f t="shared" si="325"/>
        <v>0</v>
      </c>
      <c r="S1092" s="5" t="str">
        <f t="shared" si="334"/>
        <v>J=</v>
      </c>
      <c r="T1092" s="6">
        <f t="shared" si="335"/>
        <v>44131</v>
      </c>
      <c r="U1092" s="9">
        <f t="shared" si="326"/>
        <v>0</v>
      </c>
      <c r="V1092" s="9"/>
      <c r="W1092" s="9"/>
      <c r="X1092" s="9"/>
      <c r="Y1092" s="9"/>
      <c r="Z1092" s="7"/>
      <c r="AA1092" s="9"/>
      <c r="AB1092" s="9"/>
      <c r="AC1092" s="9"/>
      <c r="AD1092" s="9"/>
      <c r="AE1092" s="9"/>
      <c r="AF1092" s="10"/>
      <c r="AG1092" s="9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</row>
    <row r="1093" spans="1:184" ht="12.75" x14ac:dyDescent="0.15">
      <c r="A1093" s="124">
        <f t="shared" si="336"/>
        <v>44130</v>
      </c>
      <c r="B1093" s="135">
        <f t="shared" ca="1" si="337"/>
        <v>1001.57430799</v>
      </c>
      <c r="C1093" s="4">
        <f t="shared" si="327"/>
        <v>1000</v>
      </c>
      <c r="D1093" s="134">
        <f t="shared" si="338"/>
        <v>44126</v>
      </c>
      <c r="E1093" s="14">
        <f ca="1">IF(D1093&lt;$B$1,VLOOKUP(D1093,[1]DI!$A$4:$B$15000,2),0)</f>
        <v>1.9000000000000006E-2</v>
      </c>
      <c r="F1093" s="4">
        <f t="shared" ca="1" si="320"/>
        <v>1.0000746899999999</v>
      </c>
      <c r="G1093" s="4">
        <f ca="1">(TRUNC(PRODUCT($F$12:$F1092),16))</f>
        <v>1.3556554065473601</v>
      </c>
      <c r="H1093" s="4">
        <f t="shared" ca="1" si="328"/>
        <v>1.3536319157888901</v>
      </c>
      <c r="I1093" s="4">
        <f t="shared" ca="1" si="321"/>
        <v>1.00149486</v>
      </c>
      <c r="J1093" s="14">
        <f t="shared" si="329"/>
        <v>1E-3</v>
      </c>
      <c r="K1093" s="6">
        <f t="shared" si="330"/>
        <v>44099</v>
      </c>
      <c r="L1093" s="2">
        <f t="shared" si="331"/>
        <v>20</v>
      </c>
      <c r="M1093" s="23">
        <f t="shared" si="332"/>
        <v>20</v>
      </c>
      <c r="N1093" s="12">
        <f t="shared" si="322"/>
        <v>1.0000793290000001</v>
      </c>
      <c r="O1093" s="12">
        <f t="shared" ca="1" si="323"/>
        <v>1.0015743079999999</v>
      </c>
      <c r="P1093" s="23">
        <f t="shared" si="333"/>
        <v>0</v>
      </c>
      <c r="Q1093" s="4">
        <f t="shared" ca="1" si="324"/>
        <v>1.5743079900000001</v>
      </c>
      <c r="R1093" s="4">
        <f t="shared" si="325"/>
        <v>0</v>
      </c>
      <c r="S1093" s="5" t="str">
        <f t="shared" si="334"/>
        <v>J=</v>
      </c>
      <c r="T1093" s="6">
        <f t="shared" si="335"/>
        <v>44131</v>
      </c>
      <c r="U1093" s="9">
        <f t="shared" si="326"/>
        <v>0</v>
      </c>
      <c r="V1093" s="9"/>
      <c r="W1093" s="9"/>
      <c r="X1093" s="9"/>
      <c r="Y1093" s="9"/>
      <c r="Z1093" s="7"/>
      <c r="AA1093" s="9"/>
      <c r="AB1093" s="9"/>
      <c r="AC1093" s="9"/>
      <c r="AD1093" s="9"/>
      <c r="AE1093" s="9"/>
      <c r="AF1093" s="10"/>
      <c r="AG1093" s="9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</row>
    <row r="1094" spans="1:184" ht="12.75" x14ac:dyDescent="0.15">
      <c r="A1094" s="124">
        <f t="shared" si="336"/>
        <v>44131</v>
      </c>
      <c r="B1094" s="135">
        <f t="shared" ca="1" si="337"/>
        <v>1001.65308599</v>
      </c>
      <c r="C1094" s="4">
        <f t="shared" si="327"/>
        <v>1000</v>
      </c>
      <c r="D1094" s="134">
        <f t="shared" si="338"/>
        <v>44127</v>
      </c>
      <c r="E1094" s="14">
        <f ca="1">IF(D1094&lt;$B$1,VLOOKUP(D1094,[1]DI!$A$4:$B$15000,2),0)</f>
        <v>1.9000000000000006E-2</v>
      </c>
      <c r="F1094" s="4">
        <f t="shared" ca="1" si="320"/>
        <v>1.0000746899999999</v>
      </c>
      <c r="G1094" s="4">
        <f ca="1">(TRUNC(PRODUCT($F$12:$F1093),16))</f>
        <v>1.35575666044967</v>
      </c>
      <c r="H1094" s="4">
        <f t="shared" ca="1" si="328"/>
        <v>1.3536319157888901</v>
      </c>
      <c r="I1094" s="4">
        <f t="shared" ca="1" si="321"/>
        <v>1.0015696599999999</v>
      </c>
      <c r="J1094" s="14">
        <f t="shared" si="329"/>
        <v>1E-3</v>
      </c>
      <c r="K1094" s="6">
        <f t="shared" si="330"/>
        <v>44099</v>
      </c>
      <c r="L1094" s="2">
        <f t="shared" si="331"/>
        <v>21</v>
      </c>
      <c r="M1094" s="23">
        <f t="shared" si="332"/>
        <v>21</v>
      </c>
      <c r="N1094" s="12">
        <f t="shared" si="322"/>
        <v>1.000083295</v>
      </c>
      <c r="O1094" s="12">
        <f t="shared" ca="1" si="323"/>
        <v>1.0016530859999999</v>
      </c>
      <c r="P1094" s="23">
        <f t="shared" si="333"/>
        <v>52</v>
      </c>
      <c r="Q1094" s="4">
        <f t="shared" ca="1" si="324"/>
        <v>1.6530859899999999</v>
      </c>
      <c r="R1094" s="4">
        <f t="shared" si="325"/>
        <v>0</v>
      </c>
      <c r="S1094" s="5" t="str">
        <f t="shared" si="334"/>
        <v>J=</v>
      </c>
      <c r="T1094" s="6">
        <f t="shared" si="335"/>
        <v>44131</v>
      </c>
      <c r="U1094" s="9">
        <f t="shared" ca="1" si="326"/>
        <v>165308.59899999999</v>
      </c>
      <c r="V1094" s="9"/>
      <c r="W1094" s="9"/>
      <c r="X1094" s="9"/>
      <c r="Y1094" s="9"/>
      <c r="Z1094" s="7"/>
      <c r="AA1094" s="9"/>
      <c r="AB1094" s="9"/>
      <c r="AC1094" s="9"/>
      <c r="AD1094" s="9"/>
      <c r="AE1094" s="9"/>
      <c r="AF1094" s="10"/>
      <c r="AG1094" s="9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</row>
    <row r="1095" spans="1:184" ht="12.75" x14ac:dyDescent="0.15">
      <c r="A1095" s="124">
        <f t="shared" si="336"/>
        <v>44132</v>
      </c>
      <c r="B1095" s="135">
        <f t="shared" ca="1" si="337"/>
        <v>1000.07865599</v>
      </c>
      <c r="C1095" s="4">
        <f t="shared" si="327"/>
        <v>1000</v>
      </c>
      <c r="D1095" s="134">
        <f t="shared" si="338"/>
        <v>44130</v>
      </c>
      <c r="E1095" s="14">
        <f ca="1">IF(D1095&lt;$B$1,VLOOKUP(D1095,[1]DI!$A$4:$B$15000,2),0)</f>
        <v>1.9000000000000006E-2</v>
      </c>
      <c r="F1095" s="4">
        <f t="shared" ca="1" si="320"/>
        <v>1.0000746899999999</v>
      </c>
      <c r="G1095" s="4">
        <f ca="1">(TRUNC(PRODUCT($F$12:$F1094),16))</f>
        <v>1.3558579219146401</v>
      </c>
      <c r="H1095" s="4">
        <f t="shared" ca="1" si="328"/>
        <v>1.35575666044967</v>
      </c>
      <c r="I1095" s="4">
        <f t="shared" ca="1" si="321"/>
        <v>1.0000746899999999</v>
      </c>
      <c r="J1095" s="14">
        <f t="shared" si="329"/>
        <v>1E-3</v>
      </c>
      <c r="K1095" s="6">
        <f t="shared" si="330"/>
        <v>44131</v>
      </c>
      <c r="L1095" s="2">
        <f t="shared" si="331"/>
        <v>1</v>
      </c>
      <c r="M1095" s="23">
        <f t="shared" si="332"/>
        <v>1</v>
      </c>
      <c r="N1095" s="12">
        <f t="shared" si="322"/>
        <v>1.000003966</v>
      </c>
      <c r="O1095" s="12">
        <f t="shared" ca="1" si="323"/>
        <v>1.0000786559999999</v>
      </c>
      <c r="P1095" s="23">
        <f t="shared" si="333"/>
        <v>0</v>
      </c>
      <c r="Q1095" s="4">
        <f t="shared" ca="1" si="324"/>
        <v>7.8655989999999995E-2</v>
      </c>
      <c r="R1095" s="4">
        <f t="shared" si="325"/>
        <v>0</v>
      </c>
      <c r="S1095" s="5" t="str">
        <f t="shared" si="334"/>
        <v>J=</v>
      </c>
      <c r="T1095" s="6">
        <f t="shared" si="335"/>
        <v>44160</v>
      </c>
      <c r="U1095" s="9">
        <f t="shared" si="326"/>
        <v>0</v>
      </c>
      <c r="V1095" s="9"/>
      <c r="W1095" s="9"/>
      <c r="X1095" s="9"/>
      <c r="Y1095" s="9"/>
      <c r="Z1095" s="7"/>
      <c r="AA1095" s="9"/>
      <c r="AB1095" s="9"/>
      <c r="AC1095" s="9"/>
      <c r="AD1095" s="9"/>
      <c r="AE1095" s="9"/>
      <c r="AF1095" s="10"/>
      <c r="AG1095" s="9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</row>
    <row r="1096" spans="1:184" ht="12.75" x14ac:dyDescent="0.15">
      <c r="A1096" s="124">
        <f t="shared" si="336"/>
        <v>44133</v>
      </c>
      <c r="B1096" s="135">
        <f t="shared" ca="1" si="337"/>
        <v>1000.15732399</v>
      </c>
      <c r="C1096" s="4">
        <f t="shared" si="327"/>
        <v>1000</v>
      </c>
      <c r="D1096" s="134">
        <f t="shared" si="338"/>
        <v>44131</v>
      </c>
      <c r="E1096" s="14">
        <f ca="1">IF(D1096&lt;$B$1,VLOOKUP(D1096,[1]DI!$A$4:$B$15000,2),0)</f>
        <v>1.9000000000000006E-2</v>
      </c>
      <c r="F1096" s="4">
        <f t="shared" ca="1" si="320"/>
        <v>1.0000746899999999</v>
      </c>
      <c r="G1096" s="4">
        <f ca="1">(TRUNC(PRODUCT($F$12:$F1095),16))</f>
        <v>1.3559591909428299</v>
      </c>
      <c r="H1096" s="4">
        <f t="shared" ca="1" si="328"/>
        <v>1.35575666044967</v>
      </c>
      <c r="I1096" s="4">
        <f t="shared" ca="1" si="321"/>
        <v>1.00014939</v>
      </c>
      <c r="J1096" s="14">
        <f t="shared" si="329"/>
        <v>1E-3</v>
      </c>
      <c r="K1096" s="6">
        <f t="shared" si="330"/>
        <v>44131</v>
      </c>
      <c r="L1096" s="2">
        <f t="shared" si="331"/>
        <v>2</v>
      </c>
      <c r="M1096" s="23">
        <f t="shared" si="332"/>
        <v>2</v>
      </c>
      <c r="N1096" s="12">
        <f t="shared" si="322"/>
        <v>1.000007933</v>
      </c>
      <c r="O1096" s="12">
        <f t="shared" ca="1" si="323"/>
        <v>1.0001573239999999</v>
      </c>
      <c r="P1096" s="23">
        <f t="shared" si="333"/>
        <v>0</v>
      </c>
      <c r="Q1096" s="4">
        <f t="shared" ca="1" si="324"/>
        <v>0.15732399</v>
      </c>
      <c r="R1096" s="4">
        <f t="shared" si="325"/>
        <v>0</v>
      </c>
      <c r="S1096" s="5" t="str">
        <f t="shared" si="334"/>
        <v>J=</v>
      </c>
      <c r="T1096" s="6">
        <f t="shared" si="335"/>
        <v>44160</v>
      </c>
      <c r="U1096" s="9">
        <f t="shared" si="326"/>
        <v>0</v>
      </c>
      <c r="V1096" s="9"/>
      <c r="W1096" s="9"/>
      <c r="X1096" s="9"/>
      <c r="Y1096" s="9"/>
      <c r="Z1096" s="7"/>
      <c r="AA1096" s="9"/>
      <c r="AB1096" s="9"/>
      <c r="AC1096" s="9"/>
      <c r="AD1096" s="9"/>
      <c r="AE1096" s="9"/>
      <c r="AF1096" s="10"/>
      <c r="AG1096" s="9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</row>
    <row r="1097" spans="1:184" ht="12.75" x14ac:dyDescent="0.15">
      <c r="A1097" s="124">
        <f t="shared" si="336"/>
        <v>44134</v>
      </c>
      <c r="B1097" s="135">
        <f t="shared" ca="1" si="337"/>
        <v>1000.23599199</v>
      </c>
      <c r="C1097" s="4">
        <f t="shared" si="327"/>
        <v>1000</v>
      </c>
      <c r="D1097" s="134">
        <f t="shared" si="338"/>
        <v>44132</v>
      </c>
      <c r="E1097" s="14">
        <f ca="1">IF(D1097&lt;$B$1,VLOOKUP(D1097,[1]DI!$A$4:$B$15000,2),0)</f>
        <v>1.9000000000000006E-2</v>
      </c>
      <c r="F1097" s="4">
        <f t="shared" ca="1" si="320"/>
        <v>1.0000746899999999</v>
      </c>
      <c r="G1097" s="4">
        <f ca="1">(TRUNC(PRODUCT($F$12:$F1096),16))</f>
        <v>1.3560604675348</v>
      </c>
      <c r="H1097" s="4">
        <f t="shared" ca="1" si="328"/>
        <v>1.35575666044967</v>
      </c>
      <c r="I1097" s="4">
        <f t="shared" ca="1" si="321"/>
        <v>1.0002240899999999</v>
      </c>
      <c r="J1097" s="14">
        <f t="shared" si="329"/>
        <v>1E-3</v>
      </c>
      <c r="K1097" s="6">
        <f t="shared" si="330"/>
        <v>44131</v>
      </c>
      <c r="L1097" s="2">
        <f t="shared" si="331"/>
        <v>3</v>
      </c>
      <c r="M1097" s="23">
        <f t="shared" si="332"/>
        <v>3</v>
      </c>
      <c r="N1097" s="12">
        <f t="shared" si="322"/>
        <v>1.000011899</v>
      </c>
      <c r="O1097" s="12">
        <f t="shared" ca="1" si="323"/>
        <v>1.0002359919999999</v>
      </c>
      <c r="P1097" s="23">
        <f t="shared" si="333"/>
        <v>0</v>
      </c>
      <c r="Q1097" s="4">
        <f t="shared" ca="1" si="324"/>
        <v>0.23599199000000001</v>
      </c>
      <c r="R1097" s="4">
        <f t="shared" si="325"/>
        <v>0</v>
      </c>
      <c r="S1097" s="5" t="str">
        <f t="shared" si="334"/>
        <v>J=</v>
      </c>
      <c r="T1097" s="6">
        <f t="shared" si="335"/>
        <v>44160</v>
      </c>
      <c r="U1097" s="9">
        <f t="shared" si="326"/>
        <v>0</v>
      </c>
      <c r="V1097" s="9"/>
      <c r="W1097" s="9"/>
      <c r="X1097" s="9"/>
      <c r="Y1097" s="9"/>
      <c r="Z1097" s="7"/>
      <c r="AA1097" s="9"/>
      <c r="AB1097" s="9"/>
      <c r="AC1097" s="9"/>
      <c r="AD1097" s="9"/>
      <c r="AE1097" s="9"/>
      <c r="AF1097" s="10"/>
      <c r="AG1097" s="9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</row>
    <row r="1098" spans="1:184" ht="12.75" x14ac:dyDescent="0.15">
      <c r="A1098" s="124">
        <f t="shared" si="336"/>
        <v>44138</v>
      </c>
      <c r="B1098" s="135">
        <f t="shared" ca="1" si="337"/>
        <v>1000.31465999</v>
      </c>
      <c r="C1098" s="4">
        <f t="shared" si="327"/>
        <v>1000</v>
      </c>
      <c r="D1098" s="134">
        <f t="shared" si="338"/>
        <v>44133</v>
      </c>
      <c r="E1098" s="14">
        <f ca="1">IF(D1098&lt;$B$1,VLOOKUP(D1098,[1]DI!$A$4:$B$15000,2),0)</f>
        <v>1.9000000000000006E-2</v>
      </c>
      <c r="F1098" s="4">
        <f t="shared" ca="1" si="320"/>
        <v>1.0000746899999999</v>
      </c>
      <c r="G1098" s="4">
        <f ca="1">(TRUNC(PRODUCT($F$12:$F1097),16))</f>
        <v>1.35616175169112</v>
      </c>
      <c r="H1098" s="4">
        <f t="shared" ca="1" si="328"/>
        <v>1.35575666044967</v>
      </c>
      <c r="I1098" s="4">
        <f t="shared" ca="1" si="321"/>
        <v>1.00029879</v>
      </c>
      <c r="J1098" s="14">
        <f t="shared" si="329"/>
        <v>1E-3</v>
      </c>
      <c r="K1098" s="6">
        <f t="shared" si="330"/>
        <v>44131</v>
      </c>
      <c r="L1098" s="2">
        <f t="shared" si="331"/>
        <v>4</v>
      </c>
      <c r="M1098" s="23">
        <f t="shared" si="332"/>
        <v>4</v>
      </c>
      <c r="N1098" s="12">
        <f t="shared" si="322"/>
        <v>1.0000158649999999</v>
      </c>
      <c r="O1098" s="12">
        <f t="shared" ca="1" si="323"/>
        <v>1.0003146599999999</v>
      </c>
      <c r="P1098" s="23">
        <f t="shared" si="333"/>
        <v>0</v>
      </c>
      <c r="Q1098" s="4">
        <f t="shared" ca="1" si="324"/>
        <v>0.31465999</v>
      </c>
      <c r="R1098" s="4">
        <f t="shared" si="325"/>
        <v>0</v>
      </c>
      <c r="S1098" s="5" t="str">
        <f t="shared" si="334"/>
        <v>J=</v>
      </c>
      <c r="T1098" s="6">
        <f t="shared" si="335"/>
        <v>44160</v>
      </c>
      <c r="U1098" s="9">
        <f t="shared" si="326"/>
        <v>0</v>
      </c>
      <c r="V1098" s="9"/>
      <c r="W1098" s="9"/>
      <c r="X1098" s="9"/>
      <c r="Y1098" s="9"/>
      <c r="Z1098" s="7"/>
      <c r="AA1098" s="9"/>
      <c r="AB1098" s="9"/>
      <c r="AC1098" s="9"/>
      <c r="AD1098" s="9"/>
      <c r="AE1098" s="9"/>
      <c r="AF1098" s="10"/>
      <c r="AG1098" s="9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</row>
    <row r="1099" spans="1:184" ht="12.75" x14ac:dyDescent="0.15">
      <c r="A1099" s="124">
        <f t="shared" si="336"/>
        <v>44139</v>
      </c>
      <c r="B1099" s="135">
        <f t="shared" ca="1" si="337"/>
        <v>1000.3933489999999</v>
      </c>
      <c r="C1099" s="4">
        <f t="shared" si="327"/>
        <v>1000</v>
      </c>
      <c r="D1099" s="134">
        <f t="shared" si="338"/>
        <v>44134</v>
      </c>
      <c r="E1099" s="14">
        <f ca="1">IF(D1099&lt;$B$1,VLOOKUP(D1099,[1]DI!$A$4:$B$15000,2),0)</f>
        <v>1.9000000000000006E-2</v>
      </c>
      <c r="F1099" s="4">
        <f t="shared" ca="1" si="320"/>
        <v>1.0000746899999999</v>
      </c>
      <c r="G1099" s="4">
        <f ca="1">(TRUNC(PRODUCT($F$12:$F1098),16))</f>
        <v>1.3562630434123499</v>
      </c>
      <c r="H1099" s="4">
        <f t="shared" ca="1" si="328"/>
        <v>1.35575666044967</v>
      </c>
      <c r="I1099" s="4">
        <f t="shared" ca="1" si="321"/>
        <v>1.00037351</v>
      </c>
      <c r="J1099" s="14">
        <f t="shared" si="329"/>
        <v>1E-3</v>
      </c>
      <c r="K1099" s="6">
        <f t="shared" si="330"/>
        <v>44131</v>
      </c>
      <c r="L1099" s="2">
        <f t="shared" si="331"/>
        <v>5</v>
      </c>
      <c r="M1099" s="23">
        <f t="shared" si="332"/>
        <v>5</v>
      </c>
      <c r="N1099" s="12">
        <f t="shared" si="322"/>
        <v>1.000019832</v>
      </c>
      <c r="O1099" s="12">
        <f t="shared" ca="1" si="323"/>
        <v>1.0003933490000001</v>
      </c>
      <c r="P1099" s="23">
        <f t="shared" si="333"/>
        <v>0</v>
      </c>
      <c r="Q1099" s="4">
        <f t="shared" ca="1" si="324"/>
        <v>0.393349</v>
      </c>
      <c r="R1099" s="4">
        <f t="shared" si="325"/>
        <v>0</v>
      </c>
      <c r="S1099" s="5" t="str">
        <f t="shared" si="334"/>
        <v>J=</v>
      </c>
      <c r="T1099" s="6">
        <f t="shared" si="335"/>
        <v>44160</v>
      </c>
      <c r="U1099" s="9">
        <f t="shared" si="326"/>
        <v>0</v>
      </c>
      <c r="V1099" s="9"/>
      <c r="W1099" s="9"/>
      <c r="X1099" s="9"/>
      <c r="Y1099" s="9"/>
      <c r="Z1099" s="7"/>
      <c r="AA1099" s="9"/>
      <c r="AB1099" s="9"/>
      <c r="AC1099" s="9"/>
      <c r="AD1099" s="9"/>
      <c r="AE1099" s="9"/>
      <c r="AF1099" s="10"/>
      <c r="AG1099" s="9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</row>
    <row r="1100" spans="1:184" ht="12.75" x14ac:dyDescent="0.15">
      <c r="A1100" s="124">
        <f t="shared" si="336"/>
        <v>44140</v>
      </c>
      <c r="B1100" s="135">
        <f t="shared" ca="1" si="337"/>
        <v>1000.47202899</v>
      </c>
      <c r="C1100" s="4">
        <f t="shared" si="327"/>
        <v>1000</v>
      </c>
      <c r="D1100" s="134">
        <f t="shared" si="338"/>
        <v>44138</v>
      </c>
      <c r="E1100" s="14">
        <f ca="1">IF(D1100&lt;$B$1,VLOOKUP(D1100,[1]DI!$A$4:$B$15000,2),0)</f>
        <v>1.9000000000000006E-2</v>
      </c>
      <c r="F1100" s="4">
        <f t="shared" ref="F1100:F1163" ca="1" si="339">IF(A1100&lt;A$10,1,ROUND(((1+E1100)^(1/252)),8))</f>
        <v>1.0000746899999999</v>
      </c>
      <c r="G1100" s="4">
        <f ca="1">(TRUNC(PRODUCT($F$12:$F1099),16))</f>
        <v>1.3563643426990699</v>
      </c>
      <c r="H1100" s="4">
        <f t="shared" ca="1" si="328"/>
        <v>1.35575666044967</v>
      </c>
      <c r="I1100" s="4">
        <f t="shared" ref="I1100:I1163" ca="1" si="340">ROUND(G1100/H1100,8)</f>
        <v>1.00044822</v>
      </c>
      <c r="J1100" s="14">
        <f t="shared" si="329"/>
        <v>1E-3</v>
      </c>
      <c r="K1100" s="6">
        <f t="shared" si="330"/>
        <v>44131</v>
      </c>
      <c r="L1100" s="2">
        <f t="shared" si="331"/>
        <v>6</v>
      </c>
      <c r="M1100" s="23">
        <f t="shared" si="332"/>
        <v>6</v>
      </c>
      <c r="N1100" s="12">
        <f t="shared" ref="N1100:N1163" si="341">ROUND((J1100+1)^(M1100/252),9)</f>
        <v>1.000023798</v>
      </c>
      <c r="O1100" s="12">
        <f t="shared" ref="O1100:O1163" ca="1" si="342">ROUND(I1100*N1100,9)</f>
        <v>1.000472029</v>
      </c>
      <c r="P1100" s="23">
        <f t="shared" si="333"/>
        <v>0</v>
      </c>
      <c r="Q1100" s="4">
        <f t="shared" ref="Q1100:Q1163" ca="1" si="343">TRUNC(((O1100-1)*C1100),8)</f>
        <v>0.47202898999999998</v>
      </c>
      <c r="R1100" s="4">
        <f t="shared" ref="R1100:R1163" si="344">IF(P1100&gt;0,VLOOKUP(P1100,$W$12:$AB$192,6),0)</f>
        <v>0</v>
      </c>
      <c r="S1100" s="5" t="str">
        <f t="shared" si="334"/>
        <v>J=</v>
      </c>
      <c r="T1100" s="6">
        <f t="shared" si="335"/>
        <v>44160</v>
      </c>
      <c r="U1100" s="9">
        <f t="shared" ref="U1100:U1163" si="345">IF(P1100&gt;0,(Q1100+R1100)*U$10,0)</f>
        <v>0</v>
      </c>
      <c r="V1100" s="9"/>
      <c r="W1100" s="9"/>
      <c r="X1100" s="9"/>
      <c r="Y1100" s="9"/>
      <c r="Z1100" s="7"/>
      <c r="AA1100" s="9"/>
      <c r="AB1100" s="9"/>
      <c r="AC1100" s="9"/>
      <c r="AD1100" s="9"/>
      <c r="AE1100" s="9"/>
      <c r="AF1100" s="10"/>
      <c r="AG1100" s="9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</row>
    <row r="1101" spans="1:184" ht="12.75" x14ac:dyDescent="0.15">
      <c r="A1101" s="124">
        <f t="shared" si="336"/>
        <v>44141</v>
      </c>
      <c r="B1101" s="135">
        <f t="shared" ca="1" si="337"/>
        <v>1000.55072899</v>
      </c>
      <c r="C1101" s="4">
        <f t="shared" ref="C1101:C1164" si="346">(C1100-R1100)</f>
        <v>1000</v>
      </c>
      <c r="D1101" s="134">
        <f t="shared" si="338"/>
        <v>44139</v>
      </c>
      <c r="E1101" s="14">
        <f ca="1">IF(D1101&lt;$B$1,VLOOKUP(D1101,[1]DI!$A$4:$B$15000,2),0)</f>
        <v>1.9000000000000006E-2</v>
      </c>
      <c r="F1101" s="4">
        <f t="shared" ca="1" si="339"/>
        <v>1.0000746899999999</v>
      </c>
      <c r="G1101" s="4">
        <f ca="1">(TRUNC(PRODUCT($F$12:$F1100),16))</f>
        <v>1.3564656495518199</v>
      </c>
      <c r="H1101" s="4">
        <f t="shared" ref="H1101:H1164" ca="1" si="347">IF(P1100&gt;0,G1100,H1100)</f>
        <v>1.35575666044967</v>
      </c>
      <c r="I1101" s="4">
        <f t="shared" ca="1" si="340"/>
        <v>1.0005229499999999</v>
      </c>
      <c r="J1101" s="14">
        <f t="shared" ref="J1101:J1164" si="348">J1100</f>
        <v>1E-3</v>
      </c>
      <c r="K1101" s="6">
        <f t="shared" ref="K1101:K1164" si="349">IF(P1100&gt;0,VLOOKUP(P1100,W$12:AG$192,2),K1100)</f>
        <v>44131</v>
      </c>
      <c r="L1101" s="2">
        <f t="shared" ref="L1101:L1164" si="350">IF(A1101&gt;K1101,IF(NETWORKDAYS(K1101,A1101,$W$201:$W$585)-1=0,1,NETWORKDAYS(K1101,A1101,$W$201:$W$585)-1),0)</f>
        <v>7</v>
      </c>
      <c r="M1101" s="23">
        <f t="shared" ref="M1101:M1164" si="351">IF(AND(L1101=1,L1100=1),1,IF(L1101&gt;0,IF(L1101=L1100,L1101+1,L1101),0))</f>
        <v>7</v>
      </c>
      <c r="N1101" s="12">
        <f t="shared" si="341"/>
        <v>1.0000277639999999</v>
      </c>
      <c r="O1101" s="12">
        <f t="shared" ca="1" si="342"/>
        <v>1.000550729</v>
      </c>
      <c r="P1101" s="23">
        <f t="shared" ref="P1101:P1164" si="352">IF(VLOOKUP(A1101,X$12:AE$192,8)=VLOOKUP(A1100,X$12:AE$192,8),0,VLOOKUP(A1101,X$12:AE$192,8))</f>
        <v>0</v>
      </c>
      <c r="Q1101" s="4">
        <f t="shared" ca="1" si="343"/>
        <v>0.55072898999999997</v>
      </c>
      <c r="R1101" s="4">
        <f t="shared" si="344"/>
        <v>0</v>
      </c>
      <c r="S1101" s="5" t="str">
        <f t="shared" ref="S1101:S1164" si="353">IF(P1100&gt;0,VLOOKUP(P1100,W$12:AG$192,10),S1100)</f>
        <v>J=</v>
      </c>
      <c r="T1101" s="6">
        <f t="shared" ref="T1101:T1164" si="354">IF(P1100&gt;0,VLOOKUP(P1100,W$12:AG$192,11),T1100)</f>
        <v>44160</v>
      </c>
      <c r="U1101" s="9">
        <f t="shared" si="345"/>
        <v>0</v>
      </c>
      <c r="V1101" s="9"/>
      <c r="W1101" s="9"/>
      <c r="X1101" s="9"/>
      <c r="Y1101" s="9"/>
      <c r="Z1101" s="7"/>
      <c r="AA1101" s="9"/>
      <c r="AB1101" s="9"/>
      <c r="AC1101" s="9"/>
      <c r="AD1101" s="9"/>
      <c r="AE1101" s="9"/>
      <c r="AF1101" s="10"/>
      <c r="AG1101" s="9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</row>
    <row r="1102" spans="1:184" ht="12.75" x14ac:dyDescent="0.15">
      <c r="A1102" s="124">
        <f t="shared" ref="A1102:A1165" si="355">WORKDAY($A1101,1,$W$201:$W$585)</f>
        <v>44144</v>
      </c>
      <c r="B1102" s="135">
        <f t="shared" ca="1" si="337"/>
        <v>1000.62943</v>
      </c>
      <c r="C1102" s="4">
        <f t="shared" si="346"/>
        <v>1000</v>
      </c>
      <c r="D1102" s="134">
        <f t="shared" si="338"/>
        <v>44140</v>
      </c>
      <c r="E1102" s="14">
        <f ca="1">IF(D1102&lt;$B$1,VLOOKUP(D1102,[1]DI!$A$4:$B$15000,2),0)</f>
        <v>1.9000000000000006E-2</v>
      </c>
      <c r="F1102" s="4">
        <f t="shared" ca="1" si="339"/>
        <v>1.0000746899999999</v>
      </c>
      <c r="G1102" s="4">
        <f ca="1">(TRUNC(PRODUCT($F$12:$F1101),16))</f>
        <v>1.3565669639711899</v>
      </c>
      <c r="H1102" s="4">
        <f t="shared" ca="1" si="347"/>
        <v>1.35575666044967</v>
      </c>
      <c r="I1102" s="4">
        <f t="shared" ca="1" si="340"/>
        <v>1.00059768</v>
      </c>
      <c r="J1102" s="14">
        <f t="shared" si="348"/>
        <v>1E-3</v>
      </c>
      <c r="K1102" s="6">
        <f t="shared" si="349"/>
        <v>44131</v>
      </c>
      <c r="L1102" s="2">
        <f t="shared" si="350"/>
        <v>8</v>
      </c>
      <c r="M1102" s="23">
        <f t="shared" si="351"/>
        <v>8</v>
      </c>
      <c r="N1102" s="12">
        <f t="shared" si="341"/>
        <v>1.000031731</v>
      </c>
      <c r="O1102" s="12">
        <f t="shared" ca="1" si="342"/>
        <v>1.00062943</v>
      </c>
      <c r="P1102" s="23">
        <f t="shared" si="352"/>
        <v>0</v>
      </c>
      <c r="Q1102" s="4">
        <f t="shared" ca="1" si="343"/>
        <v>0.62943000000000005</v>
      </c>
      <c r="R1102" s="4">
        <f t="shared" si="344"/>
        <v>0</v>
      </c>
      <c r="S1102" s="5" t="str">
        <f t="shared" si="353"/>
        <v>J=</v>
      </c>
      <c r="T1102" s="6">
        <f t="shared" si="354"/>
        <v>44160</v>
      </c>
      <c r="U1102" s="9">
        <f t="shared" si="345"/>
        <v>0</v>
      </c>
      <c r="V1102" s="9"/>
      <c r="W1102" s="9"/>
      <c r="X1102" s="9"/>
      <c r="Y1102" s="9"/>
      <c r="Z1102" s="7"/>
      <c r="AA1102" s="9"/>
      <c r="AB1102" s="9"/>
      <c r="AC1102" s="9"/>
      <c r="AD1102" s="9"/>
      <c r="AE1102" s="9"/>
      <c r="AF1102" s="10"/>
      <c r="AG1102" s="9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</row>
    <row r="1103" spans="1:184" ht="12.75" x14ac:dyDescent="0.15">
      <c r="A1103" s="124">
        <f t="shared" si="355"/>
        <v>44145</v>
      </c>
      <c r="B1103" s="135">
        <f t="shared" ref="B1103:B1166" ca="1" si="356">IF(A1103&lt;=TODAY(),C1103+Q1103,IF(AND(A1103&gt;TODAY(),A1103&lt;=$B$1),IF(VLOOKUP(TODAY(),$A$10:$D$10000,4,FALSE)=0,"n.d",C1103+Q1103),"n.d"))</f>
        <v>1000.70813099</v>
      </c>
      <c r="C1103" s="4">
        <f t="shared" si="346"/>
        <v>1000</v>
      </c>
      <c r="D1103" s="134">
        <f t="shared" ref="D1103:D1166" si="357">WORKDAY($A1103,-2,$W$201:$W$585)</f>
        <v>44141</v>
      </c>
      <c r="E1103" s="14">
        <f ca="1">IF(D1103&lt;$B$1,VLOOKUP(D1103,[1]DI!$A$4:$B$15000,2),0)</f>
        <v>1.9000000000000006E-2</v>
      </c>
      <c r="F1103" s="4">
        <f t="shared" ca="1" si="339"/>
        <v>1.0000746899999999</v>
      </c>
      <c r="G1103" s="4">
        <f ca="1">(TRUNC(PRODUCT($F$12:$F1102),16))</f>
        <v>1.3566682859577299</v>
      </c>
      <c r="H1103" s="4">
        <f t="shared" ca="1" si="347"/>
        <v>1.35575666044967</v>
      </c>
      <c r="I1103" s="4">
        <f t="shared" ca="1" si="340"/>
        <v>1.00067241</v>
      </c>
      <c r="J1103" s="14">
        <f t="shared" si="348"/>
        <v>1E-3</v>
      </c>
      <c r="K1103" s="6">
        <f t="shared" si="349"/>
        <v>44131</v>
      </c>
      <c r="L1103" s="2">
        <f t="shared" si="350"/>
        <v>9</v>
      </c>
      <c r="M1103" s="23">
        <f t="shared" si="351"/>
        <v>9</v>
      </c>
      <c r="N1103" s="12">
        <f t="shared" si="341"/>
        <v>1.0000356969999999</v>
      </c>
      <c r="O1103" s="12">
        <f t="shared" ca="1" si="342"/>
        <v>1.0007081309999999</v>
      </c>
      <c r="P1103" s="23">
        <f t="shared" si="352"/>
        <v>0</v>
      </c>
      <c r="Q1103" s="4">
        <f t="shared" ca="1" si="343"/>
        <v>0.70813099000000002</v>
      </c>
      <c r="R1103" s="4">
        <f t="shared" si="344"/>
        <v>0</v>
      </c>
      <c r="S1103" s="5" t="str">
        <f t="shared" si="353"/>
        <v>J=</v>
      </c>
      <c r="T1103" s="6">
        <f t="shared" si="354"/>
        <v>44160</v>
      </c>
      <c r="U1103" s="9">
        <f t="shared" si="345"/>
        <v>0</v>
      </c>
      <c r="V1103" s="9"/>
      <c r="W1103" s="9"/>
      <c r="X1103" s="9"/>
      <c r="Y1103" s="9"/>
      <c r="Z1103" s="7"/>
      <c r="AA1103" s="9"/>
      <c r="AB1103" s="9"/>
      <c r="AC1103" s="9"/>
      <c r="AD1103" s="9"/>
      <c r="AE1103" s="9"/>
      <c r="AF1103" s="10"/>
      <c r="AG1103" s="9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</row>
    <row r="1104" spans="1:184" ht="12.75" x14ac:dyDescent="0.15">
      <c r="A1104" s="124">
        <f t="shared" si="355"/>
        <v>44146</v>
      </c>
      <c r="B1104" s="135">
        <f t="shared" ca="1" si="356"/>
        <v>1000.78684299</v>
      </c>
      <c r="C1104" s="4">
        <f t="shared" si="346"/>
        <v>1000</v>
      </c>
      <c r="D1104" s="134">
        <f t="shared" si="357"/>
        <v>44144</v>
      </c>
      <c r="E1104" s="14">
        <f ca="1">IF(D1104&lt;$B$1,VLOOKUP(D1104,[1]DI!$A$4:$B$15000,2),0)</f>
        <v>1.9000000000000006E-2</v>
      </c>
      <c r="F1104" s="4">
        <f t="shared" ca="1" si="339"/>
        <v>1.0000746899999999</v>
      </c>
      <c r="G1104" s="4">
        <f ca="1">(TRUNC(PRODUCT($F$12:$F1103),16))</f>
        <v>1.3567696155119999</v>
      </c>
      <c r="H1104" s="4">
        <f t="shared" ca="1" si="347"/>
        <v>1.35575666044967</v>
      </c>
      <c r="I1104" s="4">
        <f t="shared" ca="1" si="340"/>
        <v>1.00074715</v>
      </c>
      <c r="J1104" s="14">
        <f t="shared" si="348"/>
        <v>1E-3</v>
      </c>
      <c r="K1104" s="6">
        <f t="shared" si="349"/>
        <v>44131</v>
      </c>
      <c r="L1104" s="2">
        <f t="shared" si="350"/>
        <v>10</v>
      </c>
      <c r="M1104" s="23">
        <f t="shared" si="351"/>
        <v>10</v>
      </c>
      <c r="N1104" s="12">
        <f t="shared" si="341"/>
        <v>1.0000396629999999</v>
      </c>
      <c r="O1104" s="12">
        <f t="shared" ca="1" si="342"/>
        <v>1.000786843</v>
      </c>
      <c r="P1104" s="23">
        <f t="shared" si="352"/>
        <v>0</v>
      </c>
      <c r="Q1104" s="4">
        <f t="shared" ca="1" si="343"/>
        <v>0.78684299000000002</v>
      </c>
      <c r="R1104" s="4">
        <f t="shared" si="344"/>
        <v>0</v>
      </c>
      <c r="S1104" s="5" t="str">
        <f t="shared" si="353"/>
        <v>J=</v>
      </c>
      <c r="T1104" s="6">
        <f t="shared" si="354"/>
        <v>44160</v>
      </c>
      <c r="U1104" s="9">
        <f t="shared" si="345"/>
        <v>0</v>
      </c>
      <c r="V1104" s="9"/>
      <c r="W1104" s="9"/>
      <c r="X1104" s="9"/>
      <c r="Y1104" s="9"/>
      <c r="Z1104" s="7"/>
      <c r="AA1104" s="9"/>
      <c r="AB1104" s="9"/>
      <c r="AC1104" s="9"/>
      <c r="AD1104" s="9"/>
      <c r="AE1104" s="9"/>
      <c r="AF1104" s="10"/>
      <c r="AG1104" s="9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</row>
    <row r="1105" spans="1:184" ht="12.75" x14ac:dyDescent="0.15">
      <c r="A1105" s="124">
        <f t="shared" si="355"/>
        <v>44147</v>
      </c>
      <c r="B1105" s="135">
        <f t="shared" ca="1" si="356"/>
        <v>1000.8655659999999</v>
      </c>
      <c r="C1105" s="4">
        <f t="shared" si="346"/>
        <v>1000</v>
      </c>
      <c r="D1105" s="134">
        <f t="shared" si="357"/>
        <v>44145</v>
      </c>
      <c r="E1105" s="14">
        <f ca="1">IF(D1105&lt;$B$1,VLOOKUP(D1105,[1]DI!$A$4:$B$15000,2),0)</f>
        <v>1.9000000000000006E-2</v>
      </c>
      <c r="F1105" s="4">
        <f t="shared" ca="1" si="339"/>
        <v>1.0000746899999999</v>
      </c>
      <c r="G1105" s="4">
        <f ca="1">(TRUNC(PRODUCT($F$12:$F1104),16))</f>
        <v>1.3568709526345899</v>
      </c>
      <c r="H1105" s="4">
        <f t="shared" ca="1" si="347"/>
        <v>1.35575666044967</v>
      </c>
      <c r="I1105" s="4">
        <f t="shared" ca="1" si="340"/>
        <v>1.0008219</v>
      </c>
      <c r="J1105" s="14">
        <f t="shared" si="348"/>
        <v>1E-3</v>
      </c>
      <c r="K1105" s="6">
        <f t="shared" si="349"/>
        <v>44131</v>
      </c>
      <c r="L1105" s="2">
        <f t="shared" si="350"/>
        <v>11</v>
      </c>
      <c r="M1105" s="23">
        <f t="shared" si="351"/>
        <v>11</v>
      </c>
      <c r="N1105" s="12">
        <f t="shared" si="341"/>
        <v>1.00004363</v>
      </c>
      <c r="O1105" s="12">
        <f t="shared" ca="1" si="342"/>
        <v>1.0008655660000001</v>
      </c>
      <c r="P1105" s="23">
        <f t="shared" si="352"/>
        <v>0</v>
      </c>
      <c r="Q1105" s="4">
        <f t="shared" ca="1" si="343"/>
        <v>0.86556599999999995</v>
      </c>
      <c r="R1105" s="4">
        <f t="shared" si="344"/>
        <v>0</v>
      </c>
      <c r="S1105" s="5" t="str">
        <f t="shared" si="353"/>
        <v>J=</v>
      </c>
      <c r="T1105" s="6">
        <f t="shared" si="354"/>
        <v>44160</v>
      </c>
      <c r="U1105" s="9">
        <f t="shared" si="345"/>
        <v>0</v>
      </c>
      <c r="V1105" s="9"/>
      <c r="W1105" s="9"/>
      <c r="X1105" s="9"/>
      <c r="Y1105" s="9"/>
      <c r="Z1105" s="7"/>
      <c r="AA1105" s="9"/>
      <c r="AB1105" s="9"/>
      <c r="AC1105" s="9"/>
      <c r="AD1105" s="9"/>
      <c r="AE1105" s="9"/>
      <c r="AF1105" s="10"/>
      <c r="AG1105" s="9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</row>
    <row r="1106" spans="1:184" ht="12.75" x14ac:dyDescent="0.15">
      <c r="A1106" s="124">
        <f t="shared" si="355"/>
        <v>44148</v>
      </c>
      <c r="B1106" s="135">
        <f t="shared" ca="1" si="356"/>
        <v>1000.94428899</v>
      </c>
      <c r="C1106" s="4">
        <f t="shared" si="346"/>
        <v>1000</v>
      </c>
      <c r="D1106" s="134">
        <f t="shared" si="357"/>
        <v>44146</v>
      </c>
      <c r="E1106" s="14">
        <f ca="1">IF(D1106&lt;$B$1,VLOOKUP(D1106,[1]DI!$A$4:$B$15000,2),0)</f>
        <v>1.9000000000000006E-2</v>
      </c>
      <c r="F1106" s="4">
        <f t="shared" ca="1" si="339"/>
        <v>1.0000746899999999</v>
      </c>
      <c r="G1106" s="4">
        <f ca="1">(TRUNC(PRODUCT($F$12:$F1105),16))</f>
        <v>1.3569722973260401</v>
      </c>
      <c r="H1106" s="4">
        <f t="shared" ca="1" si="347"/>
        <v>1.35575666044967</v>
      </c>
      <c r="I1106" s="4">
        <f t="shared" ca="1" si="340"/>
        <v>1.0008966500000001</v>
      </c>
      <c r="J1106" s="14">
        <f t="shared" si="348"/>
        <v>1E-3</v>
      </c>
      <c r="K1106" s="6">
        <f t="shared" si="349"/>
        <v>44131</v>
      </c>
      <c r="L1106" s="2">
        <f t="shared" si="350"/>
        <v>12</v>
      </c>
      <c r="M1106" s="23">
        <f t="shared" si="351"/>
        <v>12</v>
      </c>
      <c r="N1106" s="12">
        <f t="shared" si="341"/>
        <v>1.0000475959999999</v>
      </c>
      <c r="O1106" s="12">
        <f t="shared" ca="1" si="342"/>
        <v>1.000944289</v>
      </c>
      <c r="P1106" s="23">
        <f t="shared" si="352"/>
        <v>0</v>
      </c>
      <c r="Q1106" s="4">
        <f t="shared" ca="1" si="343"/>
        <v>0.94428898999999999</v>
      </c>
      <c r="R1106" s="4">
        <f t="shared" si="344"/>
        <v>0</v>
      </c>
      <c r="S1106" s="5" t="str">
        <f t="shared" si="353"/>
        <v>J=</v>
      </c>
      <c r="T1106" s="6">
        <f t="shared" si="354"/>
        <v>44160</v>
      </c>
      <c r="U1106" s="9">
        <f t="shared" si="345"/>
        <v>0</v>
      </c>
      <c r="V1106" s="9"/>
      <c r="W1106" s="9"/>
      <c r="X1106" s="9"/>
      <c r="Y1106" s="9"/>
      <c r="Z1106" s="7"/>
      <c r="AA1106" s="9"/>
      <c r="AB1106" s="9"/>
      <c r="AC1106" s="9"/>
      <c r="AD1106" s="9"/>
      <c r="AE1106" s="9"/>
      <c r="AF1106" s="10"/>
      <c r="AG1106" s="9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</row>
    <row r="1107" spans="1:184" ht="12.75" x14ac:dyDescent="0.15">
      <c r="A1107" s="124">
        <f t="shared" si="355"/>
        <v>44151</v>
      </c>
      <c r="B1107" s="135">
        <f t="shared" ca="1" si="356"/>
        <v>1001.02302299</v>
      </c>
      <c r="C1107" s="4">
        <f t="shared" si="346"/>
        <v>1000</v>
      </c>
      <c r="D1107" s="134">
        <f t="shared" si="357"/>
        <v>44147</v>
      </c>
      <c r="E1107" s="14">
        <f ca="1">IF(D1107&lt;$B$1,VLOOKUP(D1107,[1]DI!$A$4:$B$15000,2),0)</f>
        <v>1.9000000000000006E-2</v>
      </c>
      <c r="F1107" s="4">
        <f t="shared" ca="1" si="339"/>
        <v>1.0000746899999999</v>
      </c>
      <c r="G1107" s="4">
        <f ca="1">(TRUNC(PRODUCT($F$12:$F1106),16))</f>
        <v>1.35707364958693</v>
      </c>
      <c r="H1107" s="4">
        <f t="shared" ca="1" si="347"/>
        <v>1.35575666044967</v>
      </c>
      <c r="I1107" s="4">
        <f t="shared" ca="1" si="340"/>
        <v>1.00097141</v>
      </c>
      <c r="J1107" s="14">
        <f t="shared" si="348"/>
        <v>1E-3</v>
      </c>
      <c r="K1107" s="6">
        <f t="shared" si="349"/>
        <v>44131</v>
      </c>
      <c r="L1107" s="2">
        <f t="shared" si="350"/>
        <v>13</v>
      </c>
      <c r="M1107" s="23">
        <f t="shared" si="351"/>
        <v>13</v>
      </c>
      <c r="N1107" s="12">
        <f t="shared" si="341"/>
        <v>1.000051563</v>
      </c>
      <c r="O1107" s="12">
        <f t="shared" ca="1" si="342"/>
        <v>1.0010230229999999</v>
      </c>
      <c r="P1107" s="23">
        <f t="shared" si="352"/>
        <v>0</v>
      </c>
      <c r="Q1107" s="4">
        <f t="shared" ca="1" si="343"/>
        <v>1.0230229900000001</v>
      </c>
      <c r="R1107" s="4">
        <f t="shared" si="344"/>
        <v>0</v>
      </c>
      <c r="S1107" s="5" t="str">
        <f t="shared" si="353"/>
        <v>J=</v>
      </c>
      <c r="T1107" s="6">
        <f t="shared" si="354"/>
        <v>44160</v>
      </c>
      <c r="U1107" s="9">
        <f t="shared" si="345"/>
        <v>0</v>
      </c>
      <c r="V1107" s="39"/>
      <c r="W1107" s="39"/>
      <c r="X1107" s="39"/>
      <c r="Y1107" s="39"/>
      <c r="Z1107" s="40"/>
      <c r="AA1107" s="39"/>
      <c r="AB1107" s="39"/>
      <c r="AC1107" s="39"/>
      <c r="AD1107" s="39"/>
      <c r="AE1107" s="39"/>
      <c r="AF1107" s="42"/>
      <c r="AG1107" s="39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</row>
    <row r="1108" spans="1:184" ht="12.75" x14ac:dyDescent="0.15">
      <c r="A1108" s="124">
        <f t="shared" si="355"/>
        <v>44152</v>
      </c>
      <c r="B1108" s="135">
        <f t="shared" ca="1" si="356"/>
        <v>1001.101757</v>
      </c>
      <c r="C1108" s="4">
        <f t="shared" si="346"/>
        <v>1000</v>
      </c>
      <c r="D1108" s="134">
        <f t="shared" si="357"/>
        <v>44148</v>
      </c>
      <c r="E1108" s="14">
        <f ca="1">IF(D1108&lt;$B$1,VLOOKUP(D1108,[1]DI!$A$4:$B$15000,2),0)</f>
        <v>1.9000000000000006E-2</v>
      </c>
      <c r="F1108" s="4">
        <f t="shared" ca="1" si="339"/>
        <v>1.0000746899999999</v>
      </c>
      <c r="G1108" s="4">
        <f ca="1">(TRUNC(PRODUCT($F$12:$F1107),16))</f>
        <v>1.3571750094178101</v>
      </c>
      <c r="H1108" s="4">
        <f t="shared" ca="1" si="347"/>
        <v>1.35575666044967</v>
      </c>
      <c r="I1108" s="4">
        <f t="shared" ca="1" si="340"/>
        <v>1.00104617</v>
      </c>
      <c r="J1108" s="14">
        <f t="shared" si="348"/>
        <v>1E-3</v>
      </c>
      <c r="K1108" s="6">
        <f t="shared" si="349"/>
        <v>44131</v>
      </c>
      <c r="L1108" s="2">
        <f t="shared" si="350"/>
        <v>14</v>
      </c>
      <c r="M1108" s="23">
        <f t="shared" si="351"/>
        <v>14</v>
      </c>
      <c r="N1108" s="12">
        <f t="shared" si="341"/>
        <v>1.0000555289999999</v>
      </c>
      <c r="O1108" s="12">
        <f t="shared" ca="1" si="342"/>
        <v>1.001101757</v>
      </c>
      <c r="P1108" s="23">
        <f t="shared" si="352"/>
        <v>0</v>
      </c>
      <c r="Q1108" s="4">
        <f t="shared" ca="1" si="343"/>
        <v>1.1017570000000001</v>
      </c>
      <c r="R1108" s="4">
        <f t="shared" si="344"/>
        <v>0</v>
      </c>
      <c r="S1108" s="5" t="str">
        <f t="shared" si="353"/>
        <v>J=</v>
      </c>
      <c r="T1108" s="6">
        <f t="shared" si="354"/>
        <v>44160</v>
      </c>
      <c r="U1108" s="9">
        <f t="shared" si="345"/>
        <v>0</v>
      </c>
      <c r="V1108" s="8"/>
      <c r="W1108" s="8"/>
      <c r="X1108" s="8"/>
      <c r="Y1108" s="9"/>
      <c r="Z1108" s="7"/>
      <c r="AA1108" s="8"/>
      <c r="AB1108" s="9"/>
      <c r="AC1108" s="9"/>
      <c r="AD1108" s="9"/>
      <c r="AE1108" s="8"/>
      <c r="AF1108" s="10"/>
      <c r="AG1108" s="8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</row>
    <row r="1109" spans="1:184" ht="12.75" x14ac:dyDescent="0.15">
      <c r="A1109" s="124">
        <f t="shared" si="355"/>
        <v>44153</v>
      </c>
      <c r="B1109" s="135">
        <f t="shared" ca="1" si="356"/>
        <v>1001.180503</v>
      </c>
      <c r="C1109" s="4">
        <f t="shared" si="346"/>
        <v>1000</v>
      </c>
      <c r="D1109" s="134">
        <f t="shared" si="357"/>
        <v>44151</v>
      </c>
      <c r="E1109" s="14">
        <f ca="1">IF(D1109&lt;$B$1,VLOOKUP(D1109,[1]DI!$A$4:$B$15000,2),0)</f>
        <v>1.9000000000000006E-2</v>
      </c>
      <c r="F1109" s="4">
        <f t="shared" ca="1" si="339"/>
        <v>1.0000746899999999</v>
      </c>
      <c r="G1109" s="4">
        <f ca="1">(TRUNC(PRODUCT($F$12:$F1108),16))</f>
        <v>1.3572763768192699</v>
      </c>
      <c r="H1109" s="4">
        <f t="shared" ca="1" si="347"/>
        <v>1.35575666044967</v>
      </c>
      <c r="I1109" s="4">
        <f t="shared" ca="1" si="340"/>
        <v>1.0011209400000001</v>
      </c>
      <c r="J1109" s="14">
        <f t="shared" si="348"/>
        <v>1E-3</v>
      </c>
      <c r="K1109" s="6">
        <f t="shared" si="349"/>
        <v>44131</v>
      </c>
      <c r="L1109" s="2">
        <f t="shared" si="350"/>
        <v>15</v>
      </c>
      <c r="M1109" s="23">
        <f t="shared" si="351"/>
        <v>15</v>
      </c>
      <c r="N1109" s="12">
        <f t="shared" si="341"/>
        <v>1.000059496</v>
      </c>
      <c r="O1109" s="12">
        <f t="shared" ca="1" si="342"/>
        <v>1.0011805030000001</v>
      </c>
      <c r="P1109" s="23">
        <f t="shared" si="352"/>
        <v>0</v>
      </c>
      <c r="Q1109" s="4">
        <f t="shared" ca="1" si="343"/>
        <v>1.1805030000000001</v>
      </c>
      <c r="R1109" s="4">
        <f t="shared" si="344"/>
        <v>0</v>
      </c>
      <c r="S1109" s="5" t="str">
        <f t="shared" si="353"/>
        <v>J=</v>
      </c>
      <c r="T1109" s="6">
        <f t="shared" si="354"/>
        <v>44160</v>
      </c>
      <c r="U1109" s="9">
        <f t="shared" si="345"/>
        <v>0</v>
      </c>
      <c r="V1109" s="8"/>
      <c r="W1109" s="8"/>
      <c r="X1109" s="8"/>
      <c r="Y1109" s="9"/>
      <c r="Z1109" s="7"/>
      <c r="AA1109" s="8"/>
      <c r="AB1109" s="9"/>
      <c r="AC1109" s="9"/>
      <c r="AD1109" s="9"/>
      <c r="AE1109" s="8"/>
      <c r="AF1109" s="10"/>
      <c r="AG1109" s="8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</row>
    <row r="1110" spans="1:184" ht="12.75" x14ac:dyDescent="0.15">
      <c r="A1110" s="124">
        <f t="shared" si="355"/>
        <v>44154</v>
      </c>
      <c r="B1110" s="135">
        <f t="shared" ca="1" si="356"/>
        <v>1001.2592479899999</v>
      </c>
      <c r="C1110" s="4">
        <f t="shared" si="346"/>
        <v>1000</v>
      </c>
      <c r="D1110" s="134">
        <f t="shared" si="357"/>
        <v>44152</v>
      </c>
      <c r="E1110" s="14">
        <f ca="1">IF(D1110&lt;$B$1,VLOOKUP(D1110,[1]DI!$A$4:$B$15000,2),0)</f>
        <v>1.9000000000000006E-2</v>
      </c>
      <c r="F1110" s="4">
        <f t="shared" ca="1" si="339"/>
        <v>1.0000746899999999</v>
      </c>
      <c r="G1110" s="4">
        <f ca="1">(TRUNC(PRODUCT($F$12:$F1109),16))</f>
        <v>1.3573777517918499</v>
      </c>
      <c r="H1110" s="4">
        <f t="shared" ca="1" si="347"/>
        <v>1.35575666044967</v>
      </c>
      <c r="I1110" s="4">
        <f t="shared" ca="1" si="340"/>
        <v>1.00119571</v>
      </c>
      <c r="J1110" s="14">
        <f t="shared" si="348"/>
        <v>1E-3</v>
      </c>
      <c r="K1110" s="6">
        <f t="shared" si="349"/>
        <v>44131</v>
      </c>
      <c r="L1110" s="2">
        <f t="shared" si="350"/>
        <v>16</v>
      </c>
      <c r="M1110" s="23">
        <f t="shared" si="351"/>
        <v>16</v>
      </c>
      <c r="N1110" s="12">
        <f t="shared" si="341"/>
        <v>1.000063462</v>
      </c>
      <c r="O1110" s="12">
        <f t="shared" ca="1" si="342"/>
        <v>1.001259248</v>
      </c>
      <c r="P1110" s="23">
        <f t="shared" si="352"/>
        <v>0</v>
      </c>
      <c r="Q1110" s="4">
        <f t="shared" ca="1" si="343"/>
        <v>1.25924799</v>
      </c>
      <c r="R1110" s="4">
        <f t="shared" si="344"/>
        <v>0</v>
      </c>
      <c r="S1110" s="5" t="str">
        <f t="shared" si="353"/>
        <v>J=</v>
      </c>
      <c r="T1110" s="6">
        <f t="shared" si="354"/>
        <v>44160</v>
      </c>
      <c r="U1110" s="9">
        <f t="shared" si="345"/>
        <v>0</v>
      </c>
      <c r="V1110" s="8"/>
      <c r="W1110" s="8"/>
      <c r="X1110" s="8"/>
      <c r="Y1110" s="9"/>
      <c r="Z1110" s="7"/>
      <c r="AA1110" s="8"/>
      <c r="AB1110" s="9"/>
      <c r="AC1110" s="9"/>
      <c r="AD1110" s="9"/>
      <c r="AE1110" s="8"/>
      <c r="AF1110" s="10"/>
      <c r="AG1110" s="8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</row>
    <row r="1111" spans="1:184" ht="12.75" x14ac:dyDescent="0.15">
      <c r="A1111" s="124">
        <f t="shared" si="355"/>
        <v>44155</v>
      </c>
      <c r="B1111" s="135">
        <f t="shared" ca="1" si="356"/>
        <v>1001.338005</v>
      </c>
      <c r="C1111" s="4">
        <f t="shared" si="346"/>
        <v>1000</v>
      </c>
      <c r="D1111" s="134">
        <f t="shared" si="357"/>
        <v>44153</v>
      </c>
      <c r="E1111" s="14">
        <f ca="1">IF(D1111&lt;$B$1,VLOOKUP(D1111,[1]DI!$A$4:$B$15000,2),0)</f>
        <v>1.9000000000000006E-2</v>
      </c>
      <c r="F1111" s="4">
        <f t="shared" ca="1" si="339"/>
        <v>1.0000746899999999</v>
      </c>
      <c r="G1111" s="4">
        <f ca="1">(TRUNC(PRODUCT($F$12:$F1110),16))</f>
        <v>1.3574791343361301</v>
      </c>
      <c r="H1111" s="4">
        <f t="shared" ca="1" si="347"/>
        <v>1.35575666044967</v>
      </c>
      <c r="I1111" s="4">
        <f t="shared" ca="1" si="340"/>
        <v>1.00127049</v>
      </c>
      <c r="J1111" s="14">
        <f t="shared" si="348"/>
        <v>1E-3</v>
      </c>
      <c r="K1111" s="6">
        <f t="shared" si="349"/>
        <v>44131</v>
      </c>
      <c r="L1111" s="2">
        <f t="shared" si="350"/>
        <v>17</v>
      </c>
      <c r="M1111" s="23">
        <f t="shared" si="351"/>
        <v>17</v>
      </c>
      <c r="N1111" s="12">
        <f t="shared" si="341"/>
        <v>1.000067429</v>
      </c>
      <c r="O1111" s="12">
        <f t="shared" ca="1" si="342"/>
        <v>1.001338005</v>
      </c>
      <c r="P1111" s="23">
        <f t="shared" si="352"/>
        <v>0</v>
      </c>
      <c r="Q1111" s="4">
        <f t="shared" ca="1" si="343"/>
        <v>1.3380050000000001</v>
      </c>
      <c r="R1111" s="4">
        <f t="shared" si="344"/>
        <v>0</v>
      </c>
      <c r="S1111" s="5" t="str">
        <f t="shared" si="353"/>
        <v>J=</v>
      </c>
      <c r="T1111" s="6">
        <f t="shared" si="354"/>
        <v>44160</v>
      </c>
      <c r="U1111" s="9">
        <f t="shared" si="345"/>
        <v>0</v>
      </c>
      <c r="V1111" s="8"/>
      <c r="W1111" s="8"/>
      <c r="X1111" s="8"/>
      <c r="Y1111" s="9"/>
      <c r="Z1111" s="7"/>
      <c r="AA1111" s="8"/>
      <c r="AB1111" s="9"/>
      <c r="AC1111" s="9"/>
      <c r="AD1111" s="9"/>
      <c r="AE1111" s="8"/>
      <c r="AF1111" s="10"/>
      <c r="AG1111" s="8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</row>
    <row r="1112" spans="1:184" ht="12.75" x14ac:dyDescent="0.15">
      <c r="A1112" s="124">
        <f t="shared" si="355"/>
        <v>44158</v>
      </c>
      <c r="B1112" s="135">
        <f t="shared" ca="1" si="356"/>
        <v>1001.4167609899999</v>
      </c>
      <c r="C1112" s="4">
        <f t="shared" si="346"/>
        <v>1000</v>
      </c>
      <c r="D1112" s="134">
        <f t="shared" si="357"/>
        <v>44154</v>
      </c>
      <c r="E1112" s="14">
        <f ca="1">IF(D1112&lt;$B$1,VLOOKUP(D1112,[1]DI!$A$4:$B$15000,2),0)</f>
        <v>1.9000000000000006E-2</v>
      </c>
      <c r="F1112" s="4">
        <f t="shared" ca="1" si="339"/>
        <v>1.0000746899999999</v>
      </c>
      <c r="G1112" s="4">
        <f ca="1">(TRUNC(PRODUCT($F$12:$F1111),16))</f>
        <v>1.35758052445268</v>
      </c>
      <c r="H1112" s="4">
        <f t="shared" ca="1" si="347"/>
        <v>1.35575666044967</v>
      </c>
      <c r="I1112" s="4">
        <f t="shared" ca="1" si="340"/>
        <v>1.0013452700000001</v>
      </c>
      <c r="J1112" s="14">
        <f t="shared" si="348"/>
        <v>1E-3</v>
      </c>
      <c r="K1112" s="6">
        <f t="shared" si="349"/>
        <v>44131</v>
      </c>
      <c r="L1112" s="2">
        <f t="shared" si="350"/>
        <v>18</v>
      </c>
      <c r="M1112" s="23">
        <f t="shared" si="351"/>
        <v>18</v>
      </c>
      <c r="N1112" s="12">
        <f t="shared" si="341"/>
        <v>1.000071395</v>
      </c>
      <c r="O1112" s="12">
        <f t="shared" ca="1" si="342"/>
        <v>1.001416761</v>
      </c>
      <c r="P1112" s="23">
        <f t="shared" si="352"/>
        <v>0</v>
      </c>
      <c r="Q1112" s="4">
        <f t="shared" ca="1" si="343"/>
        <v>1.41676099</v>
      </c>
      <c r="R1112" s="4">
        <f t="shared" si="344"/>
        <v>0</v>
      </c>
      <c r="S1112" s="5" t="str">
        <f t="shared" si="353"/>
        <v>J=</v>
      </c>
      <c r="T1112" s="6">
        <f t="shared" si="354"/>
        <v>44160</v>
      </c>
      <c r="U1112" s="9">
        <f t="shared" si="345"/>
        <v>0</v>
      </c>
      <c r="V1112" s="8"/>
      <c r="W1112" s="8"/>
      <c r="X1112" s="8"/>
      <c r="Y1112" s="9"/>
      <c r="Z1112" s="7"/>
      <c r="AA1112" s="8"/>
      <c r="AB1112" s="9"/>
      <c r="AC1112" s="9"/>
      <c r="AD1112" s="9"/>
      <c r="AE1112" s="8"/>
      <c r="AF1112" s="10"/>
      <c r="AG1112" s="8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</row>
    <row r="1113" spans="1:184" ht="12.75" x14ac:dyDescent="0.15">
      <c r="A1113" s="124">
        <f t="shared" si="355"/>
        <v>44159</v>
      </c>
      <c r="B1113" s="135">
        <f t="shared" ca="1" si="356"/>
        <v>1001.495529</v>
      </c>
      <c r="C1113" s="4">
        <f t="shared" si="346"/>
        <v>1000</v>
      </c>
      <c r="D1113" s="134">
        <f t="shared" si="357"/>
        <v>44155</v>
      </c>
      <c r="E1113" s="14">
        <f ca="1">IF(D1113&lt;$B$1,VLOOKUP(D1113,[1]DI!$A$4:$B$15000,2),0)</f>
        <v>1.9000000000000006E-2</v>
      </c>
      <c r="F1113" s="4">
        <f t="shared" ca="1" si="339"/>
        <v>1.0000746899999999</v>
      </c>
      <c r="G1113" s="4">
        <f ca="1">(TRUNC(PRODUCT($F$12:$F1112),16))</f>
        <v>1.35768192214205</v>
      </c>
      <c r="H1113" s="4">
        <f t="shared" ca="1" si="347"/>
        <v>1.35575666044967</v>
      </c>
      <c r="I1113" s="4">
        <f t="shared" ca="1" si="340"/>
        <v>1.0014200600000001</v>
      </c>
      <c r="J1113" s="14">
        <f t="shared" si="348"/>
        <v>1E-3</v>
      </c>
      <c r="K1113" s="6">
        <f t="shared" si="349"/>
        <v>44131</v>
      </c>
      <c r="L1113" s="2">
        <f t="shared" si="350"/>
        <v>19</v>
      </c>
      <c r="M1113" s="23">
        <f t="shared" si="351"/>
        <v>19</v>
      </c>
      <c r="N1113" s="12">
        <f t="shared" si="341"/>
        <v>1.000075362</v>
      </c>
      <c r="O1113" s="12">
        <f t="shared" ca="1" si="342"/>
        <v>1.0014955290000001</v>
      </c>
      <c r="P1113" s="23">
        <f t="shared" si="352"/>
        <v>0</v>
      </c>
      <c r="Q1113" s="4">
        <f t="shared" ca="1" si="343"/>
        <v>1.4955290000000001</v>
      </c>
      <c r="R1113" s="4">
        <f t="shared" si="344"/>
        <v>0</v>
      </c>
      <c r="S1113" s="5" t="str">
        <f t="shared" si="353"/>
        <v>J=</v>
      </c>
      <c r="T1113" s="6">
        <f t="shared" si="354"/>
        <v>44160</v>
      </c>
      <c r="U1113" s="9">
        <f t="shared" si="345"/>
        <v>0</v>
      </c>
      <c r="V1113" s="8"/>
      <c r="W1113" s="8"/>
      <c r="X1113" s="8"/>
      <c r="Y1113" s="9"/>
      <c r="Z1113" s="7"/>
      <c r="AA1113" s="8"/>
      <c r="AB1113" s="9"/>
      <c r="AC1113" s="9"/>
      <c r="AD1113" s="9"/>
      <c r="AE1113" s="8"/>
      <c r="AF1113" s="10"/>
      <c r="AG1113" s="8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</row>
    <row r="1114" spans="1:184" ht="12.75" x14ac:dyDescent="0.15">
      <c r="A1114" s="124">
        <f t="shared" si="355"/>
        <v>44160</v>
      </c>
      <c r="B1114" s="135">
        <f t="shared" ca="1" si="356"/>
        <v>1001.57430799</v>
      </c>
      <c r="C1114" s="4">
        <f t="shared" si="346"/>
        <v>1000</v>
      </c>
      <c r="D1114" s="134">
        <f t="shared" si="357"/>
        <v>44158</v>
      </c>
      <c r="E1114" s="14">
        <f ca="1">IF(D1114&lt;$B$1,VLOOKUP(D1114,[1]DI!$A$4:$B$15000,2),0)</f>
        <v>1.9000000000000006E-2</v>
      </c>
      <c r="F1114" s="4">
        <f t="shared" ca="1" si="339"/>
        <v>1.0000746899999999</v>
      </c>
      <c r="G1114" s="4">
        <f ca="1">(TRUNC(PRODUCT($F$12:$F1113),16))</f>
        <v>1.3577833274048099</v>
      </c>
      <c r="H1114" s="4">
        <f t="shared" ca="1" si="347"/>
        <v>1.35575666044967</v>
      </c>
      <c r="I1114" s="4">
        <f t="shared" ca="1" si="340"/>
        <v>1.00149486</v>
      </c>
      <c r="J1114" s="14">
        <f t="shared" si="348"/>
        <v>1E-3</v>
      </c>
      <c r="K1114" s="6">
        <f t="shared" si="349"/>
        <v>44131</v>
      </c>
      <c r="L1114" s="2">
        <f t="shared" si="350"/>
        <v>20</v>
      </c>
      <c r="M1114" s="23">
        <f t="shared" si="351"/>
        <v>20</v>
      </c>
      <c r="N1114" s="12">
        <f t="shared" si="341"/>
        <v>1.0000793290000001</v>
      </c>
      <c r="O1114" s="12">
        <f t="shared" ca="1" si="342"/>
        <v>1.0015743079999999</v>
      </c>
      <c r="P1114" s="23">
        <f t="shared" si="352"/>
        <v>53</v>
      </c>
      <c r="Q1114" s="4">
        <f t="shared" ca="1" si="343"/>
        <v>1.5743079900000001</v>
      </c>
      <c r="R1114" s="4">
        <f t="shared" si="344"/>
        <v>0</v>
      </c>
      <c r="S1114" s="5" t="str">
        <f t="shared" si="353"/>
        <v>J=</v>
      </c>
      <c r="T1114" s="6">
        <f t="shared" si="354"/>
        <v>44160</v>
      </c>
      <c r="U1114" s="9">
        <f t="shared" ca="1" si="345"/>
        <v>157430.799</v>
      </c>
      <c r="V1114" s="8"/>
      <c r="W1114" s="8"/>
      <c r="X1114" s="8"/>
      <c r="Y1114" s="9"/>
      <c r="Z1114" s="7"/>
      <c r="AA1114" s="8"/>
      <c r="AB1114" s="9"/>
      <c r="AC1114" s="9"/>
      <c r="AD1114" s="9"/>
      <c r="AE1114" s="8"/>
      <c r="AF1114" s="10"/>
      <c r="AG1114" s="8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</row>
    <row r="1115" spans="1:184" ht="12.75" x14ac:dyDescent="0.15">
      <c r="A1115" s="124">
        <f t="shared" si="355"/>
        <v>44161</v>
      </c>
      <c r="B1115" s="135">
        <f t="shared" ca="1" si="356"/>
        <v>1000.07865599</v>
      </c>
      <c r="C1115" s="4">
        <f t="shared" si="346"/>
        <v>1000</v>
      </c>
      <c r="D1115" s="134">
        <f t="shared" si="357"/>
        <v>44159</v>
      </c>
      <c r="E1115" s="14">
        <f ca="1">IF(D1115&lt;$B$1,VLOOKUP(D1115,[1]DI!$A$4:$B$15000,2),0)</f>
        <v>1.9000000000000006E-2</v>
      </c>
      <c r="F1115" s="4">
        <f t="shared" ca="1" si="339"/>
        <v>1.0000746899999999</v>
      </c>
      <c r="G1115" s="4">
        <f ca="1">(TRUNC(PRODUCT($F$12:$F1114),16))</f>
        <v>1.3578847402415399</v>
      </c>
      <c r="H1115" s="4">
        <f t="shared" ca="1" si="347"/>
        <v>1.3577833274048099</v>
      </c>
      <c r="I1115" s="4">
        <f t="shared" ca="1" si="340"/>
        <v>1.0000746899999999</v>
      </c>
      <c r="J1115" s="14">
        <f t="shared" si="348"/>
        <v>1E-3</v>
      </c>
      <c r="K1115" s="6">
        <f t="shared" si="349"/>
        <v>44160</v>
      </c>
      <c r="L1115" s="2">
        <f t="shared" si="350"/>
        <v>1</v>
      </c>
      <c r="M1115" s="23">
        <f t="shared" si="351"/>
        <v>1</v>
      </c>
      <c r="N1115" s="12">
        <f t="shared" si="341"/>
        <v>1.000003966</v>
      </c>
      <c r="O1115" s="12">
        <f t="shared" ca="1" si="342"/>
        <v>1.0000786559999999</v>
      </c>
      <c r="P1115" s="23">
        <f t="shared" si="352"/>
        <v>0</v>
      </c>
      <c r="Q1115" s="4">
        <f t="shared" ca="1" si="343"/>
        <v>7.8655989999999995E-2</v>
      </c>
      <c r="R1115" s="4">
        <f t="shared" si="344"/>
        <v>0</v>
      </c>
      <c r="S1115" s="5" t="str">
        <f t="shared" si="353"/>
        <v>J=</v>
      </c>
      <c r="T1115" s="6">
        <f t="shared" si="354"/>
        <v>44193</v>
      </c>
      <c r="U1115" s="9">
        <f t="shared" si="345"/>
        <v>0</v>
      </c>
      <c r="V1115" s="8"/>
      <c r="W1115" s="8"/>
      <c r="X1115" s="8"/>
      <c r="Y1115" s="9"/>
      <c r="Z1115" s="7"/>
      <c r="AA1115" s="8"/>
      <c r="AB1115" s="9"/>
      <c r="AC1115" s="9"/>
      <c r="AD1115" s="9"/>
      <c r="AE1115" s="8"/>
      <c r="AF1115" s="10"/>
      <c r="AG1115" s="8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</row>
    <row r="1116" spans="1:184" ht="12.75" x14ac:dyDescent="0.15">
      <c r="A1116" s="124">
        <f t="shared" si="355"/>
        <v>44162</v>
      </c>
      <c r="B1116" s="135">
        <f t="shared" ca="1" si="356"/>
        <v>1000.15732399</v>
      </c>
      <c r="C1116" s="4">
        <f t="shared" si="346"/>
        <v>1000</v>
      </c>
      <c r="D1116" s="134">
        <f t="shared" si="357"/>
        <v>44160</v>
      </c>
      <c r="E1116" s="14">
        <f ca="1">IF(D1116&lt;$B$1,VLOOKUP(D1116,[1]DI!$A$4:$B$15000,2),0)</f>
        <v>1.9000000000000006E-2</v>
      </c>
      <c r="F1116" s="4">
        <f t="shared" ca="1" si="339"/>
        <v>1.0000746899999999</v>
      </c>
      <c r="G1116" s="4">
        <f ca="1">(TRUNC(PRODUCT($F$12:$F1115),16))</f>
        <v>1.3579861606527801</v>
      </c>
      <c r="H1116" s="4">
        <f t="shared" ca="1" si="347"/>
        <v>1.3577833274048099</v>
      </c>
      <c r="I1116" s="4">
        <f t="shared" ca="1" si="340"/>
        <v>1.00014939</v>
      </c>
      <c r="J1116" s="14">
        <f t="shared" si="348"/>
        <v>1E-3</v>
      </c>
      <c r="K1116" s="6">
        <f t="shared" si="349"/>
        <v>44160</v>
      </c>
      <c r="L1116" s="2">
        <f t="shared" si="350"/>
        <v>2</v>
      </c>
      <c r="M1116" s="23">
        <f t="shared" si="351"/>
        <v>2</v>
      </c>
      <c r="N1116" s="12">
        <f t="shared" si="341"/>
        <v>1.000007933</v>
      </c>
      <c r="O1116" s="12">
        <f t="shared" ca="1" si="342"/>
        <v>1.0001573239999999</v>
      </c>
      <c r="P1116" s="23">
        <f t="shared" si="352"/>
        <v>0</v>
      </c>
      <c r="Q1116" s="4">
        <f t="shared" ca="1" si="343"/>
        <v>0.15732399</v>
      </c>
      <c r="R1116" s="4">
        <f t="shared" si="344"/>
        <v>0</v>
      </c>
      <c r="S1116" s="5" t="str">
        <f t="shared" si="353"/>
        <v>J=</v>
      </c>
      <c r="T1116" s="6">
        <f t="shared" si="354"/>
        <v>44193</v>
      </c>
      <c r="U1116" s="9">
        <f t="shared" si="345"/>
        <v>0</v>
      </c>
      <c r="V1116" s="8"/>
      <c r="W1116" s="8"/>
      <c r="X1116" s="8"/>
      <c r="Y1116" s="9"/>
      <c r="Z1116" s="7"/>
      <c r="AA1116" s="8"/>
      <c r="AB1116" s="9"/>
      <c r="AC1116" s="9"/>
      <c r="AD1116" s="9"/>
      <c r="AE1116" s="8"/>
      <c r="AF1116" s="10"/>
      <c r="AG1116" s="8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</row>
    <row r="1117" spans="1:184" ht="12.75" x14ac:dyDescent="0.15">
      <c r="A1117" s="124">
        <f t="shared" si="355"/>
        <v>44165</v>
      </c>
      <c r="B1117" s="135">
        <f t="shared" ca="1" si="356"/>
        <v>1000.23599199</v>
      </c>
      <c r="C1117" s="4">
        <f t="shared" si="346"/>
        <v>1000</v>
      </c>
      <c r="D1117" s="134">
        <f t="shared" si="357"/>
        <v>44161</v>
      </c>
      <c r="E1117" s="14">
        <f ca="1">IF(D1117&lt;$B$1,VLOOKUP(D1117,[1]DI!$A$4:$B$15000,2),0)</f>
        <v>1.9000000000000006E-2</v>
      </c>
      <c r="F1117" s="4">
        <f t="shared" ca="1" si="339"/>
        <v>1.0000746899999999</v>
      </c>
      <c r="G1117" s="4">
        <f ca="1">(TRUNC(PRODUCT($F$12:$F1116),16))</f>
        <v>1.3580875886391199</v>
      </c>
      <c r="H1117" s="4">
        <f t="shared" ca="1" si="347"/>
        <v>1.3577833274048099</v>
      </c>
      <c r="I1117" s="4">
        <f t="shared" ca="1" si="340"/>
        <v>1.0002240899999999</v>
      </c>
      <c r="J1117" s="14">
        <f t="shared" si="348"/>
        <v>1E-3</v>
      </c>
      <c r="K1117" s="6">
        <f t="shared" si="349"/>
        <v>44160</v>
      </c>
      <c r="L1117" s="2">
        <f t="shared" si="350"/>
        <v>3</v>
      </c>
      <c r="M1117" s="23">
        <f t="shared" si="351"/>
        <v>3</v>
      </c>
      <c r="N1117" s="12">
        <f t="shared" si="341"/>
        <v>1.000011899</v>
      </c>
      <c r="O1117" s="12">
        <f t="shared" ca="1" si="342"/>
        <v>1.0002359919999999</v>
      </c>
      <c r="P1117" s="23">
        <f t="shared" si="352"/>
        <v>0</v>
      </c>
      <c r="Q1117" s="4">
        <f t="shared" ca="1" si="343"/>
        <v>0.23599199000000001</v>
      </c>
      <c r="R1117" s="4">
        <f t="shared" si="344"/>
        <v>0</v>
      </c>
      <c r="S1117" s="5" t="str">
        <f t="shared" si="353"/>
        <v>J=</v>
      </c>
      <c r="T1117" s="6">
        <f t="shared" si="354"/>
        <v>44193</v>
      </c>
      <c r="U1117" s="9">
        <f t="shared" si="345"/>
        <v>0</v>
      </c>
      <c r="V1117" s="8"/>
      <c r="W1117" s="8"/>
      <c r="X1117" s="8"/>
      <c r="Y1117" s="9"/>
      <c r="Z1117" s="7"/>
      <c r="AA1117" s="8"/>
      <c r="AB1117" s="9"/>
      <c r="AC1117" s="9"/>
      <c r="AD1117" s="9"/>
      <c r="AE1117" s="8"/>
      <c r="AF1117" s="10"/>
      <c r="AG1117" s="8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</row>
    <row r="1118" spans="1:184" ht="12.75" x14ac:dyDescent="0.15">
      <c r="A1118" s="124">
        <f t="shared" si="355"/>
        <v>44166</v>
      </c>
      <c r="B1118" s="135">
        <f t="shared" ca="1" si="356"/>
        <v>1000.31465999</v>
      </c>
      <c r="C1118" s="4">
        <f t="shared" si="346"/>
        <v>1000</v>
      </c>
      <c r="D1118" s="134">
        <f t="shared" si="357"/>
        <v>44162</v>
      </c>
      <c r="E1118" s="14">
        <f ca="1">IF(D1118&lt;$B$1,VLOOKUP(D1118,[1]DI!$A$4:$B$15000,2),0)</f>
        <v>1.9000000000000006E-2</v>
      </c>
      <c r="F1118" s="4">
        <f t="shared" ca="1" si="339"/>
        <v>1.0000746899999999</v>
      </c>
      <c r="G1118" s="4">
        <f ca="1">(TRUNC(PRODUCT($F$12:$F1117),16))</f>
        <v>1.3581890242011201</v>
      </c>
      <c r="H1118" s="4">
        <f t="shared" ca="1" si="347"/>
        <v>1.3577833274048099</v>
      </c>
      <c r="I1118" s="4">
        <f t="shared" ca="1" si="340"/>
        <v>1.00029879</v>
      </c>
      <c r="J1118" s="14">
        <f t="shared" si="348"/>
        <v>1E-3</v>
      </c>
      <c r="K1118" s="6">
        <f t="shared" si="349"/>
        <v>44160</v>
      </c>
      <c r="L1118" s="2">
        <f t="shared" si="350"/>
        <v>4</v>
      </c>
      <c r="M1118" s="23">
        <f t="shared" si="351"/>
        <v>4</v>
      </c>
      <c r="N1118" s="12">
        <f t="shared" si="341"/>
        <v>1.0000158649999999</v>
      </c>
      <c r="O1118" s="12">
        <f t="shared" ca="1" si="342"/>
        <v>1.0003146599999999</v>
      </c>
      <c r="P1118" s="23">
        <f t="shared" si="352"/>
        <v>0</v>
      </c>
      <c r="Q1118" s="4">
        <f t="shared" ca="1" si="343"/>
        <v>0.31465999</v>
      </c>
      <c r="R1118" s="4">
        <f t="shared" si="344"/>
        <v>0</v>
      </c>
      <c r="S1118" s="5" t="str">
        <f t="shared" si="353"/>
        <v>J=</v>
      </c>
      <c r="T1118" s="6">
        <f t="shared" si="354"/>
        <v>44193</v>
      </c>
      <c r="U1118" s="9">
        <f t="shared" si="345"/>
        <v>0</v>
      </c>
      <c r="V1118" s="8"/>
      <c r="W1118" s="8"/>
      <c r="X1118" s="8"/>
      <c r="Y1118" s="9"/>
      <c r="Z1118" s="7"/>
      <c r="AA1118" s="8"/>
      <c r="AB1118" s="9"/>
      <c r="AC1118" s="9"/>
      <c r="AD1118" s="9"/>
      <c r="AE1118" s="8"/>
      <c r="AF1118" s="10"/>
      <c r="AG1118" s="8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</row>
    <row r="1119" spans="1:184" ht="12.75" x14ac:dyDescent="0.15">
      <c r="A1119" s="124">
        <f t="shared" si="355"/>
        <v>44167</v>
      </c>
      <c r="B1119" s="135">
        <f t="shared" ca="1" si="356"/>
        <v>1000.3933489999999</v>
      </c>
      <c r="C1119" s="4">
        <f t="shared" si="346"/>
        <v>1000</v>
      </c>
      <c r="D1119" s="134">
        <f t="shared" si="357"/>
        <v>44165</v>
      </c>
      <c r="E1119" s="14">
        <f ca="1">IF(D1119&lt;$B$1,VLOOKUP(D1119,[1]DI!$A$4:$B$15000,2),0)</f>
        <v>1.9000000000000006E-2</v>
      </c>
      <c r="F1119" s="4">
        <f t="shared" ca="1" si="339"/>
        <v>1.0000746899999999</v>
      </c>
      <c r="G1119" s="4">
        <f ca="1">(TRUNC(PRODUCT($F$12:$F1118),16))</f>
        <v>1.3582904673393399</v>
      </c>
      <c r="H1119" s="4">
        <f t="shared" ca="1" si="347"/>
        <v>1.3577833274048099</v>
      </c>
      <c r="I1119" s="4">
        <f t="shared" ca="1" si="340"/>
        <v>1.00037351</v>
      </c>
      <c r="J1119" s="14">
        <f t="shared" si="348"/>
        <v>1E-3</v>
      </c>
      <c r="K1119" s="6">
        <f t="shared" si="349"/>
        <v>44160</v>
      </c>
      <c r="L1119" s="2">
        <f t="shared" si="350"/>
        <v>5</v>
      </c>
      <c r="M1119" s="23">
        <f t="shared" si="351"/>
        <v>5</v>
      </c>
      <c r="N1119" s="12">
        <f t="shared" si="341"/>
        <v>1.000019832</v>
      </c>
      <c r="O1119" s="12">
        <f t="shared" ca="1" si="342"/>
        <v>1.0003933490000001</v>
      </c>
      <c r="P1119" s="23">
        <f t="shared" si="352"/>
        <v>0</v>
      </c>
      <c r="Q1119" s="4">
        <f t="shared" ca="1" si="343"/>
        <v>0.393349</v>
      </c>
      <c r="R1119" s="4">
        <f t="shared" si="344"/>
        <v>0</v>
      </c>
      <c r="S1119" s="5" t="str">
        <f t="shared" si="353"/>
        <v>J=</v>
      </c>
      <c r="T1119" s="6">
        <f t="shared" si="354"/>
        <v>44193</v>
      </c>
      <c r="U1119" s="9">
        <f t="shared" si="345"/>
        <v>0</v>
      </c>
      <c r="V1119" s="8"/>
      <c r="W1119" s="8"/>
      <c r="X1119" s="8"/>
      <c r="Y1119" s="9"/>
      <c r="Z1119" s="7"/>
      <c r="AA1119" s="8"/>
      <c r="AB1119" s="9"/>
      <c r="AC1119" s="9"/>
      <c r="AD1119" s="9"/>
      <c r="AE1119" s="8"/>
      <c r="AF1119" s="10"/>
      <c r="AG1119" s="8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</row>
    <row r="1120" spans="1:184" ht="12.75" x14ac:dyDescent="0.15">
      <c r="A1120" s="124">
        <f t="shared" si="355"/>
        <v>44168</v>
      </c>
      <c r="B1120" s="135">
        <f t="shared" ca="1" si="356"/>
        <v>1000.47202899</v>
      </c>
      <c r="C1120" s="4">
        <f t="shared" si="346"/>
        <v>1000</v>
      </c>
      <c r="D1120" s="134">
        <f t="shared" si="357"/>
        <v>44166</v>
      </c>
      <c r="E1120" s="14">
        <f ca="1">IF(D1120&lt;$B$1,VLOOKUP(D1120,[1]DI!$A$4:$B$15000,2),0)</f>
        <v>1.9000000000000006E-2</v>
      </c>
      <c r="F1120" s="4">
        <f t="shared" ca="1" si="339"/>
        <v>1.0000746899999999</v>
      </c>
      <c r="G1120" s="4">
        <f ca="1">(TRUNC(PRODUCT($F$12:$F1119),16))</f>
        <v>1.35839191805434</v>
      </c>
      <c r="H1120" s="4">
        <f t="shared" ca="1" si="347"/>
        <v>1.3577833274048099</v>
      </c>
      <c r="I1120" s="4">
        <f t="shared" ca="1" si="340"/>
        <v>1.00044822</v>
      </c>
      <c r="J1120" s="14">
        <f t="shared" si="348"/>
        <v>1E-3</v>
      </c>
      <c r="K1120" s="6">
        <f t="shared" si="349"/>
        <v>44160</v>
      </c>
      <c r="L1120" s="2">
        <f t="shared" si="350"/>
        <v>6</v>
      </c>
      <c r="M1120" s="23">
        <f t="shared" si="351"/>
        <v>6</v>
      </c>
      <c r="N1120" s="12">
        <f t="shared" si="341"/>
        <v>1.000023798</v>
      </c>
      <c r="O1120" s="12">
        <f t="shared" ca="1" si="342"/>
        <v>1.000472029</v>
      </c>
      <c r="P1120" s="23">
        <f t="shared" si="352"/>
        <v>0</v>
      </c>
      <c r="Q1120" s="4">
        <f t="shared" ca="1" si="343"/>
        <v>0.47202898999999998</v>
      </c>
      <c r="R1120" s="4">
        <f t="shared" si="344"/>
        <v>0</v>
      </c>
      <c r="S1120" s="5" t="str">
        <f t="shared" si="353"/>
        <v>J=</v>
      </c>
      <c r="T1120" s="6">
        <f t="shared" si="354"/>
        <v>44193</v>
      </c>
      <c r="U1120" s="9">
        <f t="shared" si="345"/>
        <v>0</v>
      </c>
      <c r="V1120" s="8"/>
      <c r="W1120" s="8"/>
      <c r="X1120" s="8"/>
      <c r="Y1120" s="9"/>
      <c r="Z1120" s="7"/>
      <c r="AA1120" s="8"/>
      <c r="AB1120" s="9"/>
      <c r="AC1120" s="9"/>
      <c r="AD1120" s="9"/>
      <c r="AE1120" s="8"/>
      <c r="AF1120" s="10"/>
      <c r="AG1120" s="8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</row>
    <row r="1121" spans="1:184" ht="12.75" x14ac:dyDescent="0.15">
      <c r="A1121" s="124">
        <f t="shared" si="355"/>
        <v>44169</v>
      </c>
      <c r="B1121" s="135">
        <f t="shared" ca="1" si="356"/>
        <v>1000.55072899</v>
      </c>
      <c r="C1121" s="4">
        <f t="shared" si="346"/>
        <v>1000</v>
      </c>
      <c r="D1121" s="134">
        <f t="shared" si="357"/>
        <v>44167</v>
      </c>
      <c r="E1121" s="14">
        <f ca="1">IF(D1121&lt;$B$1,VLOOKUP(D1121,[1]DI!$A$4:$B$15000,2),0)</f>
        <v>1.9000000000000006E-2</v>
      </c>
      <c r="F1121" s="4">
        <f t="shared" ca="1" si="339"/>
        <v>1.0000746899999999</v>
      </c>
      <c r="G1121" s="4">
        <f ca="1">(TRUNC(PRODUCT($F$12:$F1120),16))</f>
        <v>1.3584933763467</v>
      </c>
      <c r="H1121" s="4">
        <f t="shared" ca="1" si="347"/>
        <v>1.3577833274048099</v>
      </c>
      <c r="I1121" s="4">
        <f t="shared" ca="1" si="340"/>
        <v>1.0005229499999999</v>
      </c>
      <c r="J1121" s="14">
        <f t="shared" si="348"/>
        <v>1E-3</v>
      </c>
      <c r="K1121" s="6">
        <f t="shared" si="349"/>
        <v>44160</v>
      </c>
      <c r="L1121" s="2">
        <f t="shared" si="350"/>
        <v>7</v>
      </c>
      <c r="M1121" s="23">
        <f t="shared" si="351"/>
        <v>7</v>
      </c>
      <c r="N1121" s="12">
        <f t="shared" si="341"/>
        <v>1.0000277639999999</v>
      </c>
      <c r="O1121" s="12">
        <f t="shared" ca="1" si="342"/>
        <v>1.000550729</v>
      </c>
      <c r="P1121" s="23">
        <f t="shared" si="352"/>
        <v>0</v>
      </c>
      <c r="Q1121" s="4">
        <f t="shared" ca="1" si="343"/>
        <v>0.55072898999999997</v>
      </c>
      <c r="R1121" s="4">
        <f t="shared" si="344"/>
        <v>0</v>
      </c>
      <c r="S1121" s="5" t="str">
        <f t="shared" si="353"/>
        <v>J=</v>
      </c>
      <c r="T1121" s="6">
        <f t="shared" si="354"/>
        <v>44193</v>
      </c>
      <c r="U1121" s="9">
        <f t="shared" si="345"/>
        <v>0</v>
      </c>
      <c r="V1121" s="8"/>
      <c r="W1121" s="8"/>
      <c r="X1121" s="8"/>
      <c r="Y1121" s="9"/>
      <c r="Z1121" s="7"/>
      <c r="AA1121" s="8"/>
      <c r="AB1121" s="9"/>
      <c r="AC1121" s="9"/>
      <c r="AD1121" s="9"/>
      <c r="AE1121" s="8"/>
      <c r="AF1121" s="10"/>
      <c r="AG1121" s="8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</row>
    <row r="1122" spans="1:184" ht="12.75" x14ac:dyDescent="0.15">
      <c r="A1122" s="124">
        <f t="shared" si="355"/>
        <v>44172</v>
      </c>
      <c r="B1122" s="135">
        <f t="shared" ca="1" si="356"/>
        <v>1000.62943</v>
      </c>
      <c r="C1122" s="4">
        <f t="shared" si="346"/>
        <v>1000</v>
      </c>
      <c r="D1122" s="134">
        <f t="shared" si="357"/>
        <v>44168</v>
      </c>
      <c r="E1122" s="14">
        <f ca="1">IF(D1122&lt;$B$1,VLOOKUP(D1122,[1]DI!$A$4:$B$15000,2),0)</f>
        <v>1.9000000000000006E-2</v>
      </c>
      <c r="F1122" s="4">
        <f t="shared" ca="1" si="339"/>
        <v>1.0000746899999999</v>
      </c>
      <c r="G1122" s="4">
        <f ca="1">(TRUNC(PRODUCT($F$12:$F1121),16))</f>
        <v>1.35859484221698</v>
      </c>
      <c r="H1122" s="4">
        <f t="shared" ca="1" si="347"/>
        <v>1.3577833274048099</v>
      </c>
      <c r="I1122" s="4">
        <f t="shared" ca="1" si="340"/>
        <v>1.00059768</v>
      </c>
      <c r="J1122" s="14">
        <f t="shared" si="348"/>
        <v>1E-3</v>
      </c>
      <c r="K1122" s="6">
        <f t="shared" si="349"/>
        <v>44160</v>
      </c>
      <c r="L1122" s="2">
        <f t="shared" si="350"/>
        <v>8</v>
      </c>
      <c r="M1122" s="23">
        <f t="shared" si="351"/>
        <v>8</v>
      </c>
      <c r="N1122" s="12">
        <f t="shared" si="341"/>
        <v>1.000031731</v>
      </c>
      <c r="O1122" s="12">
        <f t="shared" ca="1" si="342"/>
        <v>1.00062943</v>
      </c>
      <c r="P1122" s="23">
        <f t="shared" si="352"/>
        <v>0</v>
      </c>
      <c r="Q1122" s="4">
        <f t="shared" ca="1" si="343"/>
        <v>0.62943000000000005</v>
      </c>
      <c r="R1122" s="4">
        <f t="shared" si="344"/>
        <v>0</v>
      </c>
      <c r="S1122" s="5" t="str">
        <f t="shared" si="353"/>
        <v>J=</v>
      </c>
      <c r="T1122" s="6">
        <f t="shared" si="354"/>
        <v>44193</v>
      </c>
      <c r="U1122" s="9">
        <f t="shared" si="345"/>
        <v>0</v>
      </c>
      <c r="V1122" s="8"/>
      <c r="W1122" s="8"/>
      <c r="X1122" s="8"/>
      <c r="Y1122" s="9"/>
      <c r="Z1122" s="7"/>
      <c r="AA1122" s="8"/>
      <c r="AB1122" s="9"/>
      <c r="AC1122" s="9"/>
      <c r="AD1122" s="9"/>
      <c r="AE1122" s="8"/>
      <c r="AF1122" s="10"/>
      <c r="AG1122" s="8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</row>
    <row r="1123" spans="1:184" ht="12.75" x14ac:dyDescent="0.15">
      <c r="A1123" s="124">
        <f t="shared" si="355"/>
        <v>44173</v>
      </c>
      <c r="B1123" s="135">
        <f t="shared" ca="1" si="356"/>
        <v>1000.70813099</v>
      </c>
      <c r="C1123" s="4">
        <f t="shared" si="346"/>
        <v>1000</v>
      </c>
      <c r="D1123" s="134">
        <f t="shared" si="357"/>
        <v>44169</v>
      </c>
      <c r="E1123" s="14">
        <f ca="1">IF(D1123&lt;$B$1,VLOOKUP(D1123,[1]DI!$A$4:$B$15000,2),0)</f>
        <v>1.9000000000000006E-2</v>
      </c>
      <c r="F1123" s="4">
        <f t="shared" ca="1" si="339"/>
        <v>1.0000746899999999</v>
      </c>
      <c r="G1123" s="4">
        <f ca="1">(TRUNC(PRODUCT($F$12:$F1122),16))</f>
        <v>1.3586963156657501</v>
      </c>
      <c r="H1123" s="4">
        <f t="shared" ca="1" si="347"/>
        <v>1.3577833274048099</v>
      </c>
      <c r="I1123" s="4">
        <f t="shared" ca="1" si="340"/>
        <v>1.00067241</v>
      </c>
      <c r="J1123" s="14">
        <f t="shared" si="348"/>
        <v>1E-3</v>
      </c>
      <c r="K1123" s="6">
        <f t="shared" si="349"/>
        <v>44160</v>
      </c>
      <c r="L1123" s="2">
        <f t="shared" si="350"/>
        <v>9</v>
      </c>
      <c r="M1123" s="23">
        <f t="shared" si="351"/>
        <v>9</v>
      </c>
      <c r="N1123" s="12">
        <f t="shared" si="341"/>
        <v>1.0000356969999999</v>
      </c>
      <c r="O1123" s="12">
        <f t="shared" ca="1" si="342"/>
        <v>1.0007081309999999</v>
      </c>
      <c r="P1123" s="23">
        <f t="shared" si="352"/>
        <v>0</v>
      </c>
      <c r="Q1123" s="4">
        <f t="shared" ca="1" si="343"/>
        <v>0.70813099000000002</v>
      </c>
      <c r="R1123" s="4">
        <f t="shared" si="344"/>
        <v>0</v>
      </c>
      <c r="S1123" s="5" t="str">
        <f t="shared" si="353"/>
        <v>J=</v>
      </c>
      <c r="T1123" s="6">
        <f t="shared" si="354"/>
        <v>44193</v>
      </c>
      <c r="U1123" s="9">
        <f t="shared" si="345"/>
        <v>0</v>
      </c>
      <c r="V1123" s="8"/>
      <c r="W1123" s="8"/>
      <c r="X1123" s="8"/>
      <c r="Y1123" s="9"/>
      <c r="Z1123" s="7"/>
      <c r="AA1123" s="8"/>
      <c r="AB1123" s="9"/>
      <c r="AC1123" s="9"/>
      <c r="AD1123" s="9"/>
      <c r="AE1123" s="8"/>
      <c r="AF1123" s="10"/>
      <c r="AG1123" s="8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</row>
    <row r="1124" spans="1:184" ht="12.75" x14ac:dyDescent="0.15">
      <c r="A1124" s="124">
        <f t="shared" si="355"/>
        <v>44174</v>
      </c>
      <c r="B1124" s="135">
        <f t="shared" ca="1" si="356"/>
        <v>1000.78684299</v>
      </c>
      <c r="C1124" s="4">
        <f t="shared" si="346"/>
        <v>1000</v>
      </c>
      <c r="D1124" s="134">
        <f t="shared" si="357"/>
        <v>44172</v>
      </c>
      <c r="E1124" s="14">
        <f ca="1">IF(D1124&lt;$B$1,VLOOKUP(D1124,[1]DI!$A$4:$B$15000,2),0)</f>
        <v>1.9000000000000006E-2</v>
      </c>
      <c r="F1124" s="4">
        <f t="shared" ca="1" si="339"/>
        <v>1.0000746899999999</v>
      </c>
      <c r="G1124" s="4">
        <f ca="1">(TRUNC(PRODUCT($F$12:$F1123),16))</f>
        <v>1.35879779669356</v>
      </c>
      <c r="H1124" s="4">
        <f t="shared" ca="1" si="347"/>
        <v>1.3577833274048099</v>
      </c>
      <c r="I1124" s="4">
        <f t="shared" ca="1" si="340"/>
        <v>1.00074715</v>
      </c>
      <c r="J1124" s="14">
        <f t="shared" si="348"/>
        <v>1E-3</v>
      </c>
      <c r="K1124" s="6">
        <f t="shared" si="349"/>
        <v>44160</v>
      </c>
      <c r="L1124" s="2">
        <f t="shared" si="350"/>
        <v>10</v>
      </c>
      <c r="M1124" s="23">
        <f t="shared" si="351"/>
        <v>10</v>
      </c>
      <c r="N1124" s="12">
        <f t="shared" si="341"/>
        <v>1.0000396629999999</v>
      </c>
      <c r="O1124" s="12">
        <f t="shared" ca="1" si="342"/>
        <v>1.000786843</v>
      </c>
      <c r="P1124" s="23">
        <f t="shared" si="352"/>
        <v>0</v>
      </c>
      <c r="Q1124" s="4">
        <f t="shared" ca="1" si="343"/>
        <v>0.78684299000000002</v>
      </c>
      <c r="R1124" s="4">
        <f t="shared" si="344"/>
        <v>0</v>
      </c>
      <c r="S1124" s="5" t="str">
        <f t="shared" si="353"/>
        <v>J=</v>
      </c>
      <c r="T1124" s="6">
        <f t="shared" si="354"/>
        <v>44193</v>
      </c>
      <c r="U1124" s="9">
        <f t="shared" si="345"/>
        <v>0</v>
      </c>
      <c r="V1124" s="8"/>
      <c r="W1124" s="8"/>
      <c r="X1124" s="8"/>
      <c r="Y1124" s="9"/>
      <c r="Z1124" s="7"/>
      <c r="AA1124" s="8"/>
      <c r="AB1124" s="9"/>
      <c r="AC1124" s="9"/>
      <c r="AD1124" s="9"/>
      <c r="AE1124" s="8"/>
      <c r="AF1124" s="10"/>
      <c r="AG1124" s="8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</row>
    <row r="1125" spans="1:184" ht="12.75" x14ac:dyDescent="0.15">
      <c r="A1125" s="124">
        <f t="shared" si="355"/>
        <v>44175</v>
      </c>
      <c r="B1125" s="135">
        <f t="shared" ca="1" si="356"/>
        <v>1000.8655659999999</v>
      </c>
      <c r="C1125" s="4">
        <f t="shared" si="346"/>
        <v>1000</v>
      </c>
      <c r="D1125" s="134">
        <f t="shared" si="357"/>
        <v>44173</v>
      </c>
      <c r="E1125" s="14">
        <f ca="1">IF(D1125&lt;$B$1,VLOOKUP(D1125,[1]DI!$A$4:$B$15000,2),0)</f>
        <v>1.9000000000000006E-2</v>
      </c>
      <c r="F1125" s="4">
        <f t="shared" ca="1" si="339"/>
        <v>1.0000746899999999</v>
      </c>
      <c r="G1125" s="4">
        <f ca="1">(TRUNC(PRODUCT($F$12:$F1124),16))</f>
        <v>1.358899285301</v>
      </c>
      <c r="H1125" s="4">
        <f t="shared" ca="1" si="347"/>
        <v>1.3577833274048099</v>
      </c>
      <c r="I1125" s="4">
        <f t="shared" ca="1" si="340"/>
        <v>1.0008219</v>
      </c>
      <c r="J1125" s="14">
        <f t="shared" si="348"/>
        <v>1E-3</v>
      </c>
      <c r="K1125" s="6">
        <f t="shared" si="349"/>
        <v>44160</v>
      </c>
      <c r="L1125" s="2">
        <f t="shared" si="350"/>
        <v>11</v>
      </c>
      <c r="M1125" s="23">
        <f t="shared" si="351"/>
        <v>11</v>
      </c>
      <c r="N1125" s="12">
        <f t="shared" si="341"/>
        <v>1.00004363</v>
      </c>
      <c r="O1125" s="12">
        <f t="shared" ca="1" si="342"/>
        <v>1.0008655660000001</v>
      </c>
      <c r="P1125" s="23">
        <f t="shared" si="352"/>
        <v>0</v>
      </c>
      <c r="Q1125" s="4">
        <f t="shared" ca="1" si="343"/>
        <v>0.86556599999999995</v>
      </c>
      <c r="R1125" s="4">
        <f t="shared" si="344"/>
        <v>0</v>
      </c>
      <c r="S1125" s="5" t="str">
        <f t="shared" si="353"/>
        <v>J=</v>
      </c>
      <c r="T1125" s="6">
        <f t="shared" si="354"/>
        <v>44193</v>
      </c>
      <c r="U1125" s="9">
        <f t="shared" si="345"/>
        <v>0</v>
      </c>
      <c r="V1125" s="8"/>
      <c r="W1125" s="8"/>
      <c r="X1125" s="8"/>
      <c r="Y1125" s="9"/>
      <c r="Z1125" s="7"/>
      <c r="AA1125" s="8"/>
      <c r="AB1125" s="9"/>
      <c r="AC1125" s="9"/>
      <c r="AD1125" s="9"/>
      <c r="AE1125" s="8"/>
      <c r="AF1125" s="10"/>
      <c r="AG1125" s="8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</row>
    <row r="1126" spans="1:184" ht="12.75" x14ac:dyDescent="0.15">
      <c r="A1126" s="124">
        <f t="shared" si="355"/>
        <v>44176</v>
      </c>
      <c r="B1126" s="135">
        <f t="shared" ca="1" si="356"/>
        <v>1000.94428899</v>
      </c>
      <c r="C1126" s="4">
        <f t="shared" si="346"/>
        <v>1000</v>
      </c>
      <c r="D1126" s="134">
        <f t="shared" si="357"/>
        <v>44174</v>
      </c>
      <c r="E1126" s="14">
        <f ca="1">IF(D1126&lt;$B$1,VLOOKUP(D1126,[1]DI!$A$4:$B$15000,2),0)</f>
        <v>1.9000000000000006E-2</v>
      </c>
      <c r="F1126" s="4">
        <f t="shared" ca="1" si="339"/>
        <v>1.0000746899999999</v>
      </c>
      <c r="G1126" s="4">
        <f ca="1">(TRUNC(PRODUCT($F$12:$F1125),16))</f>
        <v>1.35900078148862</v>
      </c>
      <c r="H1126" s="4">
        <f t="shared" ca="1" si="347"/>
        <v>1.3577833274048099</v>
      </c>
      <c r="I1126" s="4">
        <f t="shared" ca="1" si="340"/>
        <v>1.0008966500000001</v>
      </c>
      <c r="J1126" s="14">
        <f t="shared" si="348"/>
        <v>1E-3</v>
      </c>
      <c r="K1126" s="6">
        <f t="shared" si="349"/>
        <v>44160</v>
      </c>
      <c r="L1126" s="2">
        <f t="shared" si="350"/>
        <v>12</v>
      </c>
      <c r="M1126" s="23">
        <f t="shared" si="351"/>
        <v>12</v>
      </c>
      <c r="N1126" s="12">
        <f t="shared" si="341"/>
        <v>1.0000475959999999</v>
      </c>
      <c r="O1126" s="12">
        <f t="shared" ca="1" si="342"/>
        <v>1.000944289</v>
      </c>
      <c r="P1126" s="23">
        <f t="shared" si="352"/>
        <v>0</v>
      </c>
      <c r="Q1126" s="4">
        <f t="shared" ca="1" si="343"/>
        <v>0.94428898999999999</v>
      </c>
      <c r="R1126" s="4">
        <f t="shared" si="344"/>
        <v>0</v>
      </c>
      <c r="S1126" s="5" t="str">
        <f t="shared" si="353"/>
        <v>J=</v>
      </c>
      <c r="T1126" s="6">
        <f t="shared" si="354"/>
        <v>44193</v>
      </c>
      <c r="U1126" s="9">
        <f t="shared" si="345"/>
        <v>0</v>
      </c>
      <c r="V1126" s="8"/>
      <c r="W1126" s="8"/>
      <c r="X1126" s="8"/>
      <c r="Y1126" s="9"/>
      <c r="Z1126" s="7"/>
      <c r="AA1126" s="8"/>
      <c r="AB1126" s="9"/>
      <c r="AC1126" s="9"/>
      <c r="AD1126" s="9"/>
      <c r="AE1126" s="8"/>
      <c r="AF1126" s="10"/>
      <c r="AG1126" s="8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</row>
    <row r="1127" spans="1:184" ht="12.75" x14ac:dyDescent="0.15">
      <c r="A1127" s="124">
        <f t="shared" si="355"/>
        <v>44179</v>
      </c>
      <c r="B1127" s="135">
        <f t="shared" ca="1" si="356"/>
        <v>1001.02302299</v>
      </c>
      <c r="C1127" s="4">
        <f t="shared" si="346"/>
        <v>1000</v>
      </c>
      <c r="D1127" s="134">
        <f t="shared" si="357"/>
        <v>44175</v>
      </c>
      <c r="E1127" s="14">
        <f ca="1">IF(D1127&lt;$B$1,VLOOKUP(D1127,[1]DI!$A$4:$B$15000,2),0)</f>
        <v>1.9000000000000006E-2</v>
      </c>
      <c r="F1127" s="4">
        <f t="shared" ca="1" si="339"/>
        <v>1.0000746899999999</v>
      </c>
      <c r="G1127" s="4">
        <f ca="1">(TRUNC(PRODUCT($F$12:$F1126),16))</f>
        <v>1.3591022852569901</v>
      </c>
      <c r="H1127" s="4">
        <f t="shared" ca="1" si="347"/>
        <v>1.3577833274048099</v>
      </c>
      <c r="I1127" s="4">
        <f t="shared" ca="1" si="340"/>
        <v>1.00097141</v>
      </c>
      <c r="J1127" s="14">
        <f t="shared" si="348"/>
        <v>1E-3</v>
      </c>
      <c r="K1127" s="6">
        <f t="shared" si="349"/>
        <v>44160</v>
      </c>
      <c r="L1127" s="2">
        <f t="shared" si="350"/>
        <v>13</v>
      </c>
      <c r="M1127" s="23">
        <f t="shared" si="351"/>
        <v>13</v>
      </c>
      <c r="N1127" s="12">
        <f t="shared" si="341"/>
        <v>1.000051563</v>
      </c>
      <c r="O1127" s="12">
        <f t="shared" ca="1" si="342"/>
        <v>1.0010230229999999</v>
      </c>
      <c r="P1127" s="23">
        <f t="shared" si="352"/>
        <v>0</v>
      </c>
      <c r="Q1127" s="4">
        <f t="shared" ca="1" si="343"/>
        <v>1.0230229900000001</v>
      </c>
      <c r="R1127" s="4">
        <f t="shared" si="344"/>
        <v>0</v>
      </c>
      <c r="S1127" s="5" t="str">
        <f t="shared" si="353"/>
        <v>J=</v>
      </c>
      <c r="T1127" s="6">
        <f t="shared" si="354"/>
        <v>44193</v>
      </c>
      <c r="U1127" s="9">
        <f t="shared" si="345"/>
        <v>0</v>
      </c>
      <c r="V1127" s="8"/>
      <c r="W1127" s="8"/>
      <c r="X1127" s="8"/>
      <c r="Y1127" s="9"/>
      <c r="Z1127" s="7"/>
      <c r="AA1127" s="8"/>
      <c r="AB1127" s="9"/>
      <c r="AC1127" s="9"/>
      <c r="AD1127" s="9"/>
      <c r="AE1127" s="8"/>
      <c r="AF1127" s="10"/>
      <c r="AG1127" s="8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</row>
    <row r="1128" spans="1:184" ht="12.75" x14ac:dyDescent="0.15">
      <c r="A1128" s="124">
        <f t="shared" si="355"/>
        <v>44180</v>
      </c>
      <c r="B1128" s="135">
        <f t="shared" ca="1" si="356"/>
        <v>1001.101757</v>
      </c>
      <c r="C1128" s="4">
        <f t="shared" si="346"/>
        <v>1000</v>
      </c>
      <c r="D1128" s="134">
        <f t="shared" si="357"/>
        <v>44176</v>
      </c>
      <c r="E1128" s="14">
        <f ca="1">IF(D1128&lt;$B$1,VLOOKUP(D1128,[1]DI!$A$4:$B$15000,2),0)</f>
        <v>1.9000000000000006E-2</v>
      </c>
      <c r="F1128" s="4">
        <f t="shared" ca="1" si="339"/>
        <v>1.0000746899999999</v>
      </c>
      <c r="G1128" s="4">
        <f ca="1">(TRUNC(PRODUCT($F$12:$F1127),16))</f>
        <v>1.3592037966066699</v>
      </c>
      <c r="H1128" s="4">
        <f t="shared" ca="1" si="347"/>
        <v>1.3577833274048099</v>
      </c>
      <c r="I1128" s="4">
        <f t="shared" ca="1" si="340"/>
        <v>1.00104617</v>
      </c>
      <c r="J1128" s="14">
        <f t="shared" si="348"/>
        <v>1E-3</v>
      </c>
      <c r="K1128" s="6">
        <f t="shared" si="349"/>
        <v>44160</v>
      </c>
      <c r="L1128" s="2">
        <f t="shared" si="350"/>
        <v>14</v>
      </c>
      <c r="M1128" s="23">
        <f t="shared" si="351"/>
        <v>14</v>
      </c>
      <c r="N1128" s="12">
        <f t="shared" si="341"/>
        <v>1.0000555289999999</v>
      </c>
      <c r="O1128" s="12">
        <f t="shared" ca="1" si="342"/>
        <v>1.001101757</v>
      </c>
      <c r="P1128" s="23">
        <f t="shared" si="352"/>
        <v>0</v>
      </c>
      <c r="Q1128" s="4">
        <f t="shared" ca="1" si="343"/>
        <v>1.1017570000000001</v>
      </c>
      <c r="R1128" s="4">
        <f t="shared" si="344"/>
        <v>0</v>
      </c>
      <c r="S1128" s="5" t="str">
        <f t="shared" si="353"/>
        <v>J=</v>
      </c>
      <c r="T1128" s="6">
        <f t="shared" si="354"/>
        <v>44193</v>
      </c>
      <c r="U1128" s="9">
        <f t="shared" si="345"/>
        <v>0</v>
      </c>
      <c r="V1128" s="8"/>
      <c r="W1128" s="8"/>
      <c r="X1128" s="8"/>
      <c r="Y1128" s="9"/>
      <c r="Z1128" s="7"/>
      <c r="AA1128" s="8"/>
      <c r="AB1128" s="9"/>
      <c r="AC1128" s="9"/>
      <c r="AD1128" s="9"/>
      <c r="AE1128" s="8"/>
      <c r="AF1128" s="10"/>
      <c r="AG1128" s="8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</row>
    <row r="1129" spans="1:184" ht="12.75" x14ac:dyDescent="0.15">
      <c r="A1129" s="124">
        <f t="shared" si="355"/>
        <v>44181</v>
      </c>
      <c r="B1129" s="135">
        <f t="shared" ca="1" si="356"/>
        <v>1001.180503</v>
      </c>
      <c r="C1129" s="4">
        <f t="shared" si="346"/>
        <v>1000</v>
      </c>
      <c r="D1129" s="134">
        <f t="shared" si="357"/>
        <v>44179</v>
      </c>
      <c r="E1129" s="14">
        <f ca="1">IF(D1129&lt;$B$1,VLOOKUP(D1129,[1]DI!$A$4:$B$15000,2),0)</f>
        <v>1.9000000000000006E-2</v>
      </c>
      <c r="F1129" s="4">
        <f t="shared" ca="1" si="339"/>
        <v>1.0000746899999999</v>
      </c>
      <c r="G1129" s="4">
        <f ca="1">(TRUNC(PRODUCT($F$12:$F1128),16))</f>
        <v>1.35930531553824</v>
      </c>
      <c r="H1129" s="4">
        <f t="shared" ca="1" si="347"/>
        <v>1.3577833274048099</v>
      </c>
      <c r="I1129" s="4">
        <f t="shared" ca="1" si="340"/>
        <v>1.0011209400000001</v>
      </c>
      <c r="J1129" s="14">
        <f t="shared" si="348"/>
        <v>1E-3</v>
      </c>
      <c r="K1129" s="6">
        <f t="shared" si="349"/>
        <v>44160</v>
      </c>
      <c r="L1129" s="2">
        <f t="shared" si="350"/>
        <v>15</v>
      </c>
      <c r="M1129" s="23">
        <f t="shared" si="351"/>
        <v>15</v>
      </c>
      <c r="N1129" s="12">
        <f t="shared" si="341"/>
        <v>1.000059496</v>
      </c>
      <c r="O1129" s="12">
        <f t="shared" ca="1" si="342"/>
        <v>1.0011805030000001</v>
      </c>
      <c r="P1129" s="23">
        <f t="shared" si="352"/>
        <v>0</v>
      </c>
      <c r="Q1129" s="4">
        <f t="shared" ca="1" si="343"/>
        <v>1.1805030000000001</v>
      </c>
      <c r="R1129" s="4">
        <f t="shared" si="344"/>
        <v>0</v>
      </c>
      <c r="S1129" s="5" t="str">
        <f t="shared" si="353"/>
        <v>J=</v>
      </c>
      <c r="T1129" s="6">
        <f t="shared" si="354"/>
        <v>44193</v>
      </c>
      <c r="U1129" s="9">
        <f t="shared" si="345"/>
        <v>0</v>
      </c>
      <c r="V1129" s="8"/>
      <c r="W1129" s="8"/>
      <c r="X1129" s="8"/>
      <c r="Y1129" s="9"/>
      <c r="Z1129" s="7"/>
      <c r="AA1129" s="8"/>
      <c r="AB1129" s="9"/>
      <c r="AC1129" s="9"/>
      <c r="AD1129" s="9"/>
      <c r="AE1129" s="8"/>
      <c r="AF1129" s="10"/>
      <c r="AG1129" s="8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</row>
    <row r="1130" spans="1:184" ht="12.75" x14ac:dyDescent="0.15">
      <c r="A1130" s="124">
        <f t="shared" si="355"/>
        <v>44182</v>
      </c>
      <c r="B1130" s="135">
        <f t="shared" ca="1" si="356"/>
        <v>1001.2592479899999</v>
      </c>
      <c r="C1130" s="4">
        <f t="shared" si="346"/>
        <v>1000</v>
      </c>
      <c r="D1130" s="134">
        <f t="shared" si="357"/>
        <v>44180</v>
      </c>
      <c r="E1130" s="14">
        <f ca="1">IF(D1130&lt;$B$1,VLOOKUP(D1130,[1]DI!$A$4:$B$15000,2),0)</f>
        <v>1.9000000000000006E-2</v>
      </c>
      <c r="F1130" s="4">
        <f t="shared" ca="1" si="339"/>
        <v>1.0000746899999999</v>
      </c>
      <c r="G1130" s="4">
        <f ca="1">(TRUNC(PRODUCT($F$12:$F1129),16))</f>
        <v>1.35940684205226</v>
      </c>
      <c r="H1130" s="4">
        <f t="shared" ca="1" si="347"/>
        <v>1.3577833274048099</v>
      </c>
      <c r="I1130" s="4">
        <f t="shared" ca="1" si="340"/>
        <v>1.00119571</v>
      </c>
      <c r="J1130" s="14">
        <f t="shared" si="348"/>
        <v>1E-3</v>
      </c>
      <c r="K1130" s="6">
        <f t="shared" si="349"/>
        <v>44160</v>
      </c>
      <c r="L1130" s="2">
        <f t="shared" si="350"/>
        <v>16</v>
      </c>
      <c r="M1130" s="23">
        <f t="shared" si="351"/>
        <v>16</v>
      </c>
      <c r="N1130" s="12">
        <f t="shared" si="341"/>
        <v>1.000063462</v>
      </c>
      <c r="O1130" s="12">
        <f t="shared" ca="1" si="342"/>
        <v>1.001259248</v>
      </c>
      <c r="P1130" s="23">
        <f t="shared" si="352"/>
        <v>0</v>
      </c>
      <c r="Q1130" s="4">
        <f t="shared" ca="1" si="343"/>
        <v>1.25924799</v>
      </c>
      <c r="R1130" s="4">
        <f t="shared" si="344"/>
        <v>0</v>
      </c>
      <c r="S1130" s="5" t="str">
        <f t="shared" si="353"/>
        <v>J=</v>
      </c>
      <c r="T1130" s="6">
        <f t="shared" si="354"/>
        <v>44193</v>
      </c>
      <c r="U1130" s="9">
        <f t="shared" si="345"/>
        <v>0</v>
      </c>
      <c r="V1130" s="8"/>
      <c r="W1130" s="8"/>
      <c r="X1130" s="8"/>
      <c r="Y1130" s="9"/>
      <c r="Z1130" s="7"/>
      <c r="AA1130" s="8"/>
      <c r="AB1130" s="9"/>
      <c r="AC1130" s="9"/>
      <c r="AD1130" s="9"/>
      <c r="AE1130" s="8"/>
      <c r="AF1130" s="10"/>
      <c r="AG1130" s="8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</row>
    <row r="1131" spans="1:184" ht="12.75" x14ac:dyDescent="0.15">
      <c r="A1131" s="124">
        <f t="shared" si="355"/>
        <v>44183</v>
      </c>
      <c r="B1131" s="135">
        <f t="shared" ca="1" si="356"/>
        <v>1001.338005</v>
      </c>
      <c r="C1131" s="4">
        <f t="shared" si="346"/>
        <v>1000</v>
      </c>
      <c r="D1131" s="134">
        <f t="shared" si="357"/>
        <v>44181</v>
      </c>
      <c r="E1131" s="14">
        <f ca="1">IF(D1131&lt;$B$1,VLOOKUP(D1131,[1]DI!$A$4:$B$15000,2),0)</f>
        <v>1.9000000000000006E-2</v>
      </c>
      <c r="F1131" s="4">
        <f t="shared" ca="1" si="339"/>
        <v>1.0000746899999999</v>
      </c>
      <c r="G1131" s="4">
        <f ca="1">(TRUNC(PRODUCT($F$12:$F1130),16))</f>
        <v>1.3595083761492901</v>
      </c>
      <c r="H1131" s="4">
        <f t="shared" ca="1" si="347"/>
        <v>1.3577833274048099</v>
      </c>
      <c r="I1131" s="4">
        <f t="shared" ca="1" si="340"/>
        <v>1.00127049</v>
      </c>
      <c r="J1131" s="14">
        <f t="shared" si="348"/>
        <v>1E-3</v>
      </c>
      <c r="K1131" s="6">
        <f t="shared" si="349"/>
        <v>44160</v>
      </c>
      <c r="L1131" s="2">
        <f t="shared" si="350"/>
        <v>17</v>
      </c>
      <c r="M1131" s="23">
        <f t="shared" si="351"/>
        <v>17</v>
      </c>
      <c r="N1131" s="12">
        <f t="shared" si="341"/>
        <v>1.000067429</v>
      </c>
      <c r="O1131" s="12">
        <f t="shared" ca="1" si="342"/>
        <v>1.001338005</v>
      </c>
      <c r="P1131" s="23">
        <f t="shared" si="352"/>
        <v>0</v>
      </c>
      <c r="Q1131" s="4">
        <f t="shared" ca="1" si="343"/>
        <v>1.3380050000000001</v>
      </c>
      <c r="R1131" s="4">
        <f t="shared" si="344"/>
        <v>0</v>
      </c>
      <c r="S1131" s="5" t="str">
        <f t="shared" si="353"/>
        <v>J=</v>
      </c>
      <c r="T1131" s="6">
        <f t="shared" si="354"/>
        <v>44193</v>
      </c>
      <c r="U1131" s="9">
        <f t="shared" si="345"/>
        <v>0</v>
      </c>
      <c r="V1131" s="8"/>
      <c r="W1131" s="8"/>
      <c r="X1131" s="8"/>
      <c r="Y1131" s="9"/>
      <c r="Z1131" s="7"/>
      <c r="AA1131" s="8"/>
      <c r="AB1131" s="9"/>
      <c r="AC1131" s="9"/>
      <c r="AD1131" s="9"/>
      <c r="AE1131" s="8"/>
      <c r="AF1131" s="10"/>
      <c r="AG1131" s="8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</row>
    <row r="1132" spans="1:184" ht="12.75" x14ac:dyDescent="0.15">
      <c r="A1132" s="124">
        <f t="shared" si="355"/>
        <v>44186</v>
      </c>
      <c r="B1132" s="135">
        <f t="shared" ca="1" si="356"/>
        <v>1001.4167609899999</v>
      </c>
      <c r="C1132" s="4">
        <f t="shared" si="346"/>
        <v>1000</v>
      </c>
      <c r="D1132" s="134">
        <f t="shared" si="357"/>
        <v>44182</v>
      </c>
      <c r="E1132" s="14">
        <f ca="1">IF(D1132&lt;$B$1,VLOOKUP(D1132,[1]DI!$A$4:$B$15000,2),0)</f>
        <v>1.9000000000000006E-2</v>
      </c>
      <c r="F1132" s="4">
        <f t="shared" ca="1" si="339"/>
        <v>1.0000746899999999</v>
      </c>
      <c r="G1132" s="4">
        <f ca="1">(TRUNC(PRODUCT($F$12:$F1131),16))</f>
        <v>1.3596099178299099</v>
      </c>
      <c r="H1132" s="4">
        <f t="shared" ca="1" si="347"/>
        <v>1.3577833274048099</v>
      </c>
      <c r="I1132" s="4">
        <f t="shared" ca="1" si="340"/>
        <v>1.0013452700000001</v>
      </c>
      <c r="J1132" s="14">
        <f t="shared" si="348"/>
        <v>1E-3</v>
      </c>
      <c r="K1132" s="6">
        <f t="shared" si="349"/>
        <v>44160</v>
      </c>
      <c r="L1132" s="2">
        <f t="shared" si="350"/>
        <v>18</v>
      </c>
      <c r="M1132" s="23">
        <f t="shared" si="351"/>
        <v>18</v>
      </c>
      <c r="N1132" s="12">
        <f t="shared" si="341"/>
        <v>1.000071395</v>
      </c>
      <c r="O1132" s="12">
        <f t="shared" ca="1" si="342"/>
        <v>1.001416761</v>
      </c>
      <c r="P1132" s="23">
        <f t="shared" si="352"/>
        <v>0</v>
      </c>
      <c r="Q1132" s="4">
        <f t="shared" ca="1" si="343"/>
        <v>1.41676099</v>
      </c>
      <c r="R1132" s="4">
        <f t="shared" si="344"/>
        <v>0</v>
      </c>
      <c r="S1132" s="5" t="str">
        <f t="shared" si="353"/>
        <v>J=</v>
      </c>
      <c r="T1132" s="6">
        <f t="shared" si="354"/>
        <v>44193</v>
      </c>
      <c r="U1132" s="9">
        <f t="shared" si="345"/>
        <v>0</v>
      </c>
      <c r="V1132" s="8"/>
      <c r="W1132" s="8"/>
      <c r="X1132" s="8"/>
      <c r="Y1132" s="9"/>
      <c r="Z1132" s="7"/>
      <c r="AA1132" s="8"/>
      <c r="AB1132" s="9"/>
      <c r="AC1132" s="9"/>
      <c r="AD1132" s="9"/>
      <c r="AE1132" s="8"/>
      <c r="AF1132" s="10"/>
      <c r="AG1132" s="8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</row>
    <row r="1133" spans="1:184" ht="12.75" x14ac:dyDescent="0.15">
      <c r="A1133" s="124">
        <f t="shared" si="355"/>
        <v>44187</v>
      </c>
      <c r="B1133" s="135">
        <f t="shared" ca="1" si="356"/>
        <v>1001.495529</v>
      </c>
      <c r="C1133" s="4">
        <f t="shared" si="346"/>
        <v>1000</v>
      </c>
      <c r="D1133" s="134">
        <f t="shared" si="357"/>
        <v>44183</v>
      </c>
      <c r="E1133" s="14">
        <f ca="1">IF(D1133&lt;$B$1,VLOOKUP(D1133,[1]DI!$A$4:$B$15000,2),0)</f>
        <v>1.9000000000000006E-2</v>
      </c>
      <c r="F1133" s="4">
        <f t="shared" ca="1" si="339"/>
        <v>1.0000746899999999</v>
      </c>
      <c r="G1133" s="4">
        <f ca="1">(TRUNC(PRODUCT($F$12:$F1132),16))</f>
        <v>1.3597114670946699</v>
      </c>
      <c r="H1133" s="4">
        <f t="shared" ca="1" si="347"/>
        <v>1.3577833274048099</v>
      </c>
      <c r="I1133" s="4">
        <f t="shared" ca="1" si="340"/>
        <v>1.0014200600000001</v>
      </c>
      <c r="J1133" s="14">
        <f t="shared" si="348"/>
        <v>1E-3</v>
      </c>
      <c r="K1133" s="6">
        <f t="shared" si="349"/>
        <v>44160</v>
      </c>
      <c r="L1133" s="2">
        <f t="shared" si="350"/>
        <v>19</v>
      </c>
      <c r="M1133" s="23">
        <f t="shared" si="351"/>
        <v>19</v>
      </c>
      <c r="N1133" s="12">
        <f t="shared" si="341"/>
        <v>1.000075362</v>
      </c>
      <c r="O1133" s="12">
        <f t="shared" ca="1" si="342"/>
        <v>1.0014955290000001</v>
      </c>
      <c r="P1133" s="23">
        <f t="shared" si="352"/>
        <v>0</v>
      </c>
      <c r="Q1133" s="4">
        <f t="shared" ca="1" si="343"/>
        <v>1.4955290000000001</v>
      </c>
      <c r="R1133" s="4">
        <f t="shared" si="344"/>
        <v>0</v>
      </c>
      <c r="S1133" s="5" t="str">
        <f t="shared" si="353"/>
        <v>J=</v>
      </c>
      <c r="T1133" s="6">
        <f t="shared" si="354"/>
        <v>44193</v>
      </c>
      <c r="U1133" s="9">
        <f t="shared" si="345"/>
        <v>0</v>
      </c>
      <c r="V1133" s="8"/>
      <c r="W1133" s="8"/>
      <c r="X1133" s="8"/>
      <c r="Y1133" s="9"/>
      <c r="Z1133" s="7"/>
      <c r="AA1133" s="8"/>
      <c r="AB1133" s="9"/>
      <c r="AC1133" s="9"/>
      <c r="AD1133" s="9"/>
      <c r="AE1133" s="8"/>
      <c r="AF1133" s="10"/>
      <c r="AG1133" s="8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</row>
    <row r="1134" spans="1:184" ht="12.75" x14ac:dyDescent="0.15">
      <c r="A1134" s="124">
        <f t="shared" si="355"/>
        <v>44188</v>
      </c>
      <c r="B1134" s="135">
        <f t="shared" ca="1" si="356"/>
        <v>1001.57430799</v>
      </c>
      <c r="C1134" s="4">
        <f t="shared" si="346"/>
        <v>1000</v>
      </c>
      <c r="D1134" s="134">
        <f t="shared" si="357"/>
        <v>44186</v>
      </c>
      <c r="E1134" s="14">
        <f ca="1">IF(D1134&lt;$B$1,VLOOKUP(D1134,[1]DI!$A$4:$B$15000,2),0)</f>
        <v>1.9000000000000006E-2</v>
      </c>
      <c r="F1134" s="4">
        <f t="shared" ca="1" si="339"/>
        <v>1.0000746899999999</v>
      </c>
      <c r="G1134" s="4">
        <f ca="1">(TRUNC(PRODUCT($F$12:$F1133),16))</f>
        <v>1.3598130239441399</v>
      </c>
      <c r="H1134" s="4">
        <f t="shared" ca="1" si="347"/>
        <v>1.3577833274048099</v>
      </c>
      <c r="I1134" s="4">
        <f t="shared" ca="1" si="340"/>
        <v>1.00149486</v>
      </c>
      <c r="J1134" s="14">
        <f t="shared" si="348"/>
        <v>1E-3</v>
      </c>
      <c r="K1134" s="6">
        <f t="shared" si="349"/>
        <v>44160</v>
      </c>
      <c r="L1134" s="2">
        <f t="shared" si="350"/>
        <v>20</v>
      </c>
      <c r="M1134" s="23">
        <f t="shared" si="351"/>
        <v>20</v>
      </c>
      <c r="N1134" s="12">
        <f t="shared" si="341"/>
        <v>1.0000793290000001</v>
      </c>
      <c r="O1134" s="12">
        <f t="shared" ca="1" si="342"/>
        <v>1.0015743079999999</v>
      </c>
      <c r="P1134" s="23">
        <f t="shared" si="352"/>
        <v>0</v>
      </c>
      <c r="Q1134" s="4">
        <f t="shared" ca="1" si="343"/>
        <v>1.5743079900000001</v>
      </c>
      <c r="R1134" s="4">
        <f t="shared" si="344"/>
        <v>0</v>
      </c>
      <c r="S1134" s="5" t="str">
        <f t="shared" si="353"/>
        <v>J=</v>
      </c>
      <c r="T1134" s="6">
        <f t="shared" si="354"/>
        <v>44193</v>
      </c>
      <c r="U1134" s="9">
        <f t="shared" si="345"/>
        <v>0</v>
      </c>
      <c r="V1134" s="8"/>
      <c r="W1134" s="8"/>
      <c r="X1134" s="8"/>
      <c r="Y1134" s="9"/>
      <c r="Z1134" s="7"/>
      <c r="AA1134" s="8"/>
      <c r="AB1134" s="9"/>
      <c r="AC1134" s="9"/>
      <c r="AD1134" s="9"/>
      <c r="AE1134" s="8"/>
      <c r="AF1134" s="10"/>
      <c r="AG1134" s="8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</row>
    <row r="1135" spans="1:184" ht="12.75" x14ac:dyDescent="0.15">
      <c r="A1135" s="124">
        <f t="shared" si="355"/>
        <v>44189</v>
      </c>
      <c r="B1135" s="135">
        <f t="shared" ca="1" si="356"/>
        <v>1001.65308599</v>
      </c>
      <c r="C1135" s="4">
        <f t="shared" si="346"/>
        <v>1000</v>
      </c>
      <c r="D1135" s="134">
        <f t="shared" si="357"/>
        <v>44187</v>
      </c>
      <c r="E1135" s="14">
        <f ca="1">IF(D1135&lt;$B$1,VLOOKUP(D1135,[1]DI!$A$4:$B$15000,2),0)</f>
        <v>1.9000000000000006E-2</v>
      </c>
      <c r="F1135" s="4">
        <f t="shared" ca="1" si="339"/>
        <v>1.0000746899999999</v>
      </c>
      <c r="G1135" s="4">
        <f ca="1">(TRUNC(PRODUCT($F$12:$F1134),16))</f>
        <v>1.3599145883788999</v>
      </c>
      <c r="H1135" s="4">
        <f t="shared" ca="1" si="347"/>
        <v>1.3577833274048099</v>
      </c>
      <c r="I1135" s="4">
        <f t="shared" ca="1" si="340"/>
        <v>1.0015696599999999</v>
      </c>
      <c r="J1135" s="14">
        <f t="shared" si="348"/>
        <v>1E-3</v>
      </c>
      <c r="K1135" s="6">
        <f t="shared" si="349"/>
        <v>44160</v>
      </c>
      <c r="L1135" s="2">
        <f t="shared" si="350"/>
        <v>21</v>
      </c>
      <c r="M1135" s="23">
        <f t="shared" si="351"/>
        <v>21</v>
      </c>
      <c r="N1135" s="12">
        <f t="shared" si="341"/>
        <v>1.000083295</v>
      </c>
      <c r="O1135" s="12">
        <f t="shared" ca="1" si="342"/>
        <v>1.0016530859999999</v>
      </c>
      <c r="P1135" s="23">
        <f t="shared" si="352"/>
        <v>0</v>
      </c>
      <c r="Q1135" s="4">
        <f t="shared" ca="1" si="343"/>
        <v>1.6530859899999999</v>
      </c>
      <c r="R1135" s="4">
        <f t="shared" si="344"/>
        <v>0</v>
      </c>
      <c r="S1135" s="5" t="str">
        <f t="shared" si="353"/>
        <v>J=</v>
      </c>
      <c r="T1135" s="6">
        <f t="shared" si="354"/>
        <v>44193</v>
      </c>
      <c r="U1135" s="9">
        <f t="shared" si="345"/>
        <v>0</v>
      </c>
      <c r="V1135" s="8"/>
      <c r="W1135" s="8"/>
      <c r="X1135" s="8"/>
      <c r="Y1135" s="9"/>
      <c r="Z1135" s="7"/>
      <c r="AA1135" s="8"/>
      <c r="AB1135" s="9"/>
      <c r="AC1135" s="9"/>
      <c r="AD1135" s="9"/>
      <c r="AE1135" s="8"/>
      <c r="AF1135" s="10"/>
      <c r="AG1135" s="8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</row>
    <row r="1136" spans="1:184" ht="12.75" x14ac:dyDescent="0.15">
      <c r="A1136" s="124">
        <f t="shared" si="355"/>
        <v>44193</v>
      </c>
      <c r="B1136" s="135">
        <f t="shared" ca="1" si="356"/>
        <v>1001.7318749900001</v>
      </c>
      <c r="C1136" s="4">
        <f t="shared" si="346"/>
        <v>1000</v>
      </c>
      <c r="D1136" s="134">
        <f t="shared" si="357"/>
        <v>44188</v>
      </c>
      <c r="E1136" s="14">
        <f ca="1">IF(D1136&lt;$B$1,VLOOKUP(D1136,[1]DI!$A$4:$B$15000,2),0)</f>
        <v>1.9000000000000006E-2</v>
      </c>
      <c r="F1136" s="4">
        <f t="shared" ca="1" si="339"/>
        <v>1.0000746899999999</v>
      </c>
      <c r="G1136" s="4">
        <f ca="1">(TRUNC(PRODUCT($F$12:$F1135),16))</f>
        <v>1.36001616039951</v>
      </c>
      <c r="H1136" s="4">
        <f t="shared" ca="1" si="347"/>
        <v>1.3577833274048099</v>
      </c>
      <c r="I1136" s="4">
        <f t="shared" ca="1" si="340"/>
        <v>1.00164447</v>
      </c>
      <c r="J1136" s="14">
        <f t="shared" si="348"/>
        <v>1E-3</v>
      </c>
      <c r="K1136" s="6">
        <f t="shared" si="349"/>
        <v>44160</v>
      </c>
      <c r="L1136" s="2">
        <f t="shared" si="350"/>
        <v>22</v>
      </c>
      <c r="M1136" s="23">
        <f t="shared" si="351"/>
        <v>22</v>
      </c>
      <c r="N1136" s="12">
        <f t="shared" si="341"/>
        <v>1.0000872620000001</v>
      </c>
      <c r="O1136" s="12">
        <f t="shared" ca="1" si="342"/>
        <v>1.0017318749999999</v>
      </c>
      <c r="P1136" s="23">
        <f t="shared" si="352"/>
        <v>54</v>
      </c>
      <c r="Q1136" s="4">
        <f t="shared" ca="1" si="343"/>
        <v>1.7318749899999999</v>
      </c>
      <c r="R1136" s="4">
        <f t="shared" si="344"/>
        <v>0</v>
      </c>
      <c r="S1136" s="5" t="str">
        <f t="shared" si="353"/>
        <v>J=</v>
      </c>
      <c r="T1136" s="6">
        <f t="shared" si="354"/>
        <v>44193</v>
      </c>
      <c r="U1136" s="9">
        <f t="shared" ca="1" si="345"/>
        <v>173187.49899999998</v>
      </c>
      <c r="V1136" s="8"/>
      <c r="W1136" s="8"/>
      <c r="X1136" s="8"/>
      <c r="Y1136" s="9"/>
      <c r="Z1136" s="7"/>
      <c r="AA1136" s="8"/>
      <c r="AB1136" s="9"/>
      <c r="AC1136" s="9"/>
      <c r="AD1136" s="9"/>
      <c r="AE1136" s="8"/>
      <c r="AF1136" s="10"/>
      <c r="AG1136" s="8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</row>
    <row r="1137" spans="1:184" ht="12.75" x14ac:dyDescent="0.15">
      <c r="A1137" s="124">
        <f t="shared" si="355"/>
        <v>44194</v>
      </c>
      <c r="B1137" s="135">
        <f t="shared" ca="1" si="356"/>
        <v>1000.07865599</v>
      </c>
      <c r="C1137" s="4">
        <f t="shared" si="346"/>
        <v>1000</v>
      </c>
      <c r="D1137" s="134">
        <f t="shared" si="357"/>
        <v>44189</v>
      </c>
      <c r="E1137" s="14">
        <f ca="1">IF(D1137&lt;$B$1,VLOOKUP(D1137,[1]DI!$A$4:$B$15000,2),0)</f>
        <v>1.9000000000000006E-2</v>
      </c>
      <c r="F1137" s="4">
        <f t="shared" ca="1" si="339"/>
        <v>1.0000746899999999</v>
      </c>
      <c r="G1137" s="4">
        <f ca="1">(TRUNC(PRODUCT($F$12:$F1136),16))</f>
        <v>1.3601177400065301</v>
      </c>
      <c r="H1137" s="4">
        <f t="shared" ca="1" si="347"/>
        <v>1.36001616039951</v>
      </c>
      <c r="I1137" s="4">
        <f t="shared" ca="1" si="340"/>
        <v>1.0000746899999999</v>
      </c>
      <c r="J1137" s="14">
        <f t="shared" si="348"/>
        <v>1E-3</v>
      </c>
      <c r="K1137" s="6">
        <f t="shared" si="349"/>
        <v>44193</v>
      </c>
      <c r="L1137" s="2">
        <f t="shared" si="350"/>
        <v>1</v>
      </c>
      <c r="M1137" s="23">
        <f t="shared" si="351"/>
        <v>1</v>
      </c>
      <c r="N1137" s="12">
        <f t="shared" si="341"/>
        <v>1.000003966</v>
      </c>
      <c r="O1137" s="12">
        <f t="shared" ca="1" si="342"/>
        <v>1.0000786559999999</v>
      </c>
      <c r="P1137" s="23">
        <f t="shared" si="352"/>
        <v>0</v>
      </c>
      <c r="Q1137" s="4">
        <f t="shared" ca="1" si="343"/>
        <v>7.8655989999999995E-2</v>
      </c>
      <c r="R1137" s="4">
        <f t="shared" si="344"/>
        <v>0</v>
      </c>
      <c r="S1137" s="5" t="str">
        <f t="shared" si="353"/>
        <v>J=</v>
      </c>
      <c r="T1137" s="6">
        <f t="shared" si="354"/>
        <v>44223</v>
      </c>
      <c r="U1137" s="9">
        <f t="shared" si="345"/>
        <v>0</v>
      </c>
      <c r="V1137" s="8"/>
      <c r="W1137" s="8"/>
      <c r="X1137" s="8"/>
      <c r="Y1137" s="9"/>
      <c r="Z1137" s="7"/>
      <c r="AA1137" s="8"/>
      <c r="AB1137" s="9"/>
      <c r="AC1137" s="9"/>
      <c r="AD1137" s="9"/>
      <c r="AE1137" s="8"/>
      <c r="AF1137" s="10"/>
      <c r="AG1137" s="8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</row>
    <row r="1138" spans="1:184" ht="12.75" x14ac:dyDescent="0.15">
      <c r="A1138" s="124">
        <f t="shared" si="355"/>
        <v>44195</v>
      </c>
      <c r="B1138" s="135">
        <f t="shared" ca="1" si="356"/>
        <v>1000.15732399</v>
      </c>
      <c r="C1138" s="4">
        <f t="shared" si="346"/>
        <v>1000</v>
      </c>
      <c r="D1138" s="134">
        <f t="shared" si="357"/>
        <v>44193</v>
      </c>
      <c r="E1138" s="14">
        <f ca="1">IF(D1138&lt;$B$1,VLOOKUP(D1138,[1]DI!$A$4:$B$15000,2),0)</f>
        <v>1.9000000000000006E-2</v>
      </c>
      <c r="F1138" s="4">
        <f t="shared" ca="1" si="339"/>
        <v>1.0000746899999999</v>
      </c>
      <c r="G1138" s="4">
        <f ca="1">(TRUNC(PRODUCT($F$12:$F1137),16))</f>
        <v>1.3602193272005301</v>
      </c>
      <c r="H1138" s="4">
        <f t="shared" ca="1" si="347"/>
        <v>1.36001616039951</v>
      </c>
      <c r="I1138" s="4">
        <f t="shared" ca="1" si="340"/>
        <v>1.00014939</v>
      </c>
      <c r="J1138" s="14">
        <f t="shared" si="348"/>
        <v>1E-3</v>
      </c>
      <c r="K1138" s="6">
        <f t="shared" si="349"/>
        <v>44193</v>
      </c>
      <c r="L1138" s="2">
        <f t="shared" si="350"/>
        <v>2</v>
      </c>
      <c r="M1138" s="23">
        <f t="shared" si="351"/>
        <v>2</v>
      </c>
      <c r="N1138" s="12">
        <f t="shared" si="341"/>
        <v>1.000007933</v>
      </c>
      <c r="O1138" s="12">
        <f t="shared" ca="1" si="342"/>
        <v>1.0001573239999999</v>
      </c>
      <c r="P1138" s="23">
        <f t="shared" si="352"/>
        <v>0</v>
      </c>
      <c r="Q1138" s="4">
        <f t="shared" ca="1" si="343"/>
        <v>0.15732399</v>
      </c>
      <c r="R1138" s="4">
        <f t="shared" si="344"/>
        <v>0</v>
      </c>
      <c r="S1138" s="5" t="str">
        <f t="shared" si="353"/>
        <v>J=</v>
      </c>
      <c r="T1138" s="6">
        <f t="shared" si="354"/>
        <v>44223</v>
      </c>
      <c r="U1138" s="9">
        <f t="shared" si="345"/>
        <v>0</v>
      </c>
      <c r="V1138" s="8"/>
      <c r="W1138" s="8"/>
      <c r="X1138" s="8"/>
      <c r="Y1138" s="9"/>
      <c r="Z1138" s="7"/>
      <c r="AA1138" s="8"/>
      <c r="AB1138" s="9"/>
      <c r="AC1138" s="9"/>
      <c r="AD1138" s="9"/>
      <c r="AE1138" s="8"/>
      <c r="AF1138" s="10"/>
      <c r="AG1138" s="8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</row>
    <row r="1139" spans="1:184" ht="12.75" x14ac:dyDescent="0.15">
      <c r="A1139" s="124">
        <f t="shared" si="355"/>
        <v>44196</v>
      </c>
      <c r="B1139" s="135">
        <f t="shared" ca="1" si="356"/>
        <v>1000.23599199</v>
      </c>
      <c r="C1139" s="4">
        <f t="shared" si="346"/>
        <v>1000</v>
      </c>
      <c r="D1139" s="134">
        <f t="shared" si="357"/>
        <v>44194</v>
      </c>
      <c r="E1139" s="14">
        <f ca="1">IF(D1139&lt;$B$1,VLOOKUP(D1139,[1]DI!$A$4:$B$15000,2),0)</f>
        <v>1.9000000000000006E-2</v>
      </c>
      <c r="F1139" s="4">
        <f t="shared" ca="1" si="339"/>
        <v>1.0000746899999999</v>
      </c>
      <c r="G1139" s="4">
        <f ca="1">(TRUNC(PRODUCT($F$12:$F1138),16))</f>
        <v>1.36032092198208</v>
      </c>
      <c r="H1139" s="4">
        <f t="shared" ca="1" si="347"/>
        <v>1.36001616039951</v>
      </c>
      <c r="I1139" s="4">
        <f t="shared" ca="1" si="340"/>
        <v>1.0002240899999999</v>
      </c>
      <c r="J1139" s="14">
        <f t="shared" si="348"/>
        <v>1E-3</v>
      </c>
      <c r="K1139" s="6">
        <f t="shared" si="349"/>
        <v>44193</v>
      </c>
      <c r="L1139" s="2">
        <f t="shared" si="350"/>
        <v>3</v>
      </c>
      <c r="M1139" s="23">
        <f t="shared" si="351"/>
        <v>3</v>
      </c>
      <c r="N1139" s="12">
        <f t="shared" si="341"/>
        <v>1.000011899</v>
      </c>
      <c r="O1139" s="12">
        <f t="shared" ca="1" si="342"/>
        <v>1.0002359919999999</v>
      </c>
      <c r="P1139" s="23">
        <f t="shared" si="352"/>
        <v>0</v>
      </c>
      <c r="Q1139" s="4">
        <f t="shared" ca="1" si="343"/>
        <v>0.23599199000000001</v>
      </c>
      <c r="R1139" s="4">
        <f t="shared" si="344"/>
        <v>0</v>
      </c>
      <c r="S1139" s="5" t="str">
        <f t="shared" si="353"/>
        <v>J=</v>
      </c>
      <c r="T1139" s="6">
        <f t="shared" si="354"/>
        <v>44223</v>
      </c>
      <c r="U1139" s="9">
        <f t="shared" si="345"/>
        <v>0</v>
      </c>
      <c r="V1139" s="8"/>
      <c r="W1139" s="8"/>
      <c r="X1139" s="8"/>
      <c r="Y1139" s="9"/>
      <c r="Z1139" s="7"/>
      <c r="AA1139" s="8"/>
      <c r="AB1139" s="9"/>
      <c r="AC1139" s="9"/>
      <c r="AD1139" s="9"/>
      <c r="AE1139" s="8"/>
      <c r="AF1139" s="10"/>
      <c r="AG1139" s="8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</row>
    <row r="1140" spans="1:184" ht="12.75" x14ac:dyDescent="0.15">
      <c r="A1140" s="124">
        <f t="shared" si="355"/>
        <v>44200</v>
      </c>
      <c r="B1140" s="135">
        <f t="shared" ca="1" si="356"/>
        <v>1000.31465999</v>
      </c>
      <c r="C1140" s="4">
        <f t="shared" si="346"/>
        <v>1000</v>
      </c>
      <c r="D1140" s="134">
        <f t="shared" si="357"/>
        <v>44195</v>
      </c>
      <c r="E1140" s="14">
        <f ca="1">IF(D1140&lt;$B$1,VLOOKUP(D1140,[1]DI!$A$4:$B$15000,2),0)</f>
        <v>1.9000000000000006E-2</v>
      </c>
      <c r="F1140" s="4">
        <f t="shared" ca="1" si="339"/>
        <v>1.0000746899999999</v>
      </c>
      <c r="G1140" s="4">
        <f ca="1">(TRUNC(PRODUCT($F$12:$F1139),16))</f>
        <v>1.36042252435174</v>
      </c>
      <c r="H1140" s="4">
        <f t="shared" ca="1" si="347"/>
        <v>1.36001616039951</v>
      </c>
      <c r="I1140" s="4">
        <f t="shared" ca="1" si="340"/>
        <v>1.00029879</v>
      </c>
      <c r="J1140" s="14">
        <f t="shared" si="348"/>
        <v>1E-3</v>
      </c>
      <c r="K1140" s="6">
        <f t="shared" si="349"/>
        <v>44193</v>
      </c>
      <c r="L1140" s="2">
        <f t="shared" si="350"/>
        <v>4</v>
      </c>
      <c r="M1140" s="23">
        <f t="shared" si="351"/>
        <v>4</v>
      </c>
      <c r="N1140" s="12">
        <f t="shared" si="341"/>
        <v>1.0000158649999999</v>
      </c>
      <c r="O1140" s="12">
        <f t="shared" ca="1" si="342"/>
        <v>1.0003146599999999</v>
      </c>
      <c r="P1140" s="23">
        <f t="shared" si="352"/>
        <v>0</v>
      </c>
      <c r="Q1140" s="4">
        <f t="shared" ca="1" si="343"/>
        <v>0.31465999</v>
      </c>
      <c r="R1140" s="4">
        <f t="shared" si="344"/>
        <v>0</v>
      </c>
      <c r="S1140" s="5" t="str">
        <f t="shared" si="353"/>
        <v>J=</v>
      </c>
      <c r="T1140" s="6">
        <f t="shared" si="354"/>
        <v>44223</v>
      </c>
      <c r="U1140" s="9">
        <f t="shared" si="345"/>
        <v>0</v>
      </c>
      <c r="V1140" s="8"/>
      <c r="W1140" s="8"/>
      <c r="X1140" s="8"/>
      <c r="Y1140" s="9"/>
      <c r="Z1140" s="7"/>
      <c r="AA1140" s="8"/>
      <c r="AB1140" s="9"/>
      <c r="AC1140" s="9"/>
      <c r="AD1140" s="9"/>
      <c r="AE1140" s="8"/>
      <c r="AF1140" s="10"/>
      <c r="AG1140" s="8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</row>
    <row r="1141" spans="1:184" ht="12.75" x14ac:dyDescent="0.15">
      <c r="A1141" s="124">
        <f t="shared" si="355"/>
        <v>44201</v>
      </c>
      <c r="B1141" s="135">
        <f t="shared" ca="1" si="356"/>
        <v>1000.3933489999999</v>
      </c>
      <c r="C1141" s="4">
        <f t="shared" si="346"/>
        <v>1000</v>
      </c>
      <c r="D1141" s="134">
        <f t="shared" si="357"/>
        <v>44196</v>
      </c>
      <c r="E1141" s="14">
        <f ca="1">IF(D1141&lt;$B$1,VLOOKUP(D1141,[1]DI!$A$4:$B$15000,2),0)</f>
        <v>1.9000000000000006E-2</v>
      </c>
      <c r="F1141" s="4">
        <f t="shared" ca="1" si="339"/>
        <v>1.0000746899999999</v>
      </c>
      <c r="G1141" s="4">
        <f ca="1">(TRUNC(PRODUCT($F$12:$F1140),16))</f>
        <v>1.36052413431009</v>
      </c>
      <c r="H1141" s="4">
        <f t="shared" ca="1" si="347"/>
        <v>1.36001616039951</v>
      </c>
      <c r="I1141" s="4">
        <f t="shared" ca="1" si="340"/>
        <v>1.00037351</v>
      </c>
      <c r="J1141" s="14">
        <f t="shared" si="348"/>
        <v>1E-3</v>
      </c>
      <c r="K1141" s="6">
        <f t="shared" si="349"/>
        <v>44193</v>
      </c>
      <c r="L1141" s="2">
        <f t="shared" si="350"/>
        <v>5</v>
      </c>
      <c r="M1141" s="23">
        <f t="shared" si="351"/>
        <v>5</v>
      </c>
      <c r="N1141" s="12">
        <f t="shared" si="341"/>
        <v>1.000019832</v>
      </c>
      <c r="O1141" s="12">
        <f t="shared" ca="1" si="342"/>
        <v>1.0003933490000001</v>
      </c>
      <c r="P1141" s="23">
        <f t="shared" si="352"/>
        <v>0</v>
      </c>
      <c r="Q1141" s="4">
        <f t="shared" ca="1" si="343"/>
        <v>0.393349</v>
      </c>
      <c r="R1141" s="4">
        <f t="shared" si="344"/>
        <v>0</v>
      </c>
      <c r="S1141" s="5" t="str">
        <f t="shared" si="353"/>
        <v>J=</v>
      </c>
      <c r="T1141" s="6">
        <f t="shared" si="354"/>
        <v>44223</v>
      </c>
      <c r="U1141" s="9">
        <f t="shared" si="345"/>
        <v>0</v>
      </c>
      <c r="V1141" s="8"/>
      <c r="W1141" s="8"/>
      <c r="X1141" s="8"/>
      <c r="Y1141" s="9"/>
      <c r="Z1141" s="7"/>
      <c r="AA1141" s="8"/>
      <c r="AB1141" s="9"/>
      <c r="AC1141" s="9"/>
      <c r="AD1141" s="9"/>
      <c r="AE1141" s="8"/>
      <c r="AF1141" s="10"/>
      <c r="AG1141" s="8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</row>
    <row r="1142" spans="1:184" ht="12.75" x14ac:dyDescent="0.15">
      <c r="A1142" s="124">
        <f t="shared" si="355"/>
        <v>44202</v>
      </c>
      <c r="B1142" s="135">
        <f t="shared" ca="1" si="356"/>
        <v>1000.47202899</v>
      </c>
      <c r="C1142" s="4">
        <f t="shared" si="346"/>
        <v>1000</v>
      </c>
      <c r="D1142" s="134">
        <f t="shared" si="357"/>
        <v>44200</v>
      </c>
      <c r="E1142" s="14">
        <f ca="1">IF(D1142&lt;$B$1,VLOOKUP(D1142,[1]DI!$A$4:$B$15000,2),0)</f>
        <v>1.9000000000000006E-2</v>
      </c>
      <c r="F1142" s="4">
        <f t="shared" ca="1" si="339"/>
        <v>1.0000746899999999</v>
      </c>
      <c r="G1142" s="4">
        <f ca="1">(TRUNC(PRODUCT($F$12:$F1141),16))</f>
        <v>1.3606257518576801</v>
      </c>
      <c r="H1142" s="4">
        <f t="shared" ca="1" si="347"/>
        <v>1.36001616039951</v>
      </c>
      <c r="I1142" s="4">
        <f t="shared" ca="1" si="340"/>
        <v>1.00044822</v>
      </c>
      <c r="J1142" s="14">
        <f t="shared" si="348"/>
        <v>1E-3</v>
      </c>
      <c r="K1142" s="6">
        <f t="shared" si="349"/>
        <v>44193</v>
      </c>
      <c r="L1142" s="2">
        <f t="shared" si="350"/>
        <v>6</v>
      </c>
      <c r="M1142" s="23">
        <f t="shared" si="351"/>
        <v>6</v>
      </c>
      <c r="N1142" s="12">
        <f t="shared" si="341"/>
        <v>1.000023798</v>
      </c>
      <c r="O1142" s="12">
        <f t="shared" ca="1" si="342"/>
        <v>1.000472029</v>
      </c>
      <c r="P1142" s="23">
        <f t="shared" si="352"/>
        <v>0</v>
      </c>
      <c r="Q1142" s="4">
        <f t="shared" ca="1" si="343"/>
        <v>0.47202898999999998</v>
      </c>
      <c r="R1142" s="4">
        <f t="shared" si="344"/>
        <v>0</v>
      </c>
      <c r="S1142" s="5" t="str">
        <f t="shared" si="353"/>
        <v>J=</v>
      </c>
      <c r="T1142" s="6">
        <f t="shared" si="354"/>
        <v>44223</v>
      </c>
      <c r="U1142" s="9">
        <f t="shared" si="345"/>
        <v>0</v>
      </c>
      <c r="V1142" s="8"/>
      <c r="W1142" s="8"/>
      <c r="X1142" s="8"/>
      <c r="Y1142" s="9"/>
      <c r="Z1142" s="7"/>
      <c r="AA1142" s="8"/>
      <c r="AB1142" s="9"/>
      <c r="AC1142" s="9"/>
      <c r="AD1142" s="9"/>
      <c r="AE1142" s="8"/>
      <c r="AF1142" s="10"/>
      <c r="AG1142" s="8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</row>
    <row r="1143" spans="1:184" ht="12.75" x14ac:dyDescent="0.15">
      <c r="A1143" s="124">
        <f t="shared" si="355"/>
        <v>44203</v>
      </c>
      <c r="B1143" s="135">
        <f t="shared" ca="1" si="356"/>
        <v>1000.55072899</v>
      </c>
      <c r="C1143" s="4">
        <f t="shared" si="346"/>
        <v>1000</v>
      </c>
      <c r="D1143" s="134">
        <f t="shared" si="357"/>
        <v>44201</v>
      </c>
      <c r="E1143" s="14">
        <f ca="1">IF(D1143&lt;$B$1,VLOOKUP(D1143,[1]DI!$A$4:$B$15000,2),0)</f>
        <v>1.9000000000000006E-2</v>
      </c>
      <c r="F1143" s="4">
        <f t="shared" ca="1" si="339"/>
        <v>1.0000746899999999</v>
      </c>
      <c r="G1143" s="4">
        <f ca="1">(TRUNC(PRODUCT($F$12:$F1142),16))</f>
        <v>1.3607273769950801</v>
      </c>
      <c r="H1143" s="4">
        <f t="shared" ca="1" si="347"/>
        <v>1.36001616039951</v>
      </c>
      <c r="I1143" s="4">
        <f t="shared" ca="1" si="340"/>
        <v>1.0005229499999999</v>
      </c>
      <c r="J1143" s="14">
        <f t="shared" si="348"/>
        <v>1E-3</v>
      </c>
      <c r="K1143" s="6">
        <f t="shared" si="349"/>
        <v>44193</v>
      </c>
      <c r="L1143" s="2">
        <f t="shared" si="350"/>
        <v>7</v>
      </c>
      <c r="M1143" s="23">
        <f t="shared" si="351"/>
        <v>7</v>
      </c>
      <c r="N1143" s="12">
        <f t="shared" si="341"/>
        <v>1.0000277639999999</v>
      </c>
      <c r="O1143" s="12">
        <f t="shared" ca="1" si="342"/>
        <v>1.000550729</v>
      </c>
      <c r="P1143" s="23">
        <f t="shared" si="352"/>
        <v>0</v>
      </c>
      <c r="Q1143" s="4">
        <f t="shared" ca="1" si="343"/>
        <v>0.55072898999999997</v>
      </c>
      <c r="R1143" s="4">
        <f t="shared" si="344"/>
        <v>0</v>
      </c>
      <c r="S1143" s="5" t="str">
        <f t="shared" si="353"/>
        <v>J=</v>
      </c>
      <c r="T1143" s="6">
        <f t="shared" si="354"/>
        <v>44223</v>
      </c>
      <c r="U1143" s="9">
        <f t="shared" si="345"/>
        <v>0</v>
      </c>
      <c r="V1143" s="8"/>
      <c r="W1143" s="8"/>
      <c r="X1143" s="8"/>
      <c r="Y1143" s="9"/>
      <c r="Z1143" s="7"/>
      <c r="AA1143" s="8"/>
      <c r="AB1143" s="9"/>
      <c r="AC1143" s="9"/>
      <c r="AD1143" s="9"/>
      <c r="AE1143" s="8"/>
      <c r="AF1143" s="10"/>
      <c r="AG1143" s="8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</row>
    <row r="1144" spans="1:184" ht="12.75" x14ac:dyDescent="0.15">
      <c r="A1144" s="124">
        <f t="shared" si="355"/>
        <v>44204</v>
      </c>
      <c r="B1144" s="135">
        <f t="shared" ca="1" si="356"/>
        <v>1000.62943</v>
      </c>
      <c r="C1144" s="4">
        <f t="shared" si="346"/>
        <v>1000</v>
      </c>
      <c r="D1144" s="134">
        <f t="shared" si="357"/>
        <v>44202</v>
      </c>
      <c r="E1144" s="14">
        <f ca="1">IF(D1144&lt;$B$1,VLOOKUP(D1144,[1]DI!$A$4:$B$15000,2),0)</f>
        <v>1.9000000000000006E-2</v>
      </c>
      <c r="F1144" s="4">
        <f t="shared" ca="1" si="339"/>
        <v>1.0000746899999999</v>
      </c>
      <c r="G1144" s="4">
        <f ca="1">(TRUNC(PRODUCT($F$12:$F1143),16))</f>
        <v>1.3608290097228699</v>
      </c>
      <c r="H1144" s="4">
        <f t="shared" ca="1" si="347"/>
        <v>1.36001616039951</v>
      </c>
      <c r="I1144" s="4">
        <f t="shared" ca="1" si="340"/>
        <v>1.00059768</v>
      </c>
      <c r="J1144" s="14">
        <f t="shared" si="348"/>
        <v>1E-3</v>
      </c>
      <c r="K1144" s="6">
        <f t="shared" si="349"/>
        <v>44193</v>
      </c>
      <c r="L1144" s="2">
        <f t="shared" si="350"/>
        <v>8</v>
      </c>
      <c r="M1144" s="23">
        <f t="shared" si="351"/>
        <v>8</v>
      </c>
      <c r="N1144" s="12">
        <f t="shared" si="341"/>
        <v>1.000031731</v>
      </c>
      <c r="O1144" s="12">
        <f t="shared" ca="1" si="342"/>
        <v>1.00062943</v>
      </c>
      <c r="P1144" s="23">
        <f t="shared" si="352"/>
        <v>0</v>
      </c>
      <c r="Q1144" s="4">
        <f t="shared" ca="1" si="343"/>
        <v>0.62943000000000005</v>
      </c>
      <c r="R1144" s="4">
        <f t="shared" si="344"/>
        <v>0</v>
      </c>
      <c r="S1144" s="5" t="str">
        <f t="shared" si="353"/>
        <v>J=</v>
      </c>
      <c r="T1144" s="6">
        <f t="shared" si="354"/>
        <v>44223</v>
      </c>
      <c r="U1144" s="9">
        <f t="shared" si="345"/>
        <v>0</v>
      </c>
      <c r="V1144" s="8"/>
      <c r="W1144" s="8"/>
      <c r="X1144" s="8"/>
      <c r="Y1144" s="9"/>
      <c r="Z1144" s="7"/>
      <c r="AA1144" s="8"/>
      <c r="AB1144" s="9"/>
      <c r="AC1144" s="9"/>
      <c r="AD1144" s="9"/>
      <c r="AE1144" s="8"/>
      <c r="AF1144" s="10"/>
      <c r="AG1144" s="8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</row>
    <row r="1145" spans="1:184" ht="12.75" x14ac:dyDescent="0.15">
      <c r="A1145" s="124">
        <f t="shared" si="355"/>
        <v>44207</v>
      </c>
      <c r="B1145" s="135">
        <f t="shared" ca="1" si="356"/>
        <v>1000.70813099</v>
      </c>
      <c r="C1145" s="4">
        <f t="shared" si="346"/>
        <v>1000</v>
      </c>
      <c r="D1145" s="134">
        <f t="shared" si="357"/>
        <v>44203</v>
      </c>
      <c r="E1145" s="14">
        <f ca="1">IF(D1145&lt;$B$1,VLOOKUP(D1145,[1]DI!$A$4:$B$15000,2),0)</f>
        <v>1.9000000000000006E-2</v>
      </c>
      <c r="F1145" s="4">
        <f t="shared" ca="1" si="339"/>
        <v>1.0000746899999999</v>
      </c>
      <c r="G1145" s="4">
        <f ca="1">(TRUNC(PRODUCT($F$12:$F1144),16))</f>
        <v>1.3609306500416101</v>
      </c>
      <c r="H1145" s="4">
        <f t="shared" ca="1" si="347"/>
        <v>1.36001616039951</v>
      </c>
      <c r="I1145" s="4">
        <f t="shared" ca="1" si="340"/>
        <v>1.00067241</v>
      </c>
      <c r="J1145" s="14">
        <f t="shared" si="348"/>
        <v>1E-3</v>
      </c>
      <c r="K1145" s="6">
        <f t="shared" si="349"/>
        <v>44193</v>
      </c>
      <c r="L1145" s="2">
        <f t="shared" si="350"/>
        <v>9</v>
      </c>
      <c r="M1145" s="23">
        <f t="shared" si="351"/>
        <v>9</v>
      </c>
      <c r="N1145" s="12">
        <f t="shared" si="341"/>
        <v>1.0000356969999999</v>
      </c>
      <c r="O1145" s="12">
        <f t="shared" ca="1" si="342"/>
        <v>1.0007081309999999</v>
      </c>
      <c r="P1145" s="23">
        <f t="shared" si="352"/>
        <v>0</v>
      </c>
      <c r="Q1145" s="4">
        <f t="shared" ca="1" si="343"/>
        <v>0.70813099000000002</v>
      </c>
      <c r="R1145" s="4">
        <f t="shared" si="344"/>
        <v>0</v>
      </c>
      <c r="S1145" s="5" t="str">
        <f t="shared" si="353"/>
        <v>J=</v>
      </c>
      <c r="T1145" s="6">
        <f t="shared" si="354"/>
        <v>44223</v>
      </c>
      <c r="U1145" s="9">
        <f t="shared" si="345"/>
        <v>0</v>
      </c>
      <c r="V1145" s="8"/>
      <c r="W1145" s="8"/>
      <c r="X1145" s="8"/>
      <c r="Y1145" s="9"/>
      <c r="Z1145" s="7"/>
      <c r="AA1145" s="8"/>
      <c r="AB1145" s="9"/>
      <c r="AC1145" s="9"/>
      <c r="AD1145" s="9"/>
      <c r="AE1145" s="8"/>
      <c r="AF1145" s="10"/>
      <c r="AG1145" s="8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</row>
    <row r="1146" spans="1:184" ht="12.75" x14ac:dyDescent="0.15">
      <c r="A1146" s="124">
        <f t="shared" si="355"/>
        <v>44208</v>
      </c>
      <c r="B1146" s="135">
        <f t="shared" ca="1" si="356"/>
        <v>1000.78684299</v>
      </c>
      <c r="C1146" s="4">
        <f t="shared" si="346"/>
        <v>1000</v>
      </c>
      <c r="D1146" s="134">
        <f t="shared" si="357"/>
        <v>44204</v>
      </c>
      <c r="E1146" s="14">
        <f ca="1">IF(D1146&lt;$B$1,VLOOKUP(D1146,[1]DI!$A$4:$B$15000,2),0)</f>
        <v>1.9000000000000006E-2</v>
      </c>
      <c r="F1146" s="4">
        <f t="shared" ca="1" si="339"/>
        <v>1.0000746899999999</v>
      </c>
      <c r="G1146" s="4">
        <f ca="1">(TRUNC(PRODUCT($F$12:$F1145),16))</f>
        <v>1.3610322979518601</v>
      </c>
      <c r="H1146" s="4">
        <f t="shared" ca="1" si="347"/>
        <v>1.36001616039951</v>
      </c>
      <c r="I1146" s="4">
        <f t="shared" ca="1" si="340"/>
        <v>1.00074715</v>
      </c>
      <c r="J1146" s="14">
        <f t="shared" si="348"/>
        <v>1E-3</v>
      </c>
      <c r="K1146" s="6">
        <f t="shared" si="349"/>
        <v>44193</v>
      </c>
      <c r="L1146" s="2">
        <f t="shared" si="350"/>
        <v>10</v>
      </c>
      <c r="M1146" s="23">
        <f t="shared" si="351"/>
        <v>10</v>
      </c>
      <c r="N1146" s="12">
        <f t="shared" si="341"/>
        <v>1.0000396629999999</v>
      </c>
      <c r="O1146" s="12">
        <f t="shared" ca="1" si="342"/>
        <v>1.000786843</v>
      </c>
      <c r="P1146" s="23">
        <f t="shared" si="352"/>
        <v>0</v>
      </c>
      <c r="Q1146" s="4">
        <f t="shared" ca="1" si="343"/>
        <v>0.78684299000000002</v>
      </c>
      <c r="R1146" s="4">
        <f t="shared" si="344"/>
        <v>0</v>
      </c>
      <c r="S1146" s="5" t="str">
        <f t="shared" si="353"/>
        <v>J=</v>
      </c>
      <c r="T1146" s="6">
        <f t="shared" si="354"/>
        <v>44223</v>
      </c>
      <c r="U1146" s="9">
        <f t="shared" si="345"/>
        <v>0</v>
      </c>
      <c r="V1146" s="8"/>
      <c r="W1146" s="8"/>
      <c r="X1146" s="8"/>
      <c r="Y1146" s="9"/>
      <c r="Z1146" s="7"/>
      <c r="AA1146" s="8"/>
      <c r="AB1146" s="9"/>
      <c r="AC1146" s="9"/>
      <c r="AD1146" s="9"/>
      <c r="AE1146" s="8"/>
      <c r="AF1146" s="10"/>
      <c r="AG1146" s="8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</row>
    <row r="1147" spans="1:184" ht="12.75" x14ac:dyDescent="0.15">
      <c r="A1147" s="124">
        <f t="shared" si="355"/>
        <v>44209</v>
      </c>
      <c r="B1147" s="135">
        <f t="shared" ca="1" si="356"/>
        <v>1000.8655659999999</v>
      </c>
      <c r="C1147" s="4">
        <f t="shared" si="346"/>
        <v>1000</v>
      </c>
      <c r="D1147" s="134">
        <f t="shared" si="357"/>
        <v>44207</v>
      </c>
      <c r="E1147" s="14">
        <f ca="1">IF(D1147&lt;$B$1,VLOOKUP(D1147,[1]DI!$A$4:$B$15000,2),0)</f>
        <v>1.9000000000000006E-2</v>
      </c>
      <c r="F1147" s="4">
        <f t="shared" ca="1" si="339"/>
        <v>1.0000746899999999</v>
      </c>
      <c r="G1147" s="4">
        <f ca="1">(TRUNC(PRODUCT($F$12:$F1146),16))</f>
        <v>1.36113395345419</v>
      </c>
      <c r="H1147" s="4">
        <f t="shared" ca="1" si="347"/>
        <v>1.36001616039951</v>
      </c>
      <c r="I1147" s="4">
        <f t="shared" ca="1" si="340"/>
        <v>1.0008219</v>
      </c>
      <c r="J1147" s="14">
        <f t="shared" si="348"/>
        <v>1E-3</v>
      </c>
      <c r="K1147" s="6">
        <f t="shared" si="349"/>
        <v>44193</v>
      </c>
      <c r="L1147" s="2">
        <f t="shared" si="350"/>
        <v>11</v>
      </c>
      <c r="M1147" s="23">
        <f t="shared" si="351"/>
        <v>11</v>
      </c>
      <c r="N1147" s="12">
        <f t="shared" si="341"/>
        <v>1.00004363</v>
      </c>
      <c r="O1147" s="12">
        <f t="shared" ca="1" si="342"/>
        <v>1.0008655660000001</v>
      </c>
      <c r="P1147" s="23">
        <f t="shared" si="352"/>
        <v>0</v>
      </c>
      <c r="Q1147" s="4">
        <f t="shared" ca="1" si="343"/>
        <v>0.86556599999999995</v>
      </c>
      <c r="R1147" s="4">
        <f t="shared" si="344"/>
        <v>0</v>
      </c>
      <c r="S1147" s="5" t="str">
        <f t="shared" si="353"/>
        <v>J=</v>
      </c>
      <c r="T1147" s="6">
        <f t="shared" si="354"/>
        <v>44223</v>
      </c>
      <c r="U1147" s="9">
        <f t="shared" si="345"/>
        <v>0</v>
      </c>
      <c r="V1147" s="8"/>
      <c r="W1147" s="8"/>
      <c r="X1147" s="8"/>
      <c r="Y1147" s="9"/>
      <c r="Z1147" s="7"/>
      <c r="AA1147" s="8"/>
      <c r="AB1147" s="9"/>
      <c r="AC1147" s="9"/>
      <c r="AD1147" s="9"/>
      <c r="AE1147" s="8"/>
      <c r="AF1147" s="10"/>
      <c r="AG1147" s="8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</row>
    <row r="1148" spans="1:184" ht="12.75" x14ac:dyDescent="0.15">
      <c r="A1148" s="124">
        <f t="shared" si="355"/>
        <v>44210</v>
      </c>
      <c r="B1148" s="135">
        <f t="shared" ca="1" si="356"/>
        <v>1000.94428899</v>
      </c>
      <c r="C1148" s="4">
        <f t="shared" si="346"/>
        <v>1000</v>
      </c>
      <c r="D1148" s="134">
        <f t="shared" si="357"/>
        <v>44208</v>
      </c>
      <c r="E1148" s="14">
        <f ca="1">IF(D1148&lt;$B$1,VLOOKUP(D1148,[1]DI!$A$4:$B$15000,2),0)</f>
        <v>1.9000000000000006E-2</v>
      </c>
      <c r="F1148" s="4">
        <f t="shared" ca="1" si="339"/>
        <v>1.0000746899999999</v>
      </c>
      <c r="G1148" s="4">
        <f ca="1">(TRUNC(PRODUCT($F$12:$F1147),16))</f>
        <v>1.3612356165491799</v>
      </c>
      <c r="H1148" s="4">
        <f t="shared" ca="1" si="347"/>
        <v>1.36001616039951</v>
      </c>
      <c r="I1148" s="4">
        <f t="shared" ca="1" si="340"/>
        <v>1.0008966500000001</v>
      </c>
      <c r="J1148" s="14">
        <f t="shared" si="348"/>
        <v>1E-3</v>
      </c>
      <c r="K1148" s="6">
        <f t="shared" si="349"/>
        <v>44193</v>
      </c>
      <c r="L1148" s="2">
        <f t="shared" si="350"/>
        <v>12</v>
      </c>
      <c r="M1148" s="23">
        <f t="shared" si="351"/>
        <v>12</v>
      </c>
      <c r="N1148" s="12">
        <f t="shared" si="341"/>
        <v>1.0000475959999999</v>
      </c>
      <c r="O1148" s="12">
        <f t="shared" ca="1" si="342"/>
        <v>1.000944289</v>
      </c>
      <c r="P1148" s="23">
        <f t="shared" si="352"/>
        <v>0</v>
      </c>
      <c r="Q1148" s="4">
        <f t="shared" ca="1" si="343"/>
        <v>0.94428898999999999</v>
      </c>
      <c r="R1148" s="4">
        <f t="shared" si="344"/>
        <v>0</v>
      </c>
      <c r="S1148" s="5" t="str">
        <f t="shared" si="353"/>
        <v>J=</v>
      </c>
      <c r="T1148" s="6">
        <f t="shared" si="354"/>
        <v>44223</v>
      </c>
      <c r="U1148" s="9">
        <f t="shared" si="345"/>
        <v>0</v>
      </c>
      <c r="V1148" s="8"/>
      <c r="W1148" s="8"/>
      <c r="X1148" s="8"/>
      <c r="Y1148" s="9"/>
      <c r="Z1148" s="7"/>
      <c r="AA1148" s="8"/>
      <c r="AB1148" s="9"/>
      <c r="AC1148" s="9"/>
      <c r="AD1148" s="9"/>
      <c r="AE1148" s="8"/>
      <c r="AF1148" s="10"/>
      <c r="AG1148" s="8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</row>
    <row r="1149" spans="1:184" ht="12.75" x14ac:dyDescent="0.15">
      <c r="A1149" s="124">
        <f t="shared" si="355"/>
        <v>44211</v>
      </c>
      <c r="B1149" s="135">
        <f t="shared" ca="1" si="356"/>
        <v>1001.02302299</v>
      </c>
      <c r="C1149" s="4">
        <f t="shared" si="346"/>
        <v>1000</v>
      </c>
      <c r="D1149" s="134">
        <f t="shared" si="357"/>
        <v>44209</v>
      </c>
      <c r="E1149" s="14">
        <f ca="1">IF(D1149&lt;$B$1,VLOOKUP(D1149,[1]DI!$A$4:$B$15000,2),0)</f>
        <v>1.9000000000000006E-2</v>
      </c>
      <c r="F1149" s="4">
        <f t="shared" ca="1" si="339"/>
        <v>1.0000746899999999</v>
      </c>
      <c r="G1149" s="4">
        <f ca="1">(TRUNC(PRODUCT($F$12:$F1148),16))</f>
        <v>1.3613372872373799</v>
      </c>
      <c r="H1149" s="4">
        <f t="shared" ca="1" si="347"/>
        <v>1.36001616039951</v>
      </c>
      <c r="I1149" s="4">
        <f t="shared" ca="1" si="340"/>
        <v>1.00097141</v>
      </c>
      <c r="J1149" s="14">
        <f t="shared" si="348"/>
        <v>1E-3</v>
      </c>
      <c r="K1149" s="6">
        <f t="shared" si="349"/>
        <v>44193</v>
      </c>
      <c r="L1149" s="2">
        <f t="shared" si="350"/>
        <v>13</v>
      </c>
      <c r="M1149" s="23">
        <f t="shared" si="351"/>
        <v>13</v>
      </c>
      <c r="N1149" s="12">
        <f t="shared" si="341"/>
        <v>1.000051563</v>
      </c>
      <c r="O1149" s="12">
        <f t="shared" ca="1" si="342"/>
        <v>1.0010230229999999</v>
      </c>
      <c r="P1149" s="23">
        <f t="shared" si="352"/>
        <v>0</v>
      </c>
      <c r="Q1149" s="4">
        <f t="shared" ca="1" si="343"/>
        <v>1.0230229900000001</v>
      </c>
      <c r="R1149" s="4">
        <f t="shared" si="344"/>
        <v>0</v>
      </c>
      <c r="S1149" s="5" t="str">
        <f t="shared" si="353"/>
        <v>J=</v>
      </c>
      <c r="T1149" s="6">
        <f t="shared" si="354"/>
        <v>44223</v>
      </c>
      <c r="U1149" s="9">
        <f t="shared" si="345"/>
        <v>0</v>
      </c>
      <c r="V1149" s="8"/>
      <c r="W1149" s="8"/>
      <c r="X1149" s="8"/>
      <c r="Y1149" s="9"/>
      <c r="Z1149" s="7"/>
      <c r="AA1149" s="8"/>
      <c r="AB1149" s="9"/>
      <c r="AC1149" s="9"/>
      <c r="AD1149" s="9"/>
      <c r="AE1149" s="8"/>
      <c r="AF1149" s="10"/>
      <c r="AG1149" s="8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</row>
    <row r="1150" spans="1:184" ht="12.75" x14ac:dyDescent="0.15">
      <c r="A1150" s="124">
        <f t="shared" si="355"/>
        <v>44214</v>
      </c>
      <c r="B1150" s="135">
        <f t="shared" ca="1" si="356"/>
        <v>1001.101757</v>
      </c>
      <c r="C1150" s="4">
        <f t="shared" si="346"/>
        <v>1000</v>
      </c>
      <c r="D1150" s="134">
        <f t="shared" si="357"/>
        <v>44210</v>
      </c>
      <c r="E1150" s="14">
        <f ca="1">IF(D1150&lt;$B$1,VLOOKUP(D1150,[1]DI!$A$4:$B$15000,2),0)</f>
        <v>1.9000000000000006E-2</v>
      </c>
      <c r="F1150" s="4">
        <f t="shared" ca="1" si="339"/>
        <v>1.0000746899999999</v>
      </c>
      <c r="G1150" s="4">
        <f ca="1">(TRUNC(PRODUCT($F$12:$F1149),16))</f>
        <v>1.3614389655193599</v>
      </c>
      <c r="H1150" s="4">
        <f t="shared" ca="1" si="347"/>
        <v>1.36001616039951</v>
      </c>
      <c r="I1150" s="4">
        <f t="shared" ca="1" si="340"/>
        <v>1.00104617</v>
      </c>
      <c r="J1150" s="14">
        <f t="shared" si="348"/>
        <v>1E-3</v>
      </c>
      <c r="K1150" s="6">
        <f t="shared" si="349"/>
        <v>44193</v>
      </c>
      <c r="L1150" s="2">
        <f t="shared" si="350"/>
        <v>14</v>
      </c>
      <c r="M1150" s="23">
        <f t="shared" si="351"/>
        <v>14</v>
      </c>
      <c r="N1150" s="12">
        <f t="shared" si="341"/>
        <v>1.0000555289999999</v>
      </c>
      <c r="O1150" s="12">
        <f t="shared" ca="1" si="342"/>
        <v>1.001101757</v>
      </c>
      <c r="P1150" s="23">
        <f t="shared" si="352"/>
        <v>0</v>
      </c>
      <c r="Q1150" s="4">
        <f t="shared" ca="1" si="343"/>
        <v>1.1017570000000001</v>
      </c>
      <c r="R1150" s="4">
        <f t="shared" si="344"/>
        <v>0</v>
      </c>
      <c r="S1150" s="5" t="str">
        <f t="shared" si="353"/>
        <v>J=</v>
      </c>
      <c r="T1150" s="6">
        <f t="shared" si="354"/>
        <v>44223</v>
      </c>
      <c r="U1150" s="9">
        <f t="shared" si="345"/>
        <v>0</v>
      </c>
      <c r="V1150" s="8"/>
      <c r="W1150" s="8"/>
      <c r="X1150" s="8"/>
      <c r="Y1150" s="9"/>
      <c r="Z1150" s="7"/>
      <c r="AA1150" s="8"/>
      <c r="AB1150" s="9"/>
      <c r="AC1150" s="9"/>
      <c r="AD1150" s="9"/>
      <c r="AE1150" s="8"/>
      <c r="AF1150" s="10"/>
      <c r="AG1150" s="8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</row>
    <row r="1151" spans="1:184" ht="12.75" x14ac:dyDescent="0.15">
      <c r="A1151" s="124">
        <f t="shared" si="355"/>
        <v>44215</v>
      </c>
      <c r="B1151" s="135">
        <f t="shared" ca="1" si="356"/>
        <v>1001.180503</v>
      </c>
      <c r="C1151" s="4">
        <f t="shared" si="346"/>
        <v>1000</v>
      </c>
      <c r="D1151" s="134">
        <f t="shared" si="357"/>
        <v>44211</v>
      </c>
      <c r="E1151" s="14">
        <f ca="1">IF(D1151&lt;$B$1,VLOOKUP(D1151,[1]DI!$A$4:$B$15000,2),0)</f>
        <v>1.9000000000000006E-2</v>
      </c>
      <c r="F1151" s="4">
        <f t="shared" ca="1" si="339"/>
        <v>1.0000746899999999</v>
      </c>
      <c r="G1151" s="4">
        <f ca="1">(TRUNC(PRODUCT($F$12:$F1150),16))</f>
        <v>1.36154065139569</v>
      </c>
      <c r="H1151" s="4">
        <f t="shared" ca="1" si="347"/>
        <v>1.36001616039951</v>
      </c>
      <c r="I1151" s="4">
        <f t="shared" ca="1" si="340"/>
        <v>1.0011209400000001</v>
      </c>
      <c r="J1151" s="14">
        <f t="shared" si="348"/>
        <v>1E-3</v>
      </c>
      <c r="K1151" s="6">
        <f t="shared" si="349"/>
        <v>44193</v>
      </c>
      <c r="L1151" s="2">
        <f t="shared" si="350"/>
        <v>15</v>
      </c>
      <c r="M1151" s="23">
        <f t="shared" si="351"/>
        <v>15</v>
      </c>
      <c r="N1151" s="12">
        <f t="shared" si="341"/>
        <v>1.000059496</v>
      </c>
      <c r="O1151" s="12">
        <f t="shared" ca="1" si="342"/>
        <v>1.0011805030000001</v>
      </c>
      <c r="P1151" s="23">
        <f t="shared" si="352"/>
        <v>0</v>
      </c>
      <c r="Q1151" s="4">
        <f t="shared" ca="1" si="343"/>
        <v>1.1805030000000001</v>
      </c>
      <c r="R1151" s="4">
        <f t="shared" si="344"/>
        <v>0</v>
      </c>
      <c r="S1151" s="5" t="str">
        <f t="shared" si="353"/>
        <v>J=</v>
      </c>
      <c r="T1151" s="6">
        <f t="shared" si="354"/>
        <v>44223</v>
      </c>
      <c r="U1151" s="9">
        <f t="shared" si="345"/>
        <v>0</v>
      </c>
      <c r="V1151" s="8"/>
      <c r="W1151" s="8"/>
      <c r="X1151" s="8"/>
      <c r="Y1151" s="9"/>
      <c r="Z1151" s="7"/>
      <c r="AA1151" s="8"/>
      <c r="AB1151" s="9"/>
      <c r="AC1151" s="9"/>
      <c r="AD1151" s="9"/>
      <c r="AE1151" s="8"/>
      <c r="AF1151" s="10"/>
      <c r="AG1151" s="8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</row>
    <row r="1152" spans="1:184" ht="12.75" x14ac:dyDescent="0.15">
      <c r="A1152" s="124">
        <f t="shared" si="355"/>
        <v>44216</v>
      </c>
      <c r="B1152" s="135">
        <f t="shared" ca="1" si="356"/>
        <v>1001.2592479899999</v>
      </c>
      <c r="C1152" s="4">
        <f t="shared" si="346"/>
        <v>1000</v>
      </c>
      <c r="D1152" s="134">
        <f t="shared" si="357"/>
        <v>44214</v>
      </c>
      <c r="E1152" s="14">
        <f ca="1">IF(D1152&lt;$B$1,VLOOKUP(D1152,[1]DI!$A$4:$B$15000,2),0)</f>
        <v>1.9000000000000006E-2</v>
      </c>
      <c r="F1152" s="4">
        <f t="shared" ca="1" si="339"/>
        <v>1.0000746899999999</v>
      </c>
      <c r="G1152" s="4">
        <f ca="1">(TRUNC(PRODUCT($F$12:$F1151),16))</f>
        <v>1.3616423448669499</v>
      </c>
      <c r="H1152" s="4">
        <f t="shared" ca="1" si="347"/>
        <v>1.36001616039951</v>
      </c>
      <c r="I1152" s="4">
        <f t="shared" ca="1" si="340"/>
        <v>1.00119571</v>
      </c>
      <c r="J1152" s="14">
        <f t="shared" si="348"/>
        <v>1E-3</v>
      </c>
      <c r="K1152" s="6">
        <f t="shared" si="349"/>
        <v>44193</v>
      </c>
      <c r="L1152" s="2">
        <f t="shared" si="350"/>
        <v>16</v>
      </c>
      <c r="M1152" s="23">
        <f t="shared" si="351"/>
        <v>16</v>
      </c>
      <c r="N1152" s="12">
        <f t="shared" si="341"/>
        <v>1.000063462</v>
      </c>
      <c r="O1152" s="12">
        <f t="shared" ca="1" si="342"/>
        <v>1.001259248</v>
      </c>
      <c r="P1152" s="23">
        <f t="shared" si="352"/>
        <v>0</v>
      </c>
      <c r="Q1152" s="4">
        <f t="shared" ca="1" si="343"/>
        <v>1.25924799</v>
      </c>
      <c r="R1152" s="4">
        <f t="shared" si="344"/>
        <v>0</v>
      </c>
      <c r="S1152" s="5" t="str">
        <f t="shared" si="353"/>
        <v>J=</v>
      </c>
      <c r="T1152" s="6">
        <f t="shared" si="354"/>
        <v>44223</v>
      </c>
      <c r="U1152" s="9">
        <f t="shared" si="345"/>
        <v>0</v>
      </c>
      <c r="V1152" s="8"/>
      <c r="W1152" s="8"/>
      <c r="X1152" s="8"/>
      <c r="Y1152" s="9"/>
      <c r="Z1152" s="7"/>
      <c r="AA1152" s="8"/>
      <c r="AB1152" s="9"/>
      <c r="AC1152" s="9"/>
      <c r="AD1152" s="9"/>
      <c r="AE1152" s="8"/>
      <c r="AF1152" s="10"/>
      <c r="AG1152" s="8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</row>
    <row r="1153" spans="1:184" ht="12.75" x14ac:dyDescent="0.15">
      <c r="A1153" s="124">
        <f t="shared" si="355"/>
        <v>44217</v>
      </c>
      <c r="B1153" s="135">
        <f t="shared" ca="1" si="356"/>
        <v>1001.338005</v>
      </c>
      <c r="C1153" s="4">
        <f t="shared" si="346"/>
        <v>1000</v>
      </c>
      <c r="D1153" s="134">
        <f t="shared" si="357"/>
        <v>44215</v>
      </c>
      <c r="E1153" s="14">
        <f ca="1">IF(D1153&lt;$B$1,VLOOKUP(D1153,[1]DI!$A$4:$B$15000,2),0)</f>
        <v>1.9000000000000006E-2</v>
      </c>
      <c r="F1153" s="4">
        <f t="shared" ca="1" si="339"/>
        <v>1.0000746899999999</v>
      </c>
      <c r="G1153" s="4">
        <f ca="1">(TRUNC(PRODUCT($F$12:$F1152),16))</f>
        <v>1.36174404593368</v>
      </c>
      <c r="H1153" s="4">
        <f t="shared" ca="1" si="347"/>
        <v>1.36001616039951</v>
      </c>
      <c r="I1153" s="4">
        <f t="shared" ca="1" si="340"/>
        <v>1.00127049</v>
      </c>
      <c r="J1153" s="14">
        <f t="shared" si="348"/>
        <v>1E-3</v>
      </c>
      <c r="K1153" s="6">
        <f t="shared" si="349"/>
        <v>44193</v>
      </c>
      <c r="L1153" s="2">
        <f t="shared" si="350"/>
        <v>17</v>
      </c>
      <c r="M1153" s="23">
        <f t="shared" si="351"/>
        <v>17</v>
      </c>
      <c r="N1153" s="12">
        <f t="shared" si="341"/>
        <v>1.000067429</v>
      </c>
      <c r="O1153" s="12">
        <f t="shared" ca="1" si="342"/>
        <v>1.001338005</v>
      </c>
      <c r="P1153" s="23">
        <f t="shared" si="352"/>
        <v>0</v>
      </c>
      <c r="Q1153" s="4">
        <f t="shared" ca="1" si="343"/>
        <v>1.3380050000000001</v>
      </c>
      <c r="R1153" s="4">
        <f t="shared" si="344"/>
        <v>0</v>
      </c>
      <c r="S1153" s="5" t="str">
        <f t="shared" si="353"/>
        <v>J=</v>
      </c>
      <c r="T1153" s="6">
        <f t="shared" si="354"/>
        <v>44223</v>
      </c>
      <c r="U1153" s="9">
        <f t="shared" si="345"/>
        <v>0</v>
      </c>
      <c r="V1153" s="8"/>
      <c r="W1153" s="8"/>
      <c r="X1153" s="8"/>
      <c r="Y1153" s="9"/>
      <c r="Z1153" s="7"/>
      <c r="AA1153" s="8"/>
      <c r="AB1153" s="9"/>
      <c r="AC1153" s="9"/>
      <c r="AD1153" s="9"/>
      <c r="AE1153" s="8"/>
      <c r="AF1153" s="10"/>
      <c r="AG1153" s="8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</row>
    <row r="1154" spans="1:184" ht="12.75" x14ac:dyDescent="0.15">
      <c r="A1154" s="124">
        <f t="shared" si="355"/>
        <v>44218</v>
      </c>
      <c r="B1154" s="135">
        <f t="shared" ca="1" si="356"/>
        <v>1001.4167609899999</v>
      </c>
      <c r="C1154" s="4">
        <f t="shared" si="346"/>
        <v>1000</v>
      </c>
      <c r="D1154" s="134">
        <f t="shared" si="357"/>
        <v>44216</v>
      </c>
      <c r="E1154" s="14">
        <f ca="1">IF(D1154&lt;$B$1,VLOOKUP(D1154,[1]DI!$A$4:$B$15000,2),0)</f>
        <v>1.9000000000000006E-2</v>
      </c>
      <c r="F1154" s="4">
        <f t="shared" ca="1" si="339"/>
        <v>1.0000746899999999</v>
      </c>
      <c r="G1154" s="4">
        <f ca="1">(TRUNC(PRODUCT($F$12:$F1153),16))</f>
        <v>1.3618457545964799</v>
      </c>
      <c r="H1154" s="4">
        <f t="shared" ca="1" si="347"/>
        <v>1.36001616039951</v>
      </c>
      <c r="I1154" s="4">
        <f t="shared" ca="1" si="340"/>
        <v>1.0013452700000001</v>
      </c>
      <c r="J1154" s="14">
        <f t="shared" si="348"/>
        <v>1E-3</v>
      </c>
      <c r="K1154" s="6">
        <f t="shared" si="349"/>
        <v>44193</v>
      </c>
      <c r="L1154" s="2">
        <f t="shared" si="350"/>
        <v>18</v>
      </c>
      <c r="M1154" s="23">
        <f t="shared" si="351"/>
        <v>18</v>
      </c>
      <c r="N1154" s="12">
        <f t="shared" si="341"/>
        <v>1.000071395</v>
      </c>
      <c r="O1154" s="12">
        <f t="shared" ca="1" si="342"/>
        <v>1.001416761</v>
      </c>
      <c r="P1154" s="23">
        <f t="shared" si="352"/>
        <v>0</v>
      </c>
      <c r="Q1154" s="4">
        <f t="shared" ca="1" si="343"/>
        <v>1.41676099</v>
      </c>
      <c r="R1154" s="4">
        <f t="shared" si="344"/>
        <v>0</v>
      </c>
      <c r="S1154" s="5" t="str">
        <f t="shared" si="353"/>
        <v>J=</v>
      </c>
      <c r="T1154" s="6">
        <f t="shared" si="354"/>
        <v>44223</v>
      </c>
      <c r="U1154" s="9">
        <f t="shared" si="345"/>
        <v>0</v>
      </c>
      <c r="V1154" s="8"/>
      <c r="W1154" s="8"/>
      <c r="X1154" s="8"/>
      <c r="Y1154" s="9"/>
      <c r="Z1154" s="7"/>
      <c r="AA1154" s="8"/>
      <c r="AB1154" s="9"/>
      <c r="AC1154" s="9"/>
      <c r="AD1154" s="9"/>
      <c r="AE1154" s="8"/>
      <c r="AF1154" s="10"/>
      <c r="AG1154" s="8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</row>
    <row r="1155" spans="1:184" ht="12.75" x14ac:dyDescent="0.15">
      <c r="A1155" s="124">
        <f t="shared" si="355"/>
        <v>44221</v>
      </c>
      <c r="B1155" s="135">
        <f t="shared" ca="1" si="356"/>
        <v>1001.495529</v>
      </c>
      <c r="C1155" s="4">
        <f t="shared" si="346"/>
        <v>1000</v>
      </c>
      <c r="D1155" s="134">
        <f t="shared" si="357"/>
        <v>44217</v>
      </c>
      <c r="E1155" s="14">
        <f ca="1">IF(D1155&lt;$B$1,VLOOKUP(D1155,[1]DI!$A$4:$B$15000,2),0)</f>
        <v>1.9000000000000006E-2</v>
      </c>
      <c r="F1155" s="4">
        <f t="shared" ca="1" si="339"/>
        <v>1.0000746899999999</v>
      </c>
      <c r="G1155" s="4">
        <f ca="1">(TRUNC(PRODUCT($F$12:$F1154),16))</f>
        <v>1.3619474708558901</v>
      </c>
      <c r="H1155" s="4">
        <f t="shared" ca="1" si="347"/>
        <v>1.36001616039951</v>
      </c>
      <c r="I1155" s="4">
        <f t="shared" ca="1" si="340"/>
        <v>1.0014200600000001</v>
      </c>
      <c r="J1155" s="14">
        <f t="shared" si="348"/>
        <v>1E-3</v>
      </c>
      <c r="K1155" s="6">
        <f t="shared" si="349"/>
        <v>44193</v>
      </c>
      <c r="L1155" s="2">
        <f t="shared" si="350"/>
        <v>19</v>
      </c>
      <c r="M1155" s="23">
        <f t="shared" si="351"/>
        <v>19</v>
      </c>
      <c r="N1155" s="12">
        <f t="shared" si="341"/>
        <v>1.000075362</v>
      </c>
      <c r="O1155" s="12">
        <f t="shared" ca="1" si="342"/>
        <v>1.0014955290000001</v>
      </c>
      <c r="P1155" s="23">
        <f t="shared" si="352"/>
        <v>0</v>
      </c>
      <c r="Q1155" s="4">
        <f t="shared" ca="1" si="343"/>
        <v>1.4955290000000001</v>
      </c>
      <c r="R1155" s="4">
        <f t="shared" si="344"/>
        <v>0</v>
      </c>
      <c r="S1155" s="5" t="str">
        <f t="shared" si="353"/>
        <v>J=</v>
      </c>
      <c r="T1155" s="6">
        <f t="shared" si="354"/>
        <v>44223</v>
      </c>
      <c r="U1155" s="9">
        <f t="shared" si="345"/>
        <v>0</v>
      </c>
      <c r="V1155" s="8"/>
      <c r="W1155" s="8"/>
      <c r="X1155" s="8"/>
      <c r="Y1155" s="9"/>
      <c r="Z1155" s="7"/>
      <c r="AA1155" s="8"/>
      <c r="AB1155" s="9"/>
      <c r="AC1155" s="9"/>
      <c r="AD1155" s="9"/>
      <c r="AE1155" s="8"/>
      <c r="AF1155" s="10"/>
      <c r="AG1155" s="8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</row>
    <row r="1156" spans="1:184" ht="12.75" x14ac:dyDescent="0.15">
      <c r="A1156" s="124">
        <f t="shared" si="355"/>
        <v>44222</v>
      </c>
      <c r="B1156" s="135">
        <f t="shared" ca="1" si="356"/>
        <v>1001.57430799</v>
      </c>
      <c r="C1156" s="4">
        <f t="shared" si="346"/>
        <v>1000</v>
      </c>
      <c r="D1156" s="134">
        <f t="shared" si="357"/>
        <v>44218</v>
      </c>
      <c r="E1156" s="14">
        <f ca="1">IF(D1156&lt;$B$1,VLOOKUP(D1156,[1]DI!$A$4:$B$15000,2),0)</f>
        <v>1.9000000000000006E-2</v>
      </c>
      <c r="F1156" s="4">
        <f t="shared" ca="1" si="339"/>
        <v>1.0000746899999999</v>
      </c>
      <c r="G1156" s="4">
        <f ca="1">(TRUNC(PRODUCT($F$12:$F1155),16))</f>
        <v>1.36204919471248</v>
      </c>
      <c r="H1156" s="4">
        <f t="shared" ca="1" si="347"/>
        <v>1.36001616039951</v>
      </c>
      <c r="I1156" s="4">
        <f t="shared" ca="1" si="340"/>
        <v>1.00149486</v>
      </c>
      <c r="J1156" s="14">
        <f t="shared" si="348"/>
        <v>1E-3</v>
      </c>
      <c r="K1156" s="6">
        <f t="shared" si="349"/>
        <v>44193</v>
      </c>
      <c r="L1156" s="2">
        <f t="shared" si="350"/>
        <v>20</v>
      </c>
      <c r="M1156" s="23">
        <f t="shared" si="351"/>
        <v>20</v>
      </c>
      <c r="N1156" s="12">
        <f t="shared" si="341"/>
        <v>1.0000793290000001</v>
      </c>
      <c r="O1156" s="12">
        <f t="shared" ca="1" si="342"/>
        <v>1.0015743079999999</v>
      </c>
      <c r="P1156" s="23">
        <f t="shared" si="352"/>
        <v>0</v>
      </c>
      <c r="Q1156" s="4">
        <f t="shared" ca="1" si="343"/>
        <v>1.5743079900000001</v>
      </c>
      <c r="R1156" s="4">
        <f t="shared" si="344"/>
        <v>0</v>
      </c>
      <c r="S1156" s="5" t="str">
        <f t="shared" si="353"/>
        <v>J=</v>
      </c>
      <c r="T1156" s="6">
        <f t="shared" si="354"/>
        <v>44223</v>
      </c>
      <c r="U1156" s="9">
        <f t="shared" si="345"/>
        <v>0</v>
      </c>
      <c r="V1156" s="8"/>
      <c r="W1156" s="8"/>
      <c r="X1156" s="8"/>
      <c r="Y1156" s="9"/>
      <c r="Z1156" s="7"/>
      <c r="AA1156" s="8"/>
      <c r="AB1156" s="9"/>
      <c r="AC1156" s="9"/>
      <c r="AD1156" s="9"/>
      <c r="AE1156" s="8"/>
      <c r="AF1156" s="10"/>
      <c r="AG1156" s="8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</row>
    <row r="1157" spans="1:184" ht="12.75" x14ac:dyDescent="0.15">
      <c r="A1157" s="124">
        <f t="shared" si="355"/>
        <v>44223</v>
      </c>
      <c r="B1157" s="135">
        <f t="shared" ca="1" si="356"/>
        <v>1001.65308599</v>
      </c>
      <c r="C1157" s="4">
        <f t="shared" si="346"/>
        <v>1000</v>
      </c>
      <c r="D1157" s="134">
        <f t="shared" si="357"/>
        <v>44221</v>
      </c>
      <c r="E1157" s="14">
        <f ca="1">IF(D1157&lt;$B$1,VLOOKUP(D1157,[1]DI!$A$4:$B$15000,2),0)</f>
        <v>1.9000000000000006E-2</v>
      </c>
      <c r="F1157" s="4">
        <f t="shared" ca="1" si="339"/>
        <v>1.0000746899999999</v>
      </c>
      <c r="G1157" s="4">
        <f ca="1">(TRUNC(PRODUCT($F$12:$F1156),16))</f>
        <v>1.3621509261668401</v>
      </c>
      <c r="H1157" s="4">
        <f t="shared" ca="1" si="347"/>
        <v>1.36001616039951</v>
      </c>
      <c r="I1157" s="4">
        <f t="shared" ca="1" si="340"/>
        <v>1.0015696599999999</v>
      </c>
      <c r="J1157" s="14">
        <f t="shared" si="348"/>
        <v>1E-3</v>
      </c>
      <c r="K1157" s="6">
        <f t="shared" si="349"/>
        <v>44193</v>
      </c>
      <c r="L1157" s="2">
        <f t="shared" si="350"/>
        <v>21</v>
      </c>
      <c r="M1157" s="23">
        <f t="shared" si="351"/>
        <v>21</v>
      </c>
      <c r="N1157" s="12">
        <f t="shared" si="341"/>
        <v>1.000083295</v>
      </c>
      <c r="O1157" s="12">
        <f t="shared" ca="1" si="342"/>
        <v>1.0016530859999999</v>
      </c>
      <c r="P1157" s="23">
        <f t="shared" si="352"/>
        <v>55</v>
      </c>
      <c r="Q1157" s="4">
        <f t="shared" ca="1" si="343"/>
        <v>1.6530859899999999</v>
      </c>
      <c r="R1157" s="4">
        <f t="shared" si="344"/>
        <v>0</v>
      </c>
      <c r="S1157" s="5" t="str">
        <f t="shared" si="353"/>
        <v>J=</v>
      </c>
      <c r="T1157" s="6">
        <f t="shared" si="354"/>
        <v>44223</v>
      </c>
      <c r="U1157" s="9">
        <f t="shared" ca="1" si="345"/>
        <v>165308.59899999999</v>
      </c>
      <c r="V1157" s="8"/>
      <c r="W1157" s="8"/>
      <c r="X1157" s="8"/>
      <c r="Y1157" s="9"/>
      <c r="Z1157" s="7"/>
      <c r="AA1157" s="8"/>
      <c r="AB1157" s="9"/>
      <c r="AC1157" s="9"/>
      <c r="AD1157" s="9"/>
      <c r="AE1157" s="8"/>
      <c r="AF1157" s="10"/>
      <c r="AG1157" s="8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</row>
    <row r="1158" spans="1:184" ht="12.75" x14ac:dyDescent="0.15">
      <c r="A1158" s="124">
        <f t="shared" si="355"/>
        <v>44224</v>
      </c>
      <c r="B1158" s="135">
        <f t="shared" ca="1" si="356"/>
        <v>1000.07865599</v>
      </c>
      <c r="C1158" s="4">
        <f t="shared" si="346"/>
        <v>1000</v>
      </c>
      <c r="D1158" s="134">
        <f t="shared" si="357"/>
        <v>44222</v>
      </c>
      <c r="E1158" s="14">
        <f ca="1">IF(D1158&lt;$B$1,VLOOKUP(D1158,[1]DI!$A$4:$B$15000,2),0)</f>
        <v>1.9000000000000006E-2</v>
      </c>
      <c r="F1158" s="4">
        <f t="shared" ca="1" si="339"/>
        <v>1.0000746899999999</v>
      </c>
      <c r="G1158" s="4">
        <f ca="1">(TRUNC(PRODUCT($F$12:$F1157),16))</f>
        <v>1.3622526652195099</v>
      </c>
      <c r="H1158" s="4">
        <f t="shared" ca="1" si="347"/>
        <v>1.3621509261668401</v>
      </c>
      <c r="I1158" s="4">
        <f t="shared" ca="1" si="340"/>
        <v>1.0000746899999999</v>
      </c>
      <c r="J1158" s="14">
        <f t="shared" si="348"/>
        <v>1E-3</v>
      </c>
      <c r="K1158" s="6">
        <f t="shared" si="349"/>
        <v>44223</v>
      </c>
      <c r="L1158" s="2">
        <f t="shared" si="350"/>
        <v>1</v>
      </c>
      <c r="M1158" s="23">
        <f t="shared" si="351"/>
        <v>1</v>
      </c>
      <c r="N1158" s="12">
        <f t="shared" si="341"/>
        <v>1.000003966</v>
      </c>
      <c r="O1158" s="12">
        <f t="shared" ca="1" si="342"/>
        <v>1.0000786559999999</v>
      </c>
      <c r="P1158" s="23">
        <f t="shared" si="352"/>
        <v>0</v>
      </c>
      <c r="Q1158" s="4">
        <f t="shared" ca="1" si="343"/>
        <v>7.8655989999999995E-2</v>
      </c>
      <c r="R1158" s="4">
        <f t="shared" si="344"/>
        <v>0</v>
      </c>
      <c r="S1158" s="5" t="str">
        <f t="shared" si="353"/>
        <v>J=</v>
      </c>
      <c r="T1158" s="6">
        <f t="shared" si="354"/>
        <v>44252</v>
      </c>
      <c r="U1158" s="9">
        <f t="shared" si="345"/>
        <v>0</v>
      </c>
      <c r="V1158" s="8"/>
      <c r="W1158" s="8"/>
      <c r="X1158" s="8"/>
      <c r="Y1158" s="9"/>
      <c r="Z1158" s="7"/>
      <c r="AA1158" s="8"/>
      <c r="AB1158" s="9"/>
      <c r="AC1158" s="9"/>
      <c r="AD1158" s="9"/>
      <c r="AE1158" s="8"/>
      <c r="AF1158" s="10"/>
      <c r="AG1158" s="8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</row>
    <row r="1159" spans="1:184" ht="12.75" x14ac:dyDescent="0.15">
      <c r="A1159" s="124">
        <f t="shared" si="355"/>
        <v>44225</v>
      </c>
      <c r="B1159" s="135">
        <f t="shared" ca="1" si="356"/>
        <v>1000.15732399</v>
      </c>
      <c r="C1159" s="4">
        <f t="shared" si="346"/>
        <v>1000</v>
      </c>
      <c r="D1159" s="134">
        <f t="shared" si="357"/>
        <v>44223</v>
      </c>
      <c r="E1159" s="14">
        <f ca="1">IF(D1159&lt;$B$1,VLOOKUP(D1159,[1]DI!$A$4:$B$15000,2),0)</f>
        <v>1.9000000000000006E-2</v>
      </c>
      <c r="F1159" s="4">
        <f t="shared" ca="1" si="339"/>
        <v>1.0000746899999999</v>
      </c>
      <c r="G1159" s="4">
        <f ca="1">(TRUNC(PRODUCT($F$12:$F1158),16))</f>
        <v>1.36235441187108</v>
      </c>
      <c r="H1159" s="4">
        <f t="shared" ca="1" si="347"/>
        <v>1.3621509261668401</v>
      </c>
      <c r="I1159" s="4">
        <f t="shared" ca="1" si="340"/>
        <v>1.00014939</v>
      </c>
      <c r="J1159" s="14">
        <f t="shared" si="348"/>
        <v>1E-3</v>
      </c>
      <c r="K1159" s="6">
        <f t="shared" si="349"/>
        <v>44223</v>
      </c>
      <c r="L1159" s="2">
        <f t="shared" si="350"/>
        <v>2</v>
      </c>
      <c r="M1159" s="23">
        <f t="shared" si="351"/>
        <v>2</v>
      </c>
      <c r="N1159" s="12">
        <f t="shared" si="341"/>
        <v>1.000007933</v>
      </c>
      <c r="O1159" s="12">
        <f t="shared" ca="1" si="342"/>
        <v>1.0001573239999999</v>
      </c>
      <c r="P1159" s="23">
        <f t="shared" si="352"/>
        <v>0</v>
      </c>
      <c r="Q1159" s="4">
        <f t="shared" ca="1" si="343"/>
        <v>0.15732399</v>
      </c>
      <c r="R1159" s="4">
        <f t="shared" si="344"/>
        <v>0</v>
      </c>
      <c r="S1159" s="5" t="str">
        <f t="shared" si="353"/>
        <v>J=</v>
      </c>
      <c r="T1159" s="6">
        <f t="shared" si="354"/>
        <v>44252</v>
      </c>
      <c r="U1159" s="9">
        <f t="shared" si="345"/>
        <v>0</v>
      </c>
      <c r="V1159" s="8"/>
      <c r="W1159" s="8"/>
      <c r="X1159" s="8"/>
      <c r="Y1159" s="9"/>
      <c r="Z1159" s="7"/>
      <c r="AA1159" s="8"/>
      <c r="AB1159" s="9"/>
      <c r="AC1159" s="9"/>
      <c r="AD1159" s="9"/>
      <c r="AE1159" s="8"/>
      <c r="AF1159" s="10"/>
      <c r="AG1159" s="8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</row>
    <row r="1160" spans="1:184" ht="12.75" x14ac:dyDescent="0.15">
      <c r="A1160" s="124">
        <f t="shared" si="355"/>
        <v>44228</v>
      </c>
      <c r="B1160" s="135">
        <f t="shared" ca="1" si="356"/>
        <v>1000.23599199</v>
      </c>
      <c r="C1160" s="4">
        <f t="shared" si="346"/>
        <v>1000</v>
      </c>
      <c r="D1160" s="134">
        <f t="shared" si="357"/>
        <v>44224</v>
      </c>
      <c r="E1160" s="14">
        <f ca="1">IF(D1160&lt;$B$1,VLOOKUP(D1160,[1]DI!$A$4:$B$15000,2),0)</f>
        <v>1.9000000000000006E-2</v>
      </c>
      <c r="F1160" s="4">
        <f t="shared" ca="1" si="339"/>
        <v>1.0000746899999999</v>
      </c>
      <c r="G1160" s="4">
        <f ca="1">(TRUNC(PRODUCT($F$12:$F1159),16))</f>
        <v>1.3624561661221</v>
      </c>
      <c r="H1160" s="4">
        <f t="shared" ca="1" si="347"/>
        <v>1.3621509261668401</v>
      </c>
      <c r="I1160" s="4">
        <f t="shared" ca="1" si="340"/>
        <v>1.0002240899999999</v>
      </c>
      <c r="J1160" s="14">
        <f t="shared" si="348"/>
        <v>1E-3</v>
      </c>
      <c r="K1160" s="6">
        <f t="shared" si="349"/>
        <v>44223</v>
      </c>
      <c r="L1160" s="2">
        <f t="shared" si="350"/>
        <v>3</v>
      </c>
      <c r="M1160" s="23">
        <f t="shared" si="351"/>
        <v>3</v>
      </c>
      <c r="N1160" s="12">
        <f t="shared" si="341"/>
        <v>1.000011899</v>
      </c>
      <c r="O1160" s="12">
        <f t="shared" ca="1" si="342"/>
        <v>1.0002359919999999</v>
      </c>
      <c r="P1160" s="23">
        <f t="shared" si="352"/>
        <v>0</v>
      </c>
      <c r="Q1160" s="4">
        <f t="shared" ca="1" si="343"/>
        <v>0.23599199000000001</v>
      </c>
      <c r="R1160" s="4">
        <f t="shared" si="344"/>
        <v>0</v>
      </c>
      <c r="S1160" s="5" t="str">
        <f t="shared" si="353"/>
        <v>J=</v>
      </c>
      <c r="T1160" s="6">
        <f t="shared" si="354"/>
        <v>44252</v>
      </c>
      <c r="U1160" s="9">
        <f t="shared" si="345"/>
        <v>0</v>
      </c>
      <c r="V1160" s="8"/>
      <c r="W1160" s="8"/>
      <c r="X1160" s="8"/>
      <c r="Y1160" s="9"/>
      <c r="Z1160" s="7"/>
      <c r="AA1160" s="8"/>
      <c r="AB1160" s="9"/>
      <c r="AC1160" s="9"/>
      <c r="AD1160" s="9"/>
      <c r="AE1160" s="8"/>
      <c r="AF1160" s="10"/>
      <c r="AG1160" s="8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</row>
    <row r="1161" spans="1:184" ht="12.75" x14ac:dyDescent="0.15">
      <c r="A1161" s="124">
        <f t="shared" si="355"/>
        <v>44229</v>
      </c>
      <c r="B1161" s="135">
        <f t="shared" ca="1" si="356"/>
        <v>1000.31465999</v>
      </c>
      <c r="C1161" s="4">
        <f t="shared" si="346"/>
        <v>1000</v>
      </c>
      <c r="D1161" s="134">
        <f t="shared" si="357"/>
        <v>44225</v>
      </c>
      <c r="E1161" s="14">
        <f ca="1">IF(D1161&lt;$B$1,VLOOKUP(D1161,[1]DI!$A$4:$B$15000,2),0)</f>
        <v>1.9000000000000006E-2</v>
      </c>
      <c r="F1161" s="4">
        <f t="shared" ca="1" si="339"/>
        <v>1.0000746899999999</v>
      </c>
      <c r="G1161" s="4">
        <f ca="1">(TRUNC(PRODUCT($F$12:$F1160),16))</f>
        <v>1.3625579279731499</v>
      </c>
      <c r="H1161" s="4">
        <f t="shared" ca="1" si="347"/>
        <v>1.3621509261668401</v>
      </c>
      <c r="I1161" s="4">
        <f t="shared" ca="1" si="340"/>
        <v>1.00029879</v>
      </c>
      <c r="J1161" s="14">
        <f t="shared" si="348"/>
        <v>1E-3</v>
      </c>
      <c r="K1161" s="6">
        <f t="shared" si="349"/>
        <v>44223</v>
      </c>
      <c r="L1161" s="2">
        <f t="shared" si="350"/>
        <v>4</v>
      </c>
      <c r="M1161" s="23">
        <f t="shared" si="351"/>
        <v>4</v>
      </c>
      <c r="N1161" s="12">
        <f t="shared" si="341"/>
        <v>1.0000158649999999</v>
      </c>
      <c r="O1161" s="12">
        <f t="shared" ca="1" si="342"/>
        <v>1.0003146599999999</v>
      </c>
      <c r="P1161" s="23">
        <f t="shared" si="352"/>
        <v>0</v>
      </c>
      <c r="Q1161" s="4">
        <f t="shared" ca="1" si="343"/>
        <v>0.31465999</v>
      </c>
      <c r="R1161" s="4">
        <f t="shared" si="344"/>
        <v>0</v>
      </c>
      <c r="S1161" s="5" t="str">
        <f t="shared" si="353"/>
        <v>J=</v>
      </c>
      <c r="T1161" s="6">
        <f t="shared" si="354"/>
        <v>44252</v>
      </c>
      <c r="U1161" s="9">
        <f t="shared" si="345"/>
        <v>0</v>
      </c>
      <c r="V1161" s="8"/>
      <c r="W1161" s="8"/>
      <c r="X1161" s="8"/>
      <c r="Y1161" s="9"/>
      <c r="Z1161" s="7"/>
      <c r="AA1161" s="8"/>
      <c r="AB1161" s="9"/>
      <c r="AC1161" s="9"/>
      <c r="AD1161" s="9"/>
      <c r="AE1161" s="8"/>
      <c r="AF1161" s="10"/>
      <c r="AG1161" s="8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</row>
    <row r="1162" spans="1:184" ht="12.75" x14ac:dyDescent="0.15">
      <c r="A1162" s="124">
        <f t="shared" si="355"/>
        <v>44230</v>
      </c>
      <c r="B1162" s="135">
        <f t="shared" ca="1" si="356"/>
        <v>1000.3933489999999</v>
      </c>
      <c r="C1162" s="4">
        <f t="shared" si="346"/>
        <v>1000</v>
      </c>
      <c r="D1162" s="134">
        <f t="shared" si="357"/>
        <v>44228</v>
      </c>
      <c r="E1162" s="14">
        <f ca="1">IF(D1162&lt;$B$1,VLOOKUP(D1162,[1]DI!$A$4:$B$15000,2),0)</f>
        <v>1.9000000000000006E-2</v>
      </c>
      <c r="F1162" s="4">
        <f t="shared" ca="1" si="339"/>
        <v>1.0000746899999999</v>
      </c>
      <c r="G1162" s="4">
        <f ca="1">(TRUNC(PRODUCT($F$12:$F1161),16))</f>
        <v>1.36265969742479</v>
      </c>
      <c r="H1162" s="4">
        <f t="shared" ca="1" si="347"/>
        <v>1.3621509261668401</v>
      </c>
      <c r="I1162" s="4">
        <f t="shared" ca="1" si="340"/>
        <v>1.00037351</v>
      </c>
      <c r="J1162" s="14">
        <f t="shared" si="348"/>
        <v>1E-3</v>
      </c>
      <c r="K1162" s="6">
        <f t="shared" si="349"/>
        <v>44223</v>
      </c>
      <c r="L1162" s="2">
        <f t="shared" si="350"/>
        <v>5</v>
      </c>
      <c r="M1162" s="23">
        <f t="shared" si="351"/>
        <v>5</v>
      </c>
      <c r="N1162" s="12">
        <f t="shared" si="341"/>
        <v>1.000019832</v>
      </c>
      <c r="O1162" s="12">
        <f t="shared" ca="1" si="342"/>
        <v>1.0003933490000001</v>
      </c>
      <c r="P1162" s="23">
        <f t="shared" si="352"/>
        <v>0</v>
      </c>
      <c r="Q1162" s="4">
        <f t="shared" ca="1" si="343"/>
        <v>0.393349</v>
      </c>
      <c r="R1162" s="4">
        <f t="shared" si="344"/>
        <v>0</v>
      </c>
      <c r="S1162" s="5" t="str">
        <f t="shared" si="353"/>
        <v>J=</v>
      </c>
      <c r="T1162" s="6">
        <f t="shared" si="354"/>
        <v>44252</v>
      </c>
      <c r="U1162" s="9">
        <f t="shared" si="345"/>
        <v>0</v>
      </c>
      <c r="V1162" s="8"/>
      <c r="W1162" s="8"/>
      <c r="X1162" s="8"/>
      <c r="Y1162" s="9"/>
      <c r="Z1162" s="7"/>
      <c r="AA1162" s="8"/>
      <c r="AB1162" s="9"/>
      <c r="AC1162" s="9"/>
      <c r="AD1162" s="9"/>
      <c r="AE1162" s="8"/>
      <c r="AF1162" s="10"/>
      <c r="AG1162" s="8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</row>
    <row r="1163" spans="1:184" ht="12.75" x14ac:dyDescent="0.15">
      <c r="A1163" s="124">
        <f t="shared" si="355"/>
        <v>44231</v>
      </c>
      <c r="B1163" s="135">
        <f t="shared" ca="1" si="356"/>
        <v>1000.47202899</v>
      </c>
      <c r="C1163" s="4">
        <f t="shared" si="346"/>
        <v>1000</v>
      </c>
      <c r="D1163" s="134">
        <f t="shared" si="357"/>
        <v>44229</v>
      </c>
      <c r="E1163" s="14">
        <f ca="1">IF(D1163&lt;$B$1,VLOOKUP(D1163,[1]DI!$A$4:$B$15000,2),0)</f>
        <v>1.9000000000000006E-2</v>
      </c>
      <c r="F1163" s="4">
        <f t="shared" ca="1" si="339"/>
        <v>1.0000746899999999</v>
      </c>
      <c r="G1163" s="4">
        <f ca="1">(TRUNC(PRODUCT($F$12:$F1162),16))</f>
        <v>1.36276147447759</v>
      </c>
      <c r="H1163" s="4">
        <f t="shared" ca="1" si="347"/>
        <v>1.3621509261668401</v>
      </c>
      <c r="I1163" s="4">
        <f t="shared" ca="1" si="340"/>
        <v>1.00044822</v>
      </c>
      <c r="J1163" s="14">
        <f t="shared" si="348"/>
        <v>1E-3</v>
      </c>
      <c r="K1163" s="6">
        <f t="shared" si="349"/>
        <v>44223</v>
      </c>
      <c r="L1163" s="2">
        <f t="shared" si="350"/>
        <v>6</v>
      </c>
      <c r="M1163" s="23">
        <f t="shared" si="351"/>
        <v>6</v>
      </c>
      <c r="N1163" s="12">
        <f t="shared" si="341"/>
        <v>1.000023798</v>
      </c>
      <c r="O1163" s="12">
        <f t="shared" ca="1" si="342"/>
        <v>1.000472029</v>
      </c>
      <c r="P1163" s="23">
        <f t="shared" si="352"/>
        <v>0</v>
      </c>
      <c r="Q1163" s="4">
        <f t="shared" ca="1" si="343"/>
        <v>0.47202898999999998</v>
      </c>
      <c r="R1163" s="4">
        <f t="shared" si="344"/>
        <v>0</v>
      </c>
      <c r="S1163" s="5" t="str">
        <f t="shared" si="353"/>
        <v>J=</v>
      </c>
      <c r="T1163" s="6">
        <f t="shared" si="354"/>
        <v>44252</v>
      </c>
      <c r="U1163" s="9">
        <f t="shared" si="345"/>
        <v>0</v>
      </c>
      <c r="V1163" s="8"/>
      <c r="W1163" s="8"/>
      <c r="X1163" s="8"/>
      <c r="Y1163" s="9"/>
      <c r="Z1163" s="7"/>
      <c r="AA1163" s="8"/>
      <c r="AB1163" s="9"/>
      <c r="AC1163" s="9"/>
      <c r="AD1163" s="9"/>
      <c r="AE1163" s="8"/>
      <c r="AF1163" s="10"/>
      <c r="AG1163" s="8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</row>
    <row r="1164" spans="1:184" ht="12.75" x14ac:dyDescent="0.15">
      <c r="A1164" s="124">
        <f t="shared" si="355"/>
        <v>44232</v>
      </c>
      <c r="B1164" s="135">
        <f t="shared" ca="1" si="356"/>
        <v>1000.55072899</v>
      </c>
      <c r="C1164" s="4">
        <f t="shared" si="346"/>
        <v>1000</v>
      </c>
      <c r="D1164" s="134">
        <f t="shared" si="357"/>
        <v>44230</v>
      </c>
      <c r="E1164" s="14">
        <f ca="1">IF(D1164&lt;$B$1,VLOOKUP(D1164,[1]DI!$A$4:$B$15000,2),0)</f>
        <v>1.9000000000000006E-2</v>
      </c>
      <c r="F1164" s="4">
        <f t="shared" ref="F1164:F1227" ca="1" si="358">IF(A1164&lt;A$10,1,ROUND(((1+E1164)^(1/252)),8))</f>
        <v>1.0000746899999999</v>
      </c>
      <c r="G1164" s="4">
        <f ca="1">(TRUNC(PRODUCT($F$12:$F1163),16))</f>
        <v>1.3628632591321199</v>
      </c>
      <c r="H1164" s="4">
        <f t="shared" ca="1" si="347"/>
        <v>1.3621509261668401</v>
      </c>
      <c r="I1164" s="4">
        <f t="shared" ref="I1164:I1227" ca="1" si="359">ROUND(G1164/H1164,8)</f>
        <v>1.0005229499999999</v>
      </c>
      <c r="J1164" s="14">
        <f t="shared" si="348"/>
        <v>1E-3</v>
      </c>
      <c r="K1164" s="6">
        <f t="shared" si="349"/>
        <v>44223</v>
      </c>
      <c r="L1164" s="2">
        <f t="shared" si="350"/>
        <v>7</v>
      </c>
      <c r="M1164" s="23">
        <f t="shared" si="351"/>
        <v>7</v>
      </c>
      <c r="N1164" s="12">
        <f t="shared" ref="N1164:N1227" si="360">ROUND((J1164+1)^(M1164/252),9)</f>
        <v>1.0000277639999999</v>
      </c>
      <c r="O1164" s="12">
        <f t="shared" ref="O1164:O1227" ca="1" si="361">ROUND(I1164*N1164,9)</f>
        <v>1.000550729</v>
      </c>
      <c r="P1164" s="23">
        <f t="shared" si="352"/>
        <v>0</v>
      </c>
      <c r="Q1164" s="4">
        <f t="shared" ref="Q1164:Q1227" ca="1" si="362">TRUNC(((O1164-1)*C1164),8)</f>
        <v>0.55072898999999997</v>
      </c>
      <c r="R1164" s="4">
        <f t="shared" ref="R1164:R1227" si="363">IF(P1164&gt;0,VLOOKUP(P1164,$W$12:$AB$192,6),0)</f>
        <v>0</v>
      </c>
      <c r="S1164" s="5" t="str">
        <f t="shared" si="353"/>
        <v>J=</v>
      </c>
      <c r="T1164" s="6">
        <f t="shared" si="354"/>
        <v>44252</v>
      </c>
      <c r="U1164" s="9">
        <f t="shared" ref="U1164:U1227" si="364">IF(P1164&gt;0,(Q1164+R1164)*U$10,0)</f>
        <v>0</v>
      </c>
      <c r="V1164" s="8"/>
      <c r="W1164" s="8"/>
      <c r="X1164" s="8"/>
      <c r="Y1164" s="9"/>
      <c r="Z1164" s="7"/>
      <c r="AA1164" s="8"/>
      <c r="AB1164" s="9"/>
      <c r="AC1164" s="9"/>
      <c r="AD1164" s="9"/>
      <c r="AE1164" s="8"/>
      <c r="AF1164" s="10"/>
      <c r="AG1164" s="8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</row>
    <row r="1165" spans="1:184" ht="12.75" x14ac:dyDescent="0.15">
      <c r="A1165" s="124">
        <f t="shared" si="355"/>
        <v>44235</v>
      </c>
      <c r="B1165" s="135">
        <f t="shared" ca="1" si="356"/>
        <v>1000.62943</v>
      </c>
      <c r="C1165" s="4">
        <f t="shared" ref="C1165:C1228" si="365">(C1164-R1164)</f>
        <v>1000</v>
      </c>
      <c r="D1165" s="134">
        <f t="shared" si="357"/>
        <v>44231</v>
      </c>
      <c r="E1165" s="14">
        <f ca="1">IF(D1165&lt;$B$1,VLOOKUP(D1165,[1]DI!$A$4:$B$15000,2),0)</f>
        <v>1.9000000000000006E-2</v>
      </c>
      <c r="F1165" s="4">
        <f t="shared" ca="1" si="358"/>
        <v>1.0000746899999999</v>
      </c>
      <c r="G1165" s="4">
        <f ca="1">(TRUNC(PRODUCT($F$12:$F1164),16))</f>
        <v>1.36296505138894</v>
      </c>
      <c r="H1165" s="4">
        <f t="shared" ref="H1165:H1228" ca="1" si="366">IF(P1164&gt;0,G1164,H1164)</f>
        <v>1.3621509261668401</v>
      </c>
      <c r="I1165" s="4">
        <f t="shared" ca="1" si="359"/>
        <v>1.00059768</v>
      </c>
      <c r="J1165" s="14">
        <f t="shared" ref="J1165:J1228" si="367">J1164</f>
        <v>1E-3</v>
      </c>
      <c r="K1165" s="6">
        <f t="shared" ref="K1165:K1228" si="368">IF(P1164&gt;0,VLOOKUP(P1164,W$12:AG$192,2),K1164)</f>
        <v>44223</v>
      </c>
      <c r="L1165" s="2">
        <f t="shared" ref="L1165:L1228" si="369">IF(A1165&gt;K1165,IF(NETWORKDAYS(K1165,A1165,$W$201:$W$585)-1=0,1,NETWORKDAYS(K1165,A1165,$W$201:$W$585)-1),0)</f>
        <v>8</v>
      </c>
      <c r="M1165" s="23">
        <f t="shared" ref="M1165:M1228" si="370">IF(AND(L1165=1,L1164=1),1,IF(L1165&gt;0,IF(L1165=L1164,L1165+1,L1165),0))</f>
        <v>8</v>
      </c>
      <c r="N1165" s="12">
        <f t="shared" si="360"/>
        <v>1.000031731</v>
      </c>
      <c r="O1165" s="12">
        <f t="shared" ca="1" si="361"/>
        <v>1.00062943</v>
      </c>
      <c r="P1165" s="23">
        <f t="shared" ref="P1165:P1228" si="371">IF(VLOOKUP(A1165,X$12:AE$192,8)=VLOOKUP(A1164,X$12:AE$192,8),0,VLOOKUP(A1165,X$12:AE$192,8))</f>
        <v>0</v>
      </c>
      <c r="Q1165" s="4">
        <f t="shared" ca="1" si="362"/>
        <v>0.62943000000000005</v>
      </c>
      <c r="R1165" s="4">
        <f t="shared" si="363"/>
        <v>0</v>
      </c>
      <c r="S1165" s="5" t="str">
        <f t="shared" ref="S1165:S1228" si="372">IF(P1164&gt;0,VLOOKUP(P1164,W$12:AG$192,10),S1164)</f>
        <v>J=</v>
      </c>
      <c r="T1165" s="6">
        <f t="shared" ref="T1165:T1228" si="373">IF(P1164&gt;0,VLOOKUP(P1164,W$12:AG$192,11),T1164)</f>
        <v>44252</v>
      </c>
      <c r="U1165" s="9">
        <f t="shared" si="364"/>
        <v>0</v>
      </c>
      <c r="V1165" s="8"/>
      <c r="W1165" s="8"/>
      <c r="X1165" s="8"/>
      <c r="Y1165" s="9"/>
      <c r="Z1165" s="7"/>
      <c r="AA1165" s="8"/>
      <c r="AB1165" s="9"/>
      <c r="AC1165" s="9"/>
      <c r="AD1165" s="9"/>
      <c r="AE1165" s="8"/>
      <c r="AF1165" s="10"/>
      <c r="AG1165" s="8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</row>
    <row r="1166" spans="1:184" ht="12.75" x14ac:dyDescent="0.15">
      <c r="A1166" s="124">
        <f t="shared" ref="A1166:A1229" si="374">WORKDAY($A1165,1,$W$201:$W$585)</f>
        <v>44236</v>
      </c>
      <c r="B1166" s="135">
        <f t="shared" ca="1" si="356"/>
        <v>1000.70813099</v>
      </c>
      <c r="C1166" s="4">
        <f t="shared" si="365"/>
        <v>1000</v>
      </c>
      <c r="D1166" s="134">
        <f t="shared" si="357"/>
        <v>44232</v>
      </c>
      <c r="E1166" s="14">
        <f ca="1">IF(D1166&lt;$B$1,VLOOKUP(D1166,[1]DI!$A$4:$B$15000,2),0)</f>
        <v>1.9000000000000006E-2</v>
      </c>
      <c r="F1166" s="4">
        <f t="shared" ca="1" si="358"/>
        <v>1.0000746899999999</v>
      </c>
      <c r="G1166" s="4">
        <f ca="1">(TRUNC(PRODUCT($F$12:$F1165),16))</f>
        <v>1.3630668512486299</v>
      </c>
      <c r="H1166" s="4">
        <f t="shared" ca="1" si="366"/>
        <v>1.3621509261668401</v>
      </c>
      <c r="I1166" s="4">
        <f t="shared" ca="1" si="359"/>
        <v>1.00067241</v>
      </c>
      <c r="J1166" s="14">
        <f t="shared" si="367"/>
        <v>1E-3</v>
      </c>
      <c r="K1166" s="6">
        <f t="shared" si="368"/>
        <v>44223</v>
      </c>
      <c r="L1166" s="2">
        <f t="shared" si="369"/>
        <v>9</v>
      </c>
      <c r="M1166" s="23">
        <f t="shared" si="370"/>
        <v>9</v>
      </c>
      <c r="N1166" s="12">
        <f t="shared" si="360"/>
        <v>1.0000356969999999</v>
      </c>
      <c r="O1166" s="12">
        <f t="shared" ca="1" si="361"/>
        <v>1.0007081309999999</v>
      </c>
      <c r="P1166" s="23">
        <f t="shared" si="371"/>
        <v>0</v>
      </c>
      <c r="Q1166" s="4">
        <f t="shared" ca="1" si="362"/>
        <v>0.70813099000000002</v>
      </c>
      <c r="R1166" s="4">
        <f t="shared" si="363"/>
        <v>0</v>
      </c>
      <c r="S1166" s="5" t="str">
        <f t="shared" si="372"/>
        <v>J=</v>
      </c>
      <c r="T1166" s="6">
        <f t="shared" si="373"/>
        <v>44252</v>
      </c>
      <c r="U1166" s="9">
        <f t="shared" si="364"/>
        <v>0</v>
      </c>
      <c r="V1166" s="8"/>
      <c r="W1166" s="8"/>
      <c r="X1166" s="8"/>
      <c r="Y1166" s="9"/>
      <c r="Z1166" s="7"/>
      <c r="AA1166" s="8"/>
      <c r="AB1166" s="9"/>
      <c r="AC1166" s="9"/>
      <c r="AD1166" s="9"/>
      <c r="AE1166" s="8"/>
      <c r="AF1166" s="10"/>
      <c r="AG1166" s="8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</row>
    <row r="1167" spans="1:184" ht="12.75" x14ac:dyDescent="0.15">
      <c r="A1167" s="124">
        <f t="shared" si="374"/>
        <v>44237</v>
      </c>
      <c r="B1167" s="135">
        <f t="shared" ref="B1167:B1230" ca="1" si="375">IF(A1167&lt;=TODAY(),C1167+Q1167,IF(AND(A1167&gt;TODAY(),A1167&lt;=$B$1),IF(VLOOKUP(TODAY(),$A$10:$D$10000,4,FALSE)=0,"n.d",C1167+Q1167),"n.d"))</f>
        <v>1000.78684299</v>
      </c>
      <c r="C1167" s="4">
        <f t="shared" si="365"/>
        <v>1000</v>
      </c>
      <c r="D1167" s="134">
        <f t="shared" ref="D1167:D1230" si="376">WORKDAY($A1167,-2,$W$201:$W$585)</f>
        <v>44235</v>
      </c>
      <c r="E1167" s="14">
        <f ca="1">IF(D1167&lt;$B$1,VLOOKUP(D1167,[1]DI!$A$4:$B$15000,2),0)</f>
        <v>1.9000000000000006E-2</v>
      </c>
      <c r="F1167" s="4">
        <f t="shared" ca="1" si="358"/>
        <v>1.0000746899999999</v>
      </c>
      <c r="G1167" s="4">
        <f ca="1">(TRUNC(PRODUCT($F$12:$F1166),16))</f>
        <v>1.36316865871175</v>
      </c>
      <c r="H1167" s="4">
        <f t="shared" ca="1" si="366"/>
        <v>1.3621509261668401</v>
      </c>
      <c r="I1167" s="4">
        <f t="shared" ca="1" si="359"/>
        <v>1.00074715</v>
      </c>
      <c r="J1167" s="14">
        <f t="shared" si="367"/>
        <v>1E-3</v>
      </c>
      <c r="K1167" s="6">
        <f t="shared" si="368"/>
        <v>44223</v>
      </c>
      <c r="L1167" s="2">
        <f t="shared" si="369"/>
        <v>10</v>
      </c>
      <c r="M1167" s="23">
        <f t="shared" si="370"/>
        <v>10</v>
      </c>
      <c r="N1167" s="12">
        <f t="shared" si="360"/>
        <v>1.0000396629999999</v>
      </c>
      <c r="O1167" s="12">
        <f t="shared" ca="1" si="361"/>
        <v>1.000786843</v>
      </c>
      <c r="P1167" s="23">
        <f t="shared" si="371"/>
        <v>0</v>
      </c>
      <c r="Q1167" s="4">
        <f t="shared" ca="1" si="362"/>
        <v>0.78684299000000002</v>
      </c>
      <c r="R1167" s="4">
        <f t="shared" si="363"/>
        <v>0</v>
      </c>
      <c r="S1167" s="5" t="str">
        <f t="shared" si="372"/>
        <v>J=</v>
      </c>
      <c r="T1167" s="6">
        <f t="shared" si="373"/>
        <v>44252</v>
      </c>
      <c r="U1167" s="9">
        <f t="shared" si="364"/>
        <v>0</v>
      </c>
      <c r="V1167" s="8"/>
      <c r="W1167" s="8"/>
      <c r="X1167" s="8"/>
      <c r="Y1167" s="9"/>
      <c r="Z1167" s="7"/>
      <c r="AA1167" s="8"/>
      <c r="AB1167" s="9"/>
      <c r="AC1167" s="9"/>
      <c r="AD1167" s="9"/>
      <c r="AE1167" s="8"/>
      <c r="AF1167" s="10"/>
      <c r="AG1167" s="8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</row>
    <row r="1168" spans="1:184" ht="12.75" x14ac:dyDescent="0.15">
      <c r="A1168" s="124">
        <f t="shared" si="374"/>
        <v>44238</v>
      </c>
      <c r="B1168" s="135">
        <f t="shared" ca="1" si="375"/>
        <v>1000.8655659999999</v>
      </c>
      <c r="C1168" s="4">
        <f t="shared" si="365"/>
        <v>1000</v>
      </c>
      <c r="D1168" s="134">
        <f t="shared" si="376"/>
        <v>44236</v>
      </c>
      <c r="E1168" s="14">
        <f ca="1">IF(D1168&lt;$B$1,VLOOKUP(D1168,[1]DI!$A$4:$B$15000,2),0)</f>
        <v>1.9000000000000006E-2</v>
      </c>
      <c r="F1168" s="4">
        <f t="shared" ca="1" si="358"/>
        <v>1.0000746899999999</v>
      </c>
      <c r="G1168" s="4">
        <f ca="1">(TRUNC(PRODUCT($F$12:$F1167),16))</f>
        <v>1.3632704737788699</v>
      </c>
      <c r="H1168" s="4">
        <f t="shared" ca="1" si="366"/>
        <v>1.3621509261668401</v>
      </c>
      <c r="I1168" s="4">
        <f t="shared" ca="1" si="359"/>
        <v>1.0008219</v>
      </c>
      <c r="J1168" s="14">
        <f t="shared" si="367"/>
        <v>1E-3</v>
      </c>
      <c r="K1168" s="6">
        <f t="shared" si="368"/>
        <v>44223</v>
      </c>
      <c r="L1168" s="2">
        <f t="shared" si="369"/>
        <v>11</v>
      </c>
      <c r="M1168" s="23">
        <f t="shared" si="370"/>
        <v>11</v>
      </c>
      <c r="N1168" s="12">
        <f t="shared" si="360"/>
        <v>1.00004363</v>
      </c>
      <c r="O1168" s="12">
        <f t="shared" ca="1" si="361"/>
        <v>1.0008655660000001</v>
      </c>
      <c r="P1168" s="23">
        <f t="shared" si="371"/>
        <v>0</v>
      </c>
      <c r="Q1168" s="4">
        <f t="shared" ca="1" si="362"/>
        <v>0.86556599999999995</v>
      </c>
      <c r="R1168" s="4">
        <f t="shared" si="363"/>
        <v>0</v>
      </c>
      <c r="S1168" s="5" t="str">
        <f t="shared" si="372"/>
        <v>J=</v>
      </c>
      <c r="T1168" s="6">
        <f t="shared" si="373"/>
        <v>44252</v>
      </c>
      <c r="U1168" s="9">
        <f t="shared" si="364"/>
        <v>0</v>
      </c>
      <c r="V1168" s="8"/>
      <c r="W1168" s="8"/>
      <c r="X1168" s="8"/>
      <c r="Y1168" s="9"/>
      <c r="Z1168" s="7"/>
      <c r="AA1168" s="8"/>
      <c r="AB1168" s="9"/>
      <c r="AC1168" s="9"/>
      <c r="AD1168" s="9"/>
      <c r="AE1168" s="8"/>
      <c r="AF1168" s="10"/>
      <c r="AG1168" s="8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</row>
    <row r="1169" spans="1:184" ht="12.75" x14ac:dyDescent="0.15">
      <c r="A1169" s="124">
        <f t="shared" si="374"/>
        <v>44239</v>
      </c>
      <c r="B1169" s="135">
        <f t="shared" ca="1" si="375"/>
        <v>1000.94428899</v>
      </c>
      <c r="C1169" s="4">
        <f t="shared" si="365"/>
        <v>1000</v>
      </c>
      <c r="D1169" s="134">
        <f t="shared" si="376"/>
        <v>44237</v>
      </c>
      <c r="E1169" s="14">
        <f ca="1">IF(D1169&lt;$B$1,VLOOKUP(D1169,[1]DI!$A$4:$B$15000,2),0)</f>
        <v>1.9000000000000006E-2</v>
      </c>
      <c r="F1169" s="4">
        <f t="shared" ca="1" si="358"/>
        <v>1.0000746899999999</v>
      </c>
      <c r="G1169" s="4">
        <f ca="1">(TRUNC(PRODUCT($F$12:$F1168),16))</f>
        <v>1.3633722964505599</v>
      </c>
      <c r="H1169" s="4">
        <f t="shared" ca="1" si="366"/>
        <v>1.3621509261668401</v>
      </c>
      <c r="I1169" s="4">
        <f t="shared" ca="1" si="359"/>
        <v>1.0008966500000001</v>
      </c>
      <c r="J1169" s="14">
        <f t="shared" si="367"/>
        <v>1E-3</v>
      </c>
      <c r="K1169" s="6">
        <f t="shared" si="368"/>
        <v>44223</v>
      </c>
      <c r="L1169" s="2">
        <f t="shared" si="369"/>
        <v>12</v>
      </c>
      <c r="M1169" s="23">
        <f t="shared" si="370"/>
        <v>12</v>
      </c>
      <c r="N1169" s="12">
        <f t="shared" si="360"/>
        <v>1.0000475959999999</v>
      </c>
      <c r="O1169" s="12">
        <f t="shared" ca="1" si="361"/>
        <v>1.000944289</v>
      </c>
      <c r="P1169" s="23">
        <f t="shared" si="371"/>
        <v>0</v>
      </c>
      <c r="Q1169" s="4">
        <f t="shared" ca="1" si="362"/>
        <v>0.94428898999999999</v>
      </c>
      <c r="R1169" s="4">
        <f t="shared" si="363"/>
        <v>0</v>
      </c>
      <c r="S1169" s="5" t="str">
        <f t="shared" si="372"/>
        <v>J=</v>
      </c>
      <c r="T1169" s="6">
        <f t="shared" si="373"/>
        <v>44252</v>
      </c>
      <c r="U1169" s="9">
        <f t="shared" si="364"/>
        <v>0</v>
      </c>
      <c r="V1169" s="8"/>
      <c r="W1169" s="8"/>
      <c r="X1169" s="8"/>
      <c r="Y1169" s="9"/>
      <c r="Z1169" s="7"/>
      <c r="AA1169" s="8"/>
      <c r="AB1169" s="9"/>
      <c r="AC1169" s="9"/>
      <c r="AD1169" s="9"/>
      <c r="AE1169" s="8"/>
      <c r="AF1169" s="10"/>
      <c r="AG1169" s="8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</row>
    <row r="1170" spans="1:184" ht="12.75" x14ac:dyDescent="0.15">
      <c r="A1170" s="124">
        <f t="shared" si="374"/>
        <v>44244</v>
      </c>
      <c r="B1170" s="135">
        <f t="shared" ca="1" si="375"/>
        <v>1001.02302299</v>
      </c>
      <c r="C1170" s="4">
        <f t="shared" si="365"/>
        <v>1000</v>
      </c>
      <c r="D1170" s="134">
        <f t="shared" si="376"/>
        <v>44238</v>
      </c>
      <c r="E1170" s="14">
        <f ca="1">IF(D1170&lt;$B$1,VLOOKUP(D1170,[1]DI!$A$4:$B$15000,2),0)</f>
        <v>1.9000000000000006E-2</v>
      </c>
      <c r="F1170" s="4">
        <f t="shared" ca="1" si="358"/>
        <v>1.0000746899999999</v>
      </c>
      <c r="G1170" s="4">
        <f ca="1">(TRUNC(PRODUCT($F$12:$F1169),16))</f>
        <v>1.36347412672738</v>
      </c>
      <c r="H1170" s="4">
        <f t="shared" ca="1" si="366"/>
        <v>1.3621509261668401</v>
      </c>
      <c r="I1170" s="4">
        <f t="shared" ca="1" si="359"/>
        <v>1.00097141</v>
      </c>
      <c r="J1170" s="14">
        <f t="shared" si="367"/>
        <v>1E-3</v>
      </c>
      <c r="K1170" s="6">
        <f t="shared" si="368"/>
        <v>44223</v>
      </c>
      <c r="L1170" s="2">
        <f t="shared" si="369"/>
        <v>13</v>
      </c>
      <c r="M1170" s="23">
        <f t="shared" si="370"/>
        <v>13</v>
      </c>
      <c r="N1170" s="12">
        <f t="shared" si="360"/>
        <v>1.000051563</v>
      </c>
      <c r="O1170" s="12">
        <f t="shared" ca="1" si="361"/>
        <v>1.0010230229999999</v>
      </c>
      <c r="P1170" s="23">
        <f t="shared" si="371"/>
        <v>0</v>
      </c>
      <c r="Q1170" s="4">
        <f t="shared" ca="1" si="362"/>
        <v>1.0230229900000001</v>
      </c>
      <c r="R1170" s="4">
        <f t="shared" si="363"/>
        <v>0</v>
      </c>
      <c r="S1170" s="5" t="str">
        <f t="shared" si="372"/>
        <v>J=</v>
      </c>
      <c r="T1170" s="6">
        <f t="shared" si="373"/>
        <v>44252</v>
      </c>
      <c r="U1170" s="9">
        <f t="shared" si="364"/>
        <v>0</v>
      </c>
      <c r="V1170" s="8"/>
      <c r="W1170" s="8"/>
      <c r="X1170" s="8"/>
      <c r="Y1170" s="9"/>
      <c r="Z1170" s="7"/>
      <c r="AA1170" s="8"/>
      <c r="AB1170" s="9"/>
      <c r="AC1170" s="9"/>
      <c r="AD1170" s="9"/>
      <c r="AE1170" s="8"/>
      <c r="AF1170" s="10"/>
      <c r="AG1170" s="8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</row>
    <row r="1171" spans="1:184" ht="12.75" x14ac:dyDescent="0.15">
      <c r="A1171" s="124">
        <f t="shared" si="374"/>
        <v>44245</v>
      </c>
      <c r="B1171" s="135">
        <f t="shared" ca="1" si="375"/>
        <v>1001.101757</v>
      </c>
      <c r="C1171" s="4">
        <f t="shared" si="365"/>
        <v>1000</v>
      </c>
      <c r="D1171" s="134">
        <f t="shared" si="376"/>
        <v>44239</v>
      </c>
      <c r="E1171" s="14">
        <f ca="1">IF(D1171&lt;$B$1,VLOOKUP(D1171,[1]DI!$A$4:$B$15000,2),0)</f>
        <v>1.9000000000000006E-2</v>
      </c>
      <c r="F1171" s="4">
        <f t="shared" ca="1" si="358"/>
        <v>1.0000746899999999</v>
      </c>
      <c r="G1171" s="4">
        <f ca="1">(TRUNC(PRODUCT($F$12:$F1170),16))</f>
        <v>1.3635759646098999</v>
      </c>
      <c r="H1171" s="4">
        <f t="shared" ca="1" si="366"/>
        <v>1.3621509261668401</v>
      </c>
      <c r="I1171" s="4">
        <f t="shared" ca="1" si="359"/>
        <v>1.00104617</v>
      </c>
      <c r="J1171" s="14">
        <f t="shared" si="367"/>
        <v>1E-3</v>
      </c>
      <c r="K1171" s="6">
        <f t="shared" si="368"/>
        <v>44223</v>
      </c>
      <c r="L1171" s="2">
        <f t="shared" si="369"/>
        <v>14</v>
      </c>
      <c r="M1171" s="23">
        <f t="shared" si="370"/>
        <v>14</v>
      </c>
      <c r="N1171" s="12">
        <f t="shared" si="360"/>
        <v>1.0000555289999999</v>
      </c>
      <c r="O1171" s="12">
        <f t="shared" ca="1" si="361"/>
        <v>1.001101757</v>
      </c>
      <c r="P1171" s="23">
        <f t="shared" si="371"/>
        <v>0</v>
      </c>
      <c r="Q1171" s="4">
        <f t="shared" ca="1" si="362"/>
        <v>1.1017570000000001</v>
      </c>
      <c r="R1171" s="4">
        <f t="shared" si="363"/>
        <v>0</v>
      </c>
      <c r="S1171" s="5" t="str">
        <f t="shared" si="372"/>
        <v>J=</v>
      </c>
      <c r="T1171" s="6">
        <f t="shared" si="373"/>
        <v>44252</v>
      </c>
      <c r="U1171" s="9">
        <f t="shared" si="364"/>
        <v>0</v>
      </c>
      <c r="V1171" s="8"/>
      <c r="W1171" s="8"/>
      <c r="X1171" s="8"/>
      <c r="Y1171" s="9"/>
      <c r="Z1171" s="7"/>
      <c r="AA1171" s="8"/>
      <c r="AB1171" s="9"/>
      <c r="AC1171" s="9"/>
      <c r="AD1171" s="9"/>
      <c r="AE1171" s="8"/>
      <c r="AF1171" s="10"/>
      <c r="AG1171" s="8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</row>
    <row r="1172" spans="1:184" ht="12.75" x14ac:dyDescent="0.15">
      <c r="A1172" s="124">
        <f t="shared" si="374"/>
        <v>44246</v>
      </c>
      <c r="B1172" s="135">
        <f t="shared" ca="1" si="375"/>
        <v>1001.180503</v>
      </c>
      <c r="C1172" s="4">
        <f t="shared" si="365"/>
        <v>1000</v>
      </c>
      <c r="D1172" s="134">
        <f t="shared" si="376"/>
        <v>44244</v>
      </c>
      <c r="E1172" s="14">
        <f ca="1">IF(D1172&lt;$B$1,VLOOKUP(D1172,[1]DI!$A$4:$B$15000,2),0)</f>
        <v>1.9000000000000006E-2</v>
      </c>
      <c r="F1172" s="4">
        <f t="shared" ca="1" si="358"/>
        <v>1.0000746899999999</v>
      </c>
      <c r="G1172" s="4">
        <f ca="1">(TRUNC(PRODUCT($F$12:$F1171),16))</f>
        <v>1.3636778100986999</v>
      </c>
      <c r="H1172" s="4">
        <f t="shared" ca="1" si="366"/>
        <v>1.3621509261668401</v>
      </c>
      <c r="I1172" s="4">
        <f t="shared" ca="1" si="359"/>
        <v>1.0011209400000001</v>
      </c>
      <c r="J1172" s="14">
        <f t="shared" si="367"/>
        <v>1E-3</v>
      </c>
      <c r="K1172" s="6">
        <f t="shared" si="368"/>
        <v>44223</v>
      </c>
      <c r="L1172" s="2">
        <f t="shared" si="369"/>
        <v>15</v>
      </c>
      <c r="M1172" s="23">
        <f t="shared" si="370"/>
        <v>15</v>
      </c>
      <c r="N1172" s="12">
        <f t="shared" si="360"/>
        <v>1.000059496</v>
      </c>
      <c r="O1172" s="12">
        <f t="shared" ca="1" si="361"/>
        <v>1.0011805030000001</v>
      </c>
      <c r="P1172" s="23">
        <f t="shared" si="371"/>
        <v>0</v>
      </c>
      <c r="Q1172" s="4">
        <f t="shared" ca="1" si="362"/>
        <v>1.1805030000000001</v>
      </c>
      <c r="R1172" s="4">
        <f t="shared" si="363"/>
        <v>0</v>
      </c>
      <c r="S1172" s="5" t="str">
        <f t="shared" si="372"/>
        <v>J=</v>
      </c>
      <c r="T1172" s="6">
        <f t="shared" si="373"/>
        <v>44252</v>
      </c>
      <c r="U1172" s="9">
        <f t="shared" si="364"/>
        <v>0</v>
      </c>
      <c r="V1172" s="8"/>
      <c r="W1172" s="8"/>
      <c r="X1172" s="8"/>
      <c r="Y1172" s="9"/>
      <c r="Z1172" s="7"/>
      <c r="AA1172" s="8"/>
      <c r="AB1172" s="9"/>
      <c r="AC1172" s="9"/>
      <c r="AD1172" s="9"/>
      <c r="AE1172" s="8"/>
      <c r="AF1172" s="10"/>
      <c r="AG1172" s="8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</row>
    <row r="1173" spans="1:184" ht="12.75" x14ac:dyDescent="0.15">
      <c r="A1173" s="124">
        <f t="shared" si="374"/>
        <v>44249</v>
      </c>
      <c r="B1173" s="135">
        <f t="shared" ca="1" si="375"/>
        <v>1001.2592479899999</v>
      </c>
      <c r="C1173" s="4">
        <f t="shared" si="365"/>
        <v>1000</v>
      </c>
      <c r="D1173" s="134">
        <f t="shared" si="376"/>
        <v>44245</v>
      </c>
      <c r="E1173" s="14">
        <f ca="1">IF(D1173&lt;$B$1,VLOOKUP(D1173,[1]DI!$A$4:$B$15000,2),0)</f>
        <v>1.9000000000000006E-2</v>
      </c>
      <c r="F1173" s="4">
        <f t="shared" ca="1" si="358"/>
        <v>1.0000746899999999</v>
      </c>
      <c r="G1173" s="4">
        <f ca="1">(TRUNC(PRODUCT($F$12:$F1172),16))</f>
        <v>1.36377966319434</v>
      </c>
      <c r="H1173" s="4">
        <f t="shared" ca="1" si="366"/>
        <v>1.3621509261668401</v>
      </c>
      <c r="I1173" s="4">
        <f t="shared" ca="1" si="359"/>
        <v>1.00119571</v>
      </c>
      <c r="J1173" s="14">
        <f t="shared" si="367"/>
        <v>1E-3</v>
      </c>
      <c r="K1173" s="6">
        <f t="shared" si="368"/>
        <v>44223</v>
      </c>
      <c r="L1173" s="2">
        <f t="shared" si="369"/>
        <v>16</v>
      </c>
      <c r="M1173" s="23">
        <f t="shared" si="370"/>
        <v>16</v>
      </c>
      <c r="N1173" s="12">
        <f t="shared" si="360"/>
        <v>1.000063462</v>
      </c>
      <c r="O1173" s="12">
        <f t="shared" ca="1" si="361"/>
        <v>1.001259248</v>
      </c>
      <c r="P1173" s="23">
        <f t="shared" si="371"/>
        <v>0</v>
      </c>
      <c r="Q1173" s="4">
        <f t="shared" ca="1" si="362"/>
        <v>1.25924799</v>
      </c>
      <c r="R1173" s="4">
        <f t="shared" si="363"/>
        <v>0</v>
      </c>
      <c r="S1173" s="5" t="str">
        <f t="shared" si="372"/>
        <v>J=</v>
      </c>
      <c r="T1173" s="6">
        <f t="shared" si="373"/>
        <v>44252</v>
      </c>
      <c r="U1173" s="9">
        <f t="shared" si="364"/>
        <v>0</v>
      </c>
      <c r="V1173" s="8"/>
      <c r="W1173" s="8"/>
      <c r="X1173" s="8"/>
      <c r="Y1173" s="9"/>
      <c r="Z1173" s="7"/>
      <c r="AA1173" s="8"/>
      <c r="AB1173" s="9"/>
      <c r="AC1173" s="9"/>
      <c r="AD1173" s="9"/>
      <c r="AE1173" s="8"/>
      <c r="AF1173" s="10"/>
      <c r="AG1173" s="8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</row>
    <row r="1174" spans="1:184" ht="12.75" x14ac:dyDescent="0.15">
      <c r="A1174" s="124">
        <f t="shared" si="374"/>
        <v>44250</v>
      </c>
      <c r="B1174" s="135">
        <f t="shared" ca="1" si="375"/>
        <v>1001.338005</v>
      </c>
      <c r="C1174" s="4">
        <f t="shared" si="365"/>
        <v>1000</v>
      </c>
      <c r="D1174" s="134">
        <f t="shared" si="376"/>
        <v>44246</v>
      </c>
      <c r="E1174" s="14">
        <f ca="1">IF(D1174&lt;$B$1,VLOOKUP(D1174,[1]DI!$A$4:$B$15000,2),0)</f>
        <v>1.9000000000000006E-2</v>
      </c>
      <c r="F1174" s="4">
        <f t="shared" ca="1" si="358"/>
        <v>1.0000746899999999</v>
      </c>
      <c r="G1174" s="4">
        <f ca="1">(TRUNC(PRODUCT($F$12:$F1173),16))</f>
        <v>1.36388152389738</v>
      </c>
      <c r="H1174" s="4">
        <f t="shared" ca="1" si="366"/>
        <v>1.3621509261668401</v>
      </c>
      <c r="I1174" s="4">
        <f t="shared" ca="1" si="359"/>
        <v>1.00127049</v>
      </c>
      <c r="J1174" s="14">
        <f t="shared" si="367"/>
        <v>1E-3</v>
      </c>
      <c r="K1174" s="6">
        <f t="shared" si="368"/>
        <v>44223</v>
      </c>
      <c r="L1174" s="2">
        <f t="shared" si="369"/>
        <v>17</v>
      </c>
      <c r="M1174" s="23">
        <f t="shared" si="370"/>
        <v>17</v>
      </c>
      <c r="N1174" s="12">
        <f t="shared" si="360"/>
        <v>1.000067429</v>
      </c>
      <c r="O1174" s="12">
        <f t="shared" ca="1" si="361"/>
        <v>1.001338005</v>
      </c>
      <c r="P1174" s="23">
        <f t="shared" si="371"/>
        <v>0</v>
      </c>
      <c r="Q1174" s="4">
        <f t="shared" ca="1" si="362"/>
        <v>1.3380050000000001</v>
      </c>
      <c r="R1174" s="4">
        <f t="shared" si="363"/>
        <v>0</v>
      </c>
      <c r="S1174" s="5" t="str">
        <f t="shared" si="372"/>
        <v>J=</v>
      </c>
      <c r="T1174" s="6">
        <f t="shared" si="373"/>
        <v>44252</v>
      </c>
      <c r="U1174" s="9">
        <f t="shared" si="364"/>
        <v>0</v>
      </c>
      <c r="V1174" s="8"/>
      <c r="W1174" s="8"/>
      <c r="X1174" s="8"/>
      <c r="Y1174" s="9"/>
      <c r="Z1174" s="7"/>
      <c r="AA1174" s="8"/>
      <c r="AB1174" s="9"/>
      <c r="AC1174" s="9"/>
      <c r="AD1174" s="9"/>
      <c r="AE1174" s="8"/>
      <c r="AF1174" s="10"/>
      <c r="AG1174" s="8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</row>
    <row r="1175" spans="1:184" ht="12.75" x14ac:dyDescent="0.15">
      <c r="A1175" s="124">
        <f t="shared" si="374"/>
        <v>44251</v>
      </c>
      <c r="B1175" s="135">
        <f t="shared" ca="1" si="375"/>
        <v>1001.4167609899999</v>
      </c>
      <c r="C1175" s="4">
        <f t="shared" si="365"/>
        <v>1000</v>
      </c>
      <c r="D1175" s="134">
        <f t="shared" si="376"/>
        <v>44249</v>
      </c>
      <c r="E1175" s="14">
        <f ca="1">IF(D1175&lt;$B$1,VLOOKUP(D1175,[1]DI!$A$4:$B$15000,2),0)</f>
        <v>1.9000000000000006E-2</v>
      </c>
      <c r="F1175" s="4">
        <f t="shared" ca="1" si="358"/>
        <v>1.0000746899999999</v>
      </c>
      <c r="G1175" s="4">
        <f ca="1">(TRUNC(PRODUCT($F$12:$F1174),16))</f>
        <v>1.3639833922083999</v>
      </c>
      <c r="H1175" s="4">
        <f t="shared" ca="1" si="366"/>
        <v>1.3621509261668401</v>
      </c>
      <c r="I1175" s="4">
        <f t="shared" ca="1" si="359"/>
        <v>1.0013452700000001</v>
      </c>
      <c r="J1175" s="14">
        <f t="shared" si="367"/>
        <v>1E-3</v>
      </c>
      <c r="K1175" s="6">
        <f t="shared" si="368"/>
        <v>44223</v>
      </c>
      <c r="L1175" s="2">
        <f t="shared" si="369"/>
        <v>18</v>
      </c>
      <c r="M1175" s="23">
        <f t="shared" si="370"/>
        <v>18</v>
      </c>
      <c r="N1175" s="12">
        <f t="shared" si="360"/>
        <v>1.000071395</v>
      </c>
      <c r="O1175" s="12">
        <f t="shared" ca="1" si="361"/>
        <v>1.001416761</v>
      </c>
      <c r="P1175" s="23">
        <f t="shared" si="371"/>
        <v>0</v>
      </c>
      <c r="Q1175" s="4">
        <f t="shared" ca="1" si="362"/>
        <v>1.41676099</v>
      </c>
      <c r="R1175" s="4">
        <f t="shared" si="363"/>
        <v>0</v>
      </c>
      <c r="S1175" s="5" t="str">
        <f t="shared" si="372"/>
        <v>J=</v>
      </c>
      <c r="T1175" s="6">
        <f t="shared" si="373"/>
        <v>44252</v>
      </c>
      <c r="U1175" s="9">
        <f t="shared" si="364"/>
        <v>0</v>
      </c>
      <c r="V1175" s="8"/>
      <c r="W1175" s="8"/>
      <c r="X1175" s="8"/>
      <c r="Y1175" s="9"/>
      <c r="Z1175" s="7"/>
      <c r="AA1175" s="8"/>
      <c r="AB1175" s="9"/>
      <c r="AC1175" s="9"/>
      <c r="AD1175" s="9"/>
      <c r="AE1175" s="8"/>
      <c r="AF1175" s="10"/>
      <c r="AG1175" s="8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</row>
    <row r="1176" spans="1:184" ht="12.75" x14ac:dyDescent="0.15">
      <c r="A1176" s="124">
        <f t="shared" si="374"/>
        <v>44252</v>
      </c>
      <c r="B1176" s="135">
        <f t="shared" ca="1" si="375"/>
        <v>1001.495529</v>
      </c>
      <c r="C1176" s="4">
        <f t="shared" si="365"/>
        <v>1000</v>
      </c>
      <c r="D1176" s="134">
        <f t="shared" si="376"/>
        <v>44250</v>
      </c>
      <c r="E1176" s="14">
        <f ca="1">IF(D1176&lt;$B$1,VLOOKUP(D1176,[1]DI!$A$4:$B$15000,2),0)</f>
        <v>1.9000000000000006E-2</v>
      </c>
      <c r="F1176" s="4">
        <f t="shared" ca="1" si="358"/>
        <v>1.0000746899999999</v>
      </c>
      <c r="G1176" s="4">
        <f ca="1">(TRUNC(PRODUCT($F$12:$F1175),16))</f>
        <v>1.36408526812796</v>
      </c>
      <c r="H1176" s="4">
        <f t="shared" ca="1" si="366"/>
        <v>1.3621509261668401</v>
      </c>
      <c r="I1176" s="4">
        <f t="shared" ca="1" si="359"/>
        <v>1.0014200600000001</v>
      </c>
      <c r="J1176" s="14">
        <f t="shared" si="367"/>
        <v>1E-3</v>
      </c>
      <c r="K1176" s="6">
        <f t="shared" si="368"/>
        <v>44223</v>
      </c>
      <c r="L1176" s="2">
        <f t="shared" si="369"/>
        <v>19</v>
      </c>
      <c r="M1176" s="23">
        <f t="shared" si="370"/>
        <v>19</v>
      </c>
      <c r="N1176" s="12">
        <f t="shared" si="360"/>
        <v>1.000075362</v>
      </c>
      <c r="O1176" s="12">
        <f t="shared" ca="1" si="361"/>
        <v>1.0014955290000001</v>
      </c>
      <c r="P1176" s="23">
        <f t="shared" si="371"/>
        <v>56</v>
      </c>
      <c r="Q1176" s="4">
        <f t="shared" ca="1" si="362"/>
        <v>1.4955290000000001</v>
      </c>
      <c r="R1176" s="4">
        <f t="shared" si="363"/>
        <v>0</v>
      </c>
      <c r="S1176" s="5" t="str">
        <f t="shared" si="372"/>
        <v>J=</v>
      </c>
      <c r="T1176" s="6">
        <f t="shared" si="373"/>
        <v>44252</v>
      </c>
      <c r="U1176" s="9">
        <f t="shared" ca="1" si="364"/>
        <v>149552.90000000002</v>
      </c>
      <c r="V1176" s="8"/>
      <c r="W1176" s="8"/>
      <c r="X1176" s="8"/>
      <c r="Y1176" s="9"/>
      <c r="Z1176" s="7"/>
      <c r="AA1176" s="8"/>
      <c r="AB1176" s="9"/>
      <c r="AC1176" s="9"/>
      <c r="AD1176" s="9"/>
      <c r="AE1176" s="8"/>
      <c r="AF1176" s="10"/>
      <c r="AG1176" s="8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</row>
    <row r="1177" spans="1:184" ht="12.75" x14ac:dyDescent="0.15">
      <c r="A1177" s="124">
        <f t="shared" si="374"/>
        <v>44253</v>
      </c>
      <c r="B1177" s="135">
        <f t="shared" ca="1" si="375"/>
        <v>1000.07865599</v>
      </c>
      <c r="C1177" s="4">
        <f t="shared" si="365"/>
        <v>1000</v>
      </c>
      <c r="D1177" s="134">
        <f t="shared" si="376"/>
        <v>44251</v>
      </c>
      <c r="E1177" s="14">
        <f ca="1">IF(D1177&lt;$B$1,VLOOKUP(D1177,[1]DI!$A$4:$B$15000,2),0)</f>
        <v>1.9000000000000006E-2</v>
      </c>
      <c r="F1177" s="4">
        <f t="shared" ca="1" si="358"/>
        <v>1.0000746899999999</v>
      </c>
      <c r="G1177" s="4">
        <f ca="1">(TRUNC(PRODUCT($F$12:$F1176),16))</f>
        <v>1.36418715165664</v>
      </c>
      <c r="H1177" s="4">
        <f t="shared" ca="1" si="366"/>
        <v>1.36408526812796</v>
      </c>
      <c r="I1177" s="4">
        <f t="shared" ca="1" si="359"/>
        <v>1.0000746899999999</v>
      </c>
      <c r="J1177" s="14">
        <f t="shared" si="367"/>
        <v>1E-3</v>
      </c>
      <c r="K1177" s="6">
        <f t="shared" si="368"/>
        <v>44252</v>
      </c>
      <c r="L1177" s="2">
        <f t="shared" si="369"/>
        <v>1</v>
      </c>
      <c r="M1177" s="23">
        <f t="shared" si="370"/>
        <v>1</v>
      </c>
      <c r="N1177" s="12">
        <f t="shared" si="360"/>
        <v>1.000003966</v>
      </c>
      <c r="O1177" s="12">
        <f t="shared" ca="1" si="361"/>
        <v>1.0000786559999999</v>
      </c>
      <c r="P1177" s="23">
        <f t="shared" si="371"/>
        <v>0</v>
      </c>
      <c r="Q1177" s="4">
        <f t="shared" ca="1" si="362"/>
        <v>7.8655989999999995E-2</v>
      </c>
      <c r="R1177" s="4">
        <f t="shared" si="363"/>
        <v>0</v>
      </c>
      <c r="S1177" s="5" t="str">
        <f t="shared" si="372"/>
        <v>J=</v>
      </c>
      <c r="T1177" s="6">
        <f t="shared" si="373"/>
        <v>44279</v>
      </c>
      <c r="U1177" s="9">
        <f t="shared" si="364"/>
        <v>0</v>
      </c>
      <c r="V1177" s="8"/>
      <c r="W1177" s="8"/>
      <c r="X1177" s="8"/>
      <c r="Y1177" s="9"/>
      <c r="Z1177" s="7"/>
      <c r="AA1177" s="8"/>
      <c r="AB1177" s="9"/>
      <c r="AC1177" s="9"/>
      <c r="AD1177" s="9"/>
      <c r="AE1177" s="8"/>
      <c r="AF1177" s="10"/>
      <c r="AG1177" s="8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</row>
    <row r="1178" spans="1:184" ht="12.75" x14ac:dyDescent="0.15">
      <c r="A1178" s="124">
        <f t="shared" si="374"/>
        <v>44256</v>
      </c>
      <c r="B1178" s="135">
        <f t="shared" ca="1" si="375"/>
        <v>1000.15732399</v>
      </c>
      <c r="C1178" s="4">
        <f t="shared" si="365"/>
        <v>1000</v>
      </c>
      <c r="D1178" s="134">
        <f t="shared" si="376"/>
        <v>44252</v>
      </c>
      <c r="E1178" s="14">
        <f ca="1">IF(D1178&lt;$B$1,VLOOKUP(D1178,[1]DI!$A$4:$B$15000,2),0)</f>
        <v>1.9000000000000006E-2</v>
      </c>
      <c r="F1178" s="4">
        <f t="shared" ca="1" si="358"/>
        <v>1.0000746899999999</v>
      </c>
      <c r="G1178" s="4">
        <f ca="1">(TRUNC(PRODUCT($F$12:$F1177),16))</f>
        <v>1.3642890427950001</v>
      </c>
      <c r="H1178" s="4">
        <f t="shared" ca="1" si="366"/>
        <v>1.36408526812796</v>
      </c>
      <c r="I1178" s="4">
        <f t="shared" ca="1" si="359"/>
        <v>1.00014939</v>
      </c>
      <c r="J1178" s="14">
        <f t="shared" si="367"/>
        <v>1E-3</v>
      </c>
      <c r="K1178" s="6">
        <f t="shared" si="368"/>
        <v>44252</v>
      </c>
      <c r="L1178" s="2">
        <f t="shared" si="369"/>
        <v>2</v>
      </c>
      <c r="M1178" s="23">
        <f t="shared" si="370"/>
        <v>2</v>
      </c>
      <c r="N1178" s="12">
        <f t="shared" si="360"/>
        <v>1.000007933</v>
      </c>
      <c r="O1178" s="12">
        <f t="shared" ca="1" si="361"/>
        <v>1.0001573239999999</v>
      </c>
      <c r="P1178" s="23">
        <f t="shared" si="371"/>
        <v>0</v>
      </c>
      <c r="Q1178" s="4">
        <f t="shared" ca="1" si="362"/>
        <v>0.15732399</v>
      </c>
      <c r="R1178" s="4">
        <f t="shared" si="363"/>
        <v>0</v>
      </c>
      <c r="S1178" s="5" t="str">
        <f t="shared" si="372"/>
        <v>J=</v>
      </c>
      <c r="T1178" s="6">
        <f t="shared" si="373"/>
        <v>44279</v>
      </c>
      <c r="U1178" s="9">
        <f t="shared" si="364"/>
        <v>0</v>
      </c>
      <c r="V1178" s="8"/>
      <c r="W1178" s="8"/>
      <c r="X1178" s="8"/>
      <c r="Y1178" s="9"/>
      <c r="Z1178" s="7"/>
      <c r="AA1178" s="8"/>
      <c r="AB1178" s="9"/>
      <c r="AC1178" s="9"/>
      <c r="AD1178" s="9"/>
      <c r="AE1178" s="8"/>
      <c r="AF1178" s="10"/>
      <c r="AG1178" s="8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</row>
    <row r="1179" spans="1:184" ht="12.75" x14ac:dyDescent="0.15">
      <c r="A1179" s="124">
        <f t="shared" si="374"/>
        <v>44257</v>
      </c>
      <c r="B1179" s="135">
        <f t="shared" ca="1" si="375"/>
        <v>1000.23599199</v>
      </c>
      <c r="C1179" s="4">
        <f t="shared" si="365"/>
        <v>1000</v>
      </c>
      <c r="D1179" s="134">
        <f t="shared" si="376"/>
        <v>44253</v>
      </c>
      <c r="E1179" s="14">
        <f ca="1">IF(D1179&lt;$B$1,VLOOKUP(D1179,[1]DI!$A$4:$B$15000,2),0)</f>
        <v>1.9000000000000006E-2</v>
      </c>
      <c r="F1179" s="4">
        <f t="shared" ca="1" si="358"/>
        <v>1.0000746899999999</v>
      </c>
      <c r="G1179" s="4">
        <f ca="1">(TRUNC(PRODUCT($F$12:$F1178),16))</f>
        <v>1.3643909415436</v>
      </c>
      <c r="H1179" s="4">
        <f t="shared" ca="1" si="366"/>
        <v>1.36408526812796</v>
      </c>
      <c r="I1179" s="4">
        <f t="shared" ca="1" si="359"/>
        <v>1.0002240899999999</v>
      </c>
      <c r="J1179" s="14">
        <f t="shared" si="367"/>
        <v>1E-3</v>
      </c>
      <c r="K1179" s="6">
        <f t="shared" si="368"/>
        <v>44252</v>
      </c>
      <c r="L1179" s="2">
        <f t="shared" si="369"/>
        <v>3</v>
      </c>
      <c r="M1179" s="23">
        <f t="shared" si="370"/>
        <v>3</v>
      </c>
      <c r="N1179" s="12">
        <f t="shared" si="360"/>
        <v>1.000011899</v>
      </c>
      <c r="O1179" s="12">
        <f t="shared" ca="1" si="361"/>
        <v>1.0002359919999999</v>
      </c>
      <c r="P1179" s="23">
        <f t="shared" si="371"/>
        <v>0</v>
      </c>
      <c r="Q1179" s="4">
        <f t="shared" ca="1" si="362"/>
        <v>0.23599199000000001</v>
      </c>
      <c r="R1179" s="4">
        <f t="shared" si="363"/>
        <v>0</v>
      </c>
      <c r="S1179" s="5" t="str">
        <f t="shared" si="372"/>
        <v>J=</v>
      </c>
      <c r="T1179" s="6">
        <f t="shared" si="373"/>
        <v>44279</v>
      </c>
      <c r="U1179" s="9">
        <f t="shared" si="364"/>
        <v>0</v>
      </c>
      <c r="V1179" s="8"/>
      <c r="W1179" s="8"/>
      <c r="X1179" s="8"/>
      <c r="Y1179" s="9"/>
      <c r="Z1179" s="7"/>
      <c r="AA1179" s="8"/>
      <c r="AB1179" s="9"/>
      <c r="AC1179" s="9"/>
      <c r="AD1179" s="9"/>
      <c r="AE1179" s="8"/>
      <c r="AF1179" s="10"/>
      <c r="AG1179" s="8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</row>
    <row r="1180" spans="1:184" ht="12.75" x14ac:dyDescent="0.15">
      <c r="A1180" s="124">
        <f t="shared" si="374"/>
        <v>44258</v>
      </c>
      <c r="B1180" s="135">
        <f t="shared" ca="1" si="375"/>
        <v>1000.31465999</v>
      </c>
      <c r="C1180" s="4">
        <f t="shared" si="365"/>
        <v>1000</v>
      </c>
      <c r="D1180" s="134">
        <f t="shared" si="376"/>
        <v>44256</v>
      </c>
      <c r="E1180" s="14">
        <f ca="1">IF(D1180&lt;$B$1,VLOOKUP(D1180,[1]DI!$A$4:$B$15000,2),0)</f>
        <v>1.9000000000000006E-2</v>
      </c>
      <c r="F1180" s="4">
        <f t="shared" ca="1" si="358"/>
        <v>1.0000746899999999</v>
      </c>
      <c r="G1180" s="4">
        <f ca="1">(TRUNC(PRODUCT($F$12:$F1179),16))</f>
        <v>1.36449284790303</v>
      </c>
      <c r="H1180" s="4">
        <f t="shared" ca="1" si="366"/>
        <v>1.36408526812796</v>
      </c>
      <c r="I1180" s="4">
        <f t="shared" ca="1" si="359"/>
        <v>1.00029879</v>
      </c>
      <c r="J1180" s="14">
        <f t="shared" si="367"/>
        <v>1E-3</v>
      </c>
      <c r="K1180" s="6">
        <f t="shared" si="368"/>
        <v>44252</v>
      </c>
      <c r="L1180" s="2">
        <f t="shared" si="369"/>
        <v>4</v>
      </c>
      <c r="M1180" s="23">
        <f t="shared" si="370"/>
        <v>4</v>
      </c>
      <c r="N1180" s="12">
        <f t="shared" si="360"/>
        <v>1.0000158649999999</v>
      </c>
      <c r="O1180" s="12">
        <f t="shared" ca="1" si="361"/>
        <v>1.0003146599999999</v>
      </c>
      <c r="P1180" s="23">
        <f t="shared" si="371"/>
        <v>0</v>
      </c>
      <c r="Q1180" s="4">
        <f t="shared" ca="1" si="362"/>
        <v>0.31465999</v>
      </c>
      <c r="R1180" s="4">
        <f t="shared" si="363"/>
        <v>0</v>
      </c>
      <c r="S1180" s="5" t="str">
        <f t="shared" si="372"/>
        <v>J=</v>
      </c>
      <c r="T1180" s="6">
        <f t="shared" si="373"/>
        <v>44279</v>
      </c>
      <c r="U1180" s="9">
        <f t="shared" si="364"/>
        <v>0</v>
      </c>
      <c r="V1180" s="8"/>
      <c r="W1180" s="8"/>
      <c r="X1180" s="8"/>
      <c r="Y1180" s="9"/>
      <c r="Z1180" s="7"/>
      <c r="AA1180" s="8"/>
      <c r="AB1180" s="9"/>
      <c r="AC1180" s="9"/>
      <c r="AD1180" s="9"/>
      <c r="AE1180" s="8"/>
      <c r="AF1180" s="10"/>
      <c r="AG1180" s="8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</row>
    <row r="1181" spans="1:184" ht="12.75" x14ac:dyDescent="0.15">
      <c r="A1181" s="124">
        <f t="shared" si="374"/>
        <v>44259</v>
      </c>
      <c r="B1181" s="135">
        <f t="shared" ca="1" si="375"/>
        <v>1000.3933489999999</v>
      </c>
      <c r="C1181" s="4">
        <f t="shared" si="365"/>
        <v>1000</v>
      </c>
      <c r="D1181" s="134">
        <f t="shared" si="376"/>
        <v>44257</v>
      </c>
      <c r="E1181" s="14">
        <f ca="1">IF(D1181&lt;$B$1,VLOOKUP(D1181,[1]DI!$A$4:$B$15000,2),0)</f>
        <v>1.9000000000000006E-2</v>
      </c>
      <c r="F1181" s="4">
        <f t="shared" ca="1" si="358"/>
        <v>1.0000746899999999</v>
      </c>
      <c r="G1181" s="4">
        <f ca="1">(TRUNC(PRODUCT($F$12:$F1180),16))</f>
        <v>1.3645947618738401</v>
      </c>
      <c r="H1181" s="4">
        <f t="shared" ca="1" si="366"/>
        <v>1.36408526812796</v>
      </c>
      <c r="I1181" s="4">
        <f t="shared" ca="1" si="359"/>
        <v>1.00037351</v>
      </c>
      <c r="J1181" s="14">
        <f t="shared" si="367"/>
        <v>1E-3</v>
      </c>
      <c r="K1181" s="6">
        <f t="shared" si="368"/>
        <v>44252</v>
      </c>
      <c r="L1181" s="2">
        <f t="shared" si="369"/>
        <v>5</v>
      </c>
      <c r="M1181" s="23">
        <f t="shared" si="370"/>
        <v>5</v>
      </c>
      <c r="N1181" s="12">
        <f t="shared" si="360"/>
        <v>1.000019832</v>
      </c>
      <c r="O1181" s="12">
        <f t="shared" ca="1" si="361"/>
        <v>1.0003933490000001</v>
      </c>
      <c r="P1181" s="23">
        <f t="shared" si="371"/>
        <v>0</v>
      </c>
      <c r="Q1181" s="4">
        <f t="shared" ca="1" si="362"/>
        <v>0.393349</v>
      </c>
      <c r="R1181" s="4">
        <f t="shared" si="363"/>
        <v>0</v>
      </c>
      <c r="S1181" s="5" t="str">
        <f t="shared" si="372"/>
        <v>J=</v>
      </c>
      <c r="T1181" s="6">
        <f t="shared" si="373"/>
        <v>44279</v>
      </c>
      <c r="U1181" s="9">
        <f t="shared" si="364"/>
        <v>0</v>
      </c>
      <c r="V1181" s="8"/>
      <c r="W1181" s="8"/>
      <c r="X1181" s="8"/>
      <c r="Y1181" s="9"/>
      <c r="Z1181" s="7"/>
      <c r="AA1181" s="8"/>
      <c r="AB1181" s="9"/>
      <c r="AC1181" s="9"/>
      <c r="AD1181" s="9"/>
      <c r="AE1181" s="8"/>
      <c r="AF1181" s="10"/>
      <c r="AG1181" s="8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</row>
    <row r="1182" spans="1:184" ht="12.75" x14ac:dyDescent="0.15">
      <c r="A1182" s="124">
        <f t="shared" si="374"/>
        <v>44260</v>
      </c>
      <c r="B1182" s="135">
        <f t="shared" ca="1" si="375"/>
        <v>1000.47202899</v>
      </c>
      <c r="C1182" s="4">
        <f t="shared" si="365"/>
        <v>1000</v>
      </c>
      <c r="D1182" s="134">
        <f t="shared" si="376"/>
        <v>44258</v>
      </c>
      <c r="E1182" s="14">
        <f ca="1">IF(D1182&lt;$B$1,VLOOKUP(D1182,[1]DI!$A$4:$B$15000,2),0)</f>
        <v>1.9000000000000006E-2</v>
      </c>
      <c r="F1182" s="4">
        <f t="shared" ca="1" si="358"/>
        <v>1.0000746899999999</v>
      </c>
      <c r="G1182" s="4">
        <f ca="1">(TRUNC(PRODUCT($F$12:$F1181),16))</f>
        <v>1.3646966834565999</v>
      </c>
      <c r="H1182" s="4">
        <f t="shared" ca="1" si="366"/>
        <v>1.36408526812796</v>
      </c>
      <c r="I1182" s="4">
        <f t="shared" ca="1" si="359"/>
        <v>1.00044822</v>
      </c>
      <c r="J1182" s="14">
        <f t="shared" si="367"/>
        <v>1E-3</v>
      </c>
      <c r="K1182" s="6">
        <f t="shared" si="368"/>
        <v>44252</v>
      </c>
      <c r="L1182" s="2">
        <f t="shared" si="369"/>
        <v>6</v>
      </c>
      <c r="M1182" s="23">
        <f t="shared" si="370"/>
        <v>6</v>
      </c>
      <c r="N1182" s="12">
        <f t="shared" si="360"/>
        <v>1.000023798</v>
      </c>
      <c r="O1182" s="12">
        <f t="shared" ca="1" si="361"/>
        <v>1.000472029</v>
      </c>
      <c r="P1182" s="23">
        <f t="shared" si="371"/>
        <v>0</v>
      </c>
      <c r="Q1182" s="4">
        <f t="shared" ca="1" si="362"/>
        <v>0.47202898999999998</v>
      </c>
      <c r="R1182" s="4">
        <f t="shared" si="363"/>
        <v>0</v>
      </c>
      <c r="S1182" s="5" t="str">
        <f t="shared" si="372"/>
        <v>J=</v>
      </c>
      <c r="T1182" s="6">
        <f t="shared" si="373"/>
        <v>44279</v>
      </c>
      <c r="U1182" s="9">
        <f t="shared" si="364"/>
        <v>0</v>
      </c>
      <c r="V1182" s="8"/>
      <c r="W1182" s="8"/>
      <c r="X1182" s="8"/>
      <c r="Y1182" s="9"/>
      <c r="Z1182" s="7"/>
      <c r="AA1182" s="8"/>
      <c r="AB1182" s="9"/>
      <c r="AC1182" s="9"/>
      <c r="AD1182" s="9"/>
      <c r="AE1182" s="8"/>
      <c r="AF1182" s="10"/>
      <c r="AG1182" s="8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</row>
    <row r="1183" spans="1:184" ht="12.75" x14ac:dyDescent="0.15">
      <c r="A1183" s="124">
        <f t="shared" si="374"/>
        <v>44263</v>
      </c>
      <c r="B1183" s="135">
        <f t="shared" ca="1" si="375"/>
        <v>1000.55072899</v>
      </c>
      <c r="C1183" s="4">
        <f t="shared" si="365"/>
        <v>1000</v>
      </c>
      <c r="D1183" s="134">
        <f t="shared" si="376"/>
        <v>44259</v>
      </c>
      <c r="E1183" s="14">
        <f ca="1">IF(D1183&lt;$B$1,VLOOKUP(D1183,[1]DI!$A$4:$B$15000,2),0)</f>
        <v>1.9000000000000006E-2</v>
      </c>
      <c r="F1183" s="4">
        <f t="shared" ca="1" si="358"/>
        <v>1.0000746899999999</v>
      </c>
      <c r="G1183" s="4">
        <f ca="1">(TRUNC(PRODUCT($F$12:$F1182),16))</f>
        <v>1.3647986126518901</v>
      </c>
      <c r="H1183" s="4">
        <f t="shared" ca="1" si="366"/>
        <v>1.36408526812796</v>
      </c>
      <c r="I1183" s="4">
        <f t="shared" ca="1" si="359"/>
        <v>1.0005229499999999</v>
      </c>
      <c r="J1183" s="14">
        <f t="shared" si="367"/>
        <v>1E-3</v>
      </c>
      <c r="K1183" s="6">
        <f t="shared" si="368"/>
        <v>44252</v>
      </c>
      <c r="L1183" s="2">
        <f t="shared" si="369"/>
        <v>7</v>
      </c>
      <c r="M1183" s="23">
        <f t="shared" si="370"/>
        <v>7</v>
      </c>
      <c r="N1183" s="12">
        <f t="shared" si="360"/>
        <v>1.0000277639999999</v>
      </c>
      <c r="O1183" s="12">
        <f t="shared" ca="1" si="361"/>
        <v>1.000550729</v>
      </c>
      <c r="P1183" s="23">
        <f t="shared" si="371"/>
        <v>0</v>
      </c>
      <c r="Q1183" s="4">
        <f t="shared" ca="1" si="362"/>
        <v>0.55072898999999997</v>
      </c>
      <c r="R1183" s="4">
        <f t="shared" si="363"/>
        <v>0</v>
      </c>
      <c r="S1183" s="5" t="str">
        <f t="shared" si="372"/>
        <v>J=</v>
      </c>
      <c r="T1183" s="6">
        <f t="shared" si="373"/>
        <v>44279</v>
      </c>
      <c r="U1183" s="9">
        <f t="shared" si="364"/>
        <v>0</v>
      </c>
      <c r="V1183" s="8"/>
      <c r="W1183" s="8"/>
      <c r="X1183" s="8"/>
      <c r="Y1183" s="9"/>
      <c r="Z1183" s="7"/>
      <c r="AA1183" s="8"/>
      <c r="AB1183" s="9"/>
      <c r="AC1183" s="9"/>
      <c r="AD1183" s="9"/>
      <c r="AE1183" s="8"/>
      <c r="AF1183" s="10"/>
      <c r="AG1183" s="8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</row>
    <row r="1184" spans="1:184" ht="12.75" x14ac:dyDescent="0.15">
      <c r="A1184" s="124">
        <f t="shared" si="374"/>
        <v>44264</v>
      </c>
      <c r="B1184" s="135">
        <f t="shared" ca="1" si="375"/>
        <v>1000.62943</v>
      </c>
      <c r="C1184" s="4">
        <f t="shared" si="365"/>
        <v>1000</v>
      </c>
      <c r="D1184" s="134">
        <f t="shared" si="376"/>
        <v>44260</v>
      </c>
      <c r="E1184" s="14">
        <f ca="1">IF(D1184&lt;$B$1,VLOOKUP(D1184,[1]DI!$A$4:$B$15000,2),0)</f>
        <v>1.9000000000000006E-2</v>
      </c>
      <c r="F1184" s="4">
        <f t="shared" ca="1" si="358"/>
        <v>1.0000746899999999</v>
      </c>
      <c r="G1184" s="4">
        <f ca="1">(TRUNC(PRODUCT($F$12:$F1183),16))</f>
        <v>1.36490054946027</v>
      </c>
      <c r="H1184" s="4">
        <f t="shared" ca="1" si="366"/>
        <v>1.36408526812796</v>
      </c>
      <c r="I1184" s="4">
        <f t="shared" ca="1" si="359"/>
        <v>1.00059768</v>
      </c>
      <c r="J1184" s="14">
        <f t="shared" si="367"/>
        <v>1E-3</v>
      </c>
      <c r="K1184" s="6">
        <f t="shared" si="368"/>
        <v>44252</v>
      </c>
      <c r="L1184" s="2">
        <f t="shared" si="369"/>
        <v>8</v>
      </c>
      <c r="M1184" s="23">
        <f t="shared" si="370"/>
        <v>8</v>
      </c>
      <c r="N1184" s="12">
        <f t="shared" si="360"/>
        <v>1.000031731</v>
      </c>
      <c r="O1184" s="12">
        <f t="shared" ca="1" si="361"/>
        <v>1.00062943</v>
      </c>
      <c r="P1184" s="23">
        <f t="shared" si="371"/>
        <v>0</v>
      </c>
      <c r="Q1184" s="4">
        <f t="shared" ca="1" si="362"/>
        <v>0.62943000000000005</v>
      </c>
      <c r="R1184" s="4">
        <f t="shared" si="363"/>
        <v>0</v>
      </c>
      <c r="S1184" s="5" t="str">
        <f t="shared" si="372"/>
        <v>J=</v>
      </c>
      <c r="T1184" s="6">
        <f t="shared" si="373"/>
        <v>44279</v>
      </c>
      <c r="U1184" s="9">
        <f t="shared" si="364"/>
        <v>0</v>
      </c>
      <c r="V1184" s="8"/>
      <c r="W1184" s="8"/>
      <c r="X1184" s="8"/>
      <c r="Y1184" s="9"/>
      <c r="Z1184" s="7"/>
      <c r="AA1184" s="8"/>
      <c r="AB1184" s="9"/>
      <c r="AC1184" s="9"/>
      <c r="AD1184" s="9"/>
      <c r="AE1184" s="8"/>
      <c r="AF1184" s="10"/>
      <c r="AG1184" s="8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</row>
    <row r="1185" spans="1:184" ht="12.75" x14ac:dyDescent="0.15">
      <c r="A1185" s="124">
        <f t="shared" si="374"/>
        <v>44265</v>
      </c>
      <c r="B1185" s="135">
        <f t="shared" ca="1" si="375"/>
        <v>1000.70813099</v>
      </c>
      <c r="C1185" s="4">
        <f t="shared" si="365"/>
        <v>1000</v>
      </c>
      <c r="D1185" s="134">
        <f t="shared" si="376"/>
        <v>44263</v>
      </c>
      <c r="E1185" s="14">
        <f ca="1">IF(D1185&lt;$B$1,VLOOKUP(D1185,[1]DI!$A$4:$B$15000,2),0)</f>
        <v>1.9000000000000006E-2</v>
      </c>
      <c r="F1185" s="4">
        <f t="shared" ca="1" si="358"/>
        <v>1.0000746899999999</v>
      </c>
      <c r="G1185" s="4">
        <f ca="1">(TRUNC(PRODUCT($F$12:$F1184),16))</f>
        <v>1.36500249388231</v>
      </c>
      <c r="H1185" s="4">
        <f t="shared" ca="1" si="366"/>
        <v>1.36408526812796</v>
      </c>
      <c r="I1185" s="4">
        <f t="shared" ca="1" si="359"/>
        <v>1.00067241</v>
      </c>
      <c r="J1185" s="14">
        <f t="shared" si="367"/>
        <v>1E-3</v>
      </c>
      <c r="K1185" s="6">
        <f t="shared" si="368"/>
        <v>44252</v>
      </c>
      <c r="L1185" s="2">
        <f t="shared" si="369"/>
        <v>9</v>
      </c>
      <c r="M1185" s="23">
        <f t="shared" si="370"/>
        <v>9</v>
      </c>
      <c r="N1185" s="12">
        <f t="shared" si="360"/>
        <v>1.0000356969999999</v>
      </c>
      <c r="O1185" s="12">
        <f t="shared" ca="1" si="361"/>
        <v>1.0007081309999999</v>
      </c>
      <c r="P1185" s="23">
        <f t="shared" si="371"/>
        <v>0</v>
      </c>
      <c r="Q1185" s="4">
        <f t="shared" ca="1" si="362"/>
        <v>0.70813099000000002</v>
      </c>
      <c r="R1185" s="4">
        <f t="shared" si="363"/>
        <v>0</v>
      </c>
      <c r="S1185" s="5" t="str">
        <f t="shared" si="372"/>
        <v>J=</v>
      </c>
      <c r="T1185" s="6">
        <f t="shared" si="373"/>
        <v>44279</v>
      </c>
      <c r="U1185" s="9">
        <f t="shared" si="364"/>
        <v>0</v>
      </c>
      <c r="V1185" s="8"/>
      <c r="W1185" s="8"/>
      <c r="X1185" s="8"/>
      <c r="Y1185" s="9"/>
      <c r="Z1185" s="7"/>
      <c r="AA1185" s="8"/>
      <c r="AB1185" s="9"/>
      <c r="AC1185" s="9"/>
      <c r="AD1185" s="9"/>
      <c r="AE1185" s="8"/>
      <c r="AF1185" s="10"/>
      <c r="AG1185" s="8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</row>
    <row r="1186" spans="1:184" ht="12.75" x14ac:dyDescent="0.15">
      <c r="A1186" s="124">
        <f t="shared" si="374"/>
        <v>44266</v>
      </c>
      <c r="B1186" s="135">
        <f t="shared" ca="1" si="375"/>
        <v>1000.78684299</v>
      </c>
      <c r="C1186" s="4">
        <f t="shared" si="365"/>
        <v>1000</v>
      </c>
      <c r="D1186" s="134">
        <f t="shared" si="376"/>
        <v>44264</v>
      </c>
      <c r="E1186" s="14">
        <f ca="1">IF(D1186&lt;$B$1,VLOOKUP(D1186,[1]DI!$A$4:$B$15000,2),0)</f>
        <v>1.9000000000000006E-2</v>
      </c>
      <c r="F1186" s="4">
        <f t="shared" ca="1" si="358"/>
        <v>1.0000746899999999</v>
      </c>
      <c r="G1186" s="4">
        <f ca="1">(TRUNC(PRODUCT($F$12:$F1185),16))</f>
        <v>1.3651044459185699</v>
      </c>
      <c r="H1186" s="4">
        <f t="shared" ca="1" si="366"/>
        <v>1.36408526812796</v>
      </c>
      <c r="I1186" s="4">
        <f t="shared" ca="1" si="359"/>
        <v>1.00074715</v>
      </c>
      <c r="J1186" s="14">
        <f t="shared" si="367"/>
        <v>1E-3</v>
      </c>
      <c r="K1186" s="6">
        <f t="shared" si="368"/>
        <v>44252</v>
      </c>
      <c r="L1186" s="2">
        <f t="shared" si="369"/>
        <v>10</v>
      </c>
      <c r="M1186" s="23">
        <f t="shared" si="370"/>
        <v>10</v>
      </c>
      <c r="N1186" s="12">
        <f t="shared" si="360"/>
        <v>1.0000396629999999</v>
      </c>
      <c r="O1186" s="12">
        <f t="shared" ca="1" si="361"/>
        <v>1.000786843</v>
      </c>
      <c r="P1186" s="23">
        <f t="shared" si="371"/>
        <v>0</v>
      </c>
      <c r="Q1186" s="4">
        <f t="shared" ca="1" si="362"/>
        <v>0.78684299000000002</v>
      </c>
      <c r="R1186" s="4">
        <f t="shared" si="363"/>
        <v>0</v>
      </c>
      <c r="S1186" s="5" t="str">
        <f t="shared" si="372"/>
        <v>J=</v>
      </c>
      <c r="T1186" s="6">
        <f t="shared" si="373"/>
        <v>44279</v>
      </c>
      <c r="U1186" s="9">
        <f t="shared" si="364"/>
        <v>0</v>
      </c>
      <c r="V1186" s="8"/>
      <c r="W1186" s="8"/>
      <c r="X1186" s="8"/>
      <c r="Y1186" s="9"/>
      <c r="Z1186" s="7"/>
      <c r="AA1186" s="8"/>
      <c r="AB1186" s="9"/>
      <c r="AC1186" s="9"/>
      <c r="AD1186" s="9"/>
      <c r="AE1186" s="8"/>
      <c r="AF1186" s="10"/>
      <c r="AG1186" s="8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</row>
    <row r="1187" spans="1:184" ht="12.75" x14ac:dyDescent="0.15">
      <c r="A1187" s="124">
        <f t="shared" si="374"/>
        <v>44267</v>
      </c>
      <c r="B1187" s="135">
        <f t="shared" ca="1" si="375"/>
        <v>1000.8655659999999</v>
      </c>
      <c r="C1187" s="4">
        <f t="shared" si="365"/>
        <v>1000</v>
      </c>
      <c r="D1187" s="134">
        <f t="shared" si="376"/>
        <v>44265</v>
      </c>
      <c r="E1187" s="14">
        <f ca="1">IF(D1187&lt;$B$1,VLOOKUP(D1187,[1]DI!$A$4:$B$15000,2),0)</f>
        <v>1.9000000000000006E-2</v>
      </c>
      <c r="F1187" s="4">
        <f t="shared" ca="1" si="358"/>
        <v>1.0000746899999999</v>
      </c>
      <c r="G1187" s="4">
        <f ca="1">(TRUNC(PRODUCT($F$12:$F1186),16))</f>
        <v>1.36520640556964</v>
      </c>
      <c r="H1187" s="4">
        <f t="shared" ca="1" si="366"/>
        <v>1.36408526812796</v>
      </c>
      <c r="I1187" s="4">
        <f t="shared" ca="1" si="359"/>
        <v>1.0008219</v>
      </c>
      <c r="J1187" s="14">
        <f t="shared" si="367"/>
        <v>1E-3</v>
      </c>
      <c r="K1187" s="6">
        <f t="shared" si="368"/>
        <v>44252</v>
      </c>
      <c r="L1187" s="2">
        <f t="shared" si="369"/>
        <v>11</v>
      </c>
      <c r="M1187" s="23">
        <f t="shared" si="370"/>
        <v>11</v>
      </c>
      <c r="N1187" s="12">
        <f t="shared" si="360"/>
        <v>1.00004363</v>
      </c>
      <c r="O1187" s="12">
        <f t="shared" ca="1" si="361"/>
        <v>1.0008655660000001</v>
      </c>
      <c r="P1187" s="23">
        <f t="shared" si="371"/>
        <v>0</v>
      </c>
      <c r="Q1187" s="4">
        <f t="shared" ca="1" si="362"/>
        <v>0.86556599999999995</v>
      </c>
      <c r="R1187" s="4">
        <f t="shared" si="363"/>
        <v>0</v>
      </c>
      <c r="S1187" s="5" t="str">
        <f t="shared" si="372"/>
        <v>J=</v>
      </c>
      <c r="T1187" s="6">
        <f t="shared" si="373"/>
        <v>44279</v>
      </c>
      <c r="U1187" s="9">
        <f t="shared" si="364"/>
        <v>0</v>
      </c>
      <c r="V1187" s="8"/>
      <c r="W1187" s="8"/>
      <c r="X1187" s="8"/>
      <c r="Y1187" s="9"/>
      <c r="Z1187" s="7"/>
      <c r="AA1187" s="8"/>
      <c r="AB1187" s="9"/>
      <c r="AC1187" s="9"/>
      <c r="AD1187" s="9"/>
      <c r="AE1187" s="8"/>
      <c r="AF1187" s="10"/>
      <c r="AG1187" s="8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</row>
    <row r="1188" spans="1:184" ht="12.75" x14ac:dyDescent="0.15">
      <c r="A1188" s="124">
        <f t="shared" si="374"/>
        <v>44270</v>
      </c>
      <c r="B1188" s="135">
        <f t="shared" ca="1" si="375"/>
        <v>1000.94428899</v>
      </c>
      <c r="C1188" s="4">
        <f t="shared" si="365"/>
        <v>1000</v>
      </c>
      <c r="D1188" s="134">
        <f t="shared" si="376"/>
        <v>44266</v>
      </c>
      <c r="E1188" s="14">
        <f ca="1">IF(D1188&lt;$B$1,VLOOKUP(D1188,[1]DI!$A$4:$B$15000,2),0)</f>
        <v>1.9000000000000006E-2</v>
      </c>
      <c r="F1188" s="4">
        <f t="shared" ca="1" si="358"/>
        <v>1.0000746899999999</v>
      </c>
      <c r="G1188" s="4">
        <f ca="1">(TRUNC(PRODUCT($F$12:$F1187),16))</f>
        <v>1.36530837283607</v>
      </c>
      <c r="H1188" s="4">
        <f t="shared" ca="1" si="366"/>
        <v>1.36408526812796</v>
      </c>
      <c r="I1188" s="4">
        <f t="shared" ca="1" si="359"/>
        <v>1.0008966500000001</v>
      </c>
      <c r="J1188" s="14">
        <f t="shared" si="367"/>
        <v>1E-3</v>
      </c>
      <c r="K1188" s="6">
        <f t="shared" si="368"/>
        <v>44252</v>
      </c>
      <c r="L1188" s="2">
        <f t="shared" si="369"/>
        <v>12</v>
      </c>
      <c r="M1188" s="23">
        <f t="shared" si="370"/>
        <v>12</v>
      </c>
      <c r="N1188" s="12">
        <f t="shared" si="360"/>
        <v>1.0000475959999999</v>
      </c>
      <c r="O1188" s="12">
        <f t="shared" ca="1" si="361"/>
        <v>1.000944289</v>
      </c>
      <c r="P1188" s="23">
        <f t="shared" si="371"/>
        <v>0</v>
      </c>
      <c r="Q1188" s="4">
        <f t="shared" ca="1" si="362"/>
        <v>0.94428898999999999</v>
      </c>
      <c r="R1188" s="4">
        <f t="shared" si="363"/>
        <v>0</v>
      </c>
      <c r="S1188" s="5" t="str">
        <f t="shared" si="372"/>
        <v>J=</v>
      </c>
      <c r="T1188" s="6">
        <f t="shared" si="373"/>
        <v>44279</v>
      </c>
      <c r="U1188" s="9">
        <f t="shared" si="364"/>
        <v>0</v>
      </c>
      <c r="V1188" s="8"/>
      <c r="W1188" s="8"/>
      <c r="X1188" s="8"/>
      <c r="Y1188" s="9"/>
      <c r="Z1188" s="7"/>
      <c r="AA1188" s="8"/>
      <c r="AB1188" s="9"/>
      <c r="AC1188" s="9"/>
      <c r="AD1188" s="9"/>
      <c r="AE1188" s="8"/>
      <c r="AF1188" s="10"/>
      <c r="AG1188" s="8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</row>
    <row r="1189" spans="1:184" ht="12.75" x14ac:dyDescent="0.15">
      <c r="A1189" s="124">
        <f t="shared" si="374"/>
        <v>44271</v>
      </c>
      <c r="B1189" s="135">
        <f t="shared" ca="1" si="375"/>
        <v>1001.02302299</v>
      </c>
      <c r="C1189" s="4">
        <f t="shared" si="365"/>
        <v>1000</v>
      </c>
      <c r="D1189" s="134">
        <f t="shared" si="376"/>
        <v>44267</v>
      </c>
      <c r="E1189" s="14">
        <f ca="1">IF(D1189&lt;$B$1,VLOOKUP(D1189,[1]DI!$A$4:$B$15000,2),0)</f>
        <v>1.9000000000000006E-2</v>
      </c>
      <c r="F1189" s="4">
        <f t="shared" ca="1" si="358"/>
        <v>1.0000746899999999</v>
      </c>
      <c r="G1189" s="4">
        <f ca="1">(TRUNC(PRODUCT($F$12:$F1188),16))</f>
        <v>1.3654103477184401</v>
      </c>
      <c r="H1189" s="4">
        <f t="shared" ca="1" si="366"/>
        <v>1.36408526812796</v>
      </c>
      <c r="I1189" s="4">
        <f t="shared" ca="1" si="359"/>
        <v>1.00097141</v>
      </c>
      <c r="J1189" s="14">
        <f t="shared" si="367"/>
        <v>1E-3</v>
      </c>
      <c r="K1189" s="6">
        <f t="shared" si="368"/>
        <v>44252</v>
      </c>
      <c r="L1189" s="2">
        <f t="shared" si="369"/>
        <v>13</v>
      </c>
      <c r="M1189" s="23">
        <f t="shared" si="370"/>
        <v>13</v>
      </c>
      <c r="N1189" s="12">
        <f t="shared" si="360"/>
        <v>1.000051563</v>
      </c>
      <c r="O1189" s="12">
        <f t="shared" ca="1" si="361"/>
        <v>1.0010230229999999</v>
      </c>
      <c r="P1189" s="23">
        <f t="shared" si="371"/>
        <v>0</v>
      </c>
      <c r="Q1189" s="4">
        <f t="shared" ca="1" si="362"/>
        <v>1.0230229900000001</v>
      </c>
      <c r="R1189" s="4">
        <f t="shared" si="363"/>
        <v>0</v>
      </c>
      <c r="S1189" s="5" t="str">
        <f t="shared" si="372"/>
        <v>J=</v>
      </c>
      <c r="T1189" s="6">
        <f t="shared" si="373"/>
        <v>44279</v>
      </c>
      <c r="U1189" s="9">
        <f t="shared" si="364"/>
        <v>0</v>
      </c>
      <c r="V1189" s="8"/>
      <c r="W1189" s="8"/>
      <c r="X1189" s="8"/>
      <c r="Y1189" s="9"/>
      <c r="Z1189" s="7"/>
      <c r="AA1189" s="8"/>
      <c r="AB1189" s="9"/>
      <c r="AC1189" s="9"/>
      <c r="AD1189" s="9"/>
      <c r="AE1189" s="8"/>
      <c r="AF1189" s="10"/>
      <c r="AG1189" s="8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</row>
    <row r="1190" spans="1:184" ht="12.75" x14ac:dyDescent="0.15">
      <c r="A1190" s="124">
        <f t="shared" si="374"/>
        <v>44272</v>
      </c>
      <c r="B1190" s="135">
        <f t="shared" ca="1" si="375"/>
        <v>1001.101757</v>
      </c>
      <c r="C1190" s="4">
        <f t="shared" si="365"/>
        <v>1000</v>
      </c>
      <c r="D1190" s="134">
        <f t="shared" si="376"/>
        <v>44270</v>
      </c>
      <c r="E1190" s="14">
        <f ca="1">IF(D1190&lt;$B$1,VLOOKUP(D1190,[1]DI!$A$4:$B$15000,2),0)</f>
        <v>1.9000000000000006E-2</v>
      </c>
      <c r="F1190" s="4">
        <f t="shared" ca="1" si="358"/>
        <v>1.0000746899999999</v>
      </c>
      <c r="G1190" s="4">
        <f ca="1">(TRUNC(PRODUCT($F$12:$F1189),16))</f>
        <v>1.36551233021731</v>
      </c>
      <c r="H1190" s="4">
        <f t="shared" ca="1" si="366"/>
        <v>1.36408526812796</v>
      </c>
      <c r="I1190" s="4">
        <f t="shared" ca="1" si="359"/>
        <v>1.00104617</v>
      </c>
      <c r="J1190" s="14">
        <f t="shared" si="367"/>
        <v>1E-3</v>
      </c>
      <c r="K1190" s="6">
        <f t="shared" si="368"/>
        <v>44252</v>
      </c>
      <c r="L1190" s="2">
        <f t="shared" si="369"/>
        <v>14</v>
      </c>
      <c r="M1190" s="23">
        <f t="shared" si="370"/>
        <v>14</v>
      </c>
      <c r="N1190" s="12">
        <f t="shared" si="360"/>
        <v>1.0000555289999999</v>
      </c>
      <c r="O1190" s="12">
        <f t="shared" ca="1" si="361"/>
        <v>1.001101757</v>
      </c>
      <c r="P1190" s="23">
        <f t="shared" si="371"/>
        <v>0</v>
      </c>
      <c r="Q1190" s="4">
        <f t="shared" ca="1" si="362"/>
        <v>1.1017570000000001</v>
      </c>
      <c r="R1190" s="4">
        <f t="shared" si="363"/>
        <v>0</v>
      </c>
      <c r="S1190" s="5" t="str">
        <f t="shared" si="372"/>
        <v>J=</v>
      </c>
      <c r="T1190" s="6">
        <f t="shared" si="373"/>
        <v>44279</v>
      </c>
      <c r="U1190" s="9">
        <f t="shared" si="364"/>
        <v>0</v>
      </c>
      <c r="V1190" s="8"/>
      <c r="W1190" s="8"/>
      <c r="X1190" s="8"/>
      <c r="Y1190" s="9"/>
      <c r="Z1190" s="7"/>
      <c r="AA1190" s="8"/>
      <c r="AB1190" s="9"/>
      <c r="AC1190" s="9"/>
      <c r="AD1190" s="9"/>
      <c r="AE1190" s="8"/>
      <c r="AF1190" s="10"/>
      <c r="AG1190" s="8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</row>
    <row r="1191" spans="1:184" ht="12.75" x14ac:dyDescent="0.15">
      <c r="A1191" s="124">
        <f t="shared" si="374"/>
        <v>44273</v>
      </c>
      <c r="B1191" s="135">
        <f t="shared" ca="1" si="375"/>
        <v>1001.180503</v>
      </c>
      <c r="C1191" s="4">
        <f t="shared" si="365"/>
        <v>1000</v>
      </c>
      <c r="D1191" s="134">
        <f t="shared" si="376"/>
        <v>44271</v>
      </c>
      <c r="E1191" s="14">
        <f ca="1">IF(D1191&lt;$B$1,VLOOKUP(D1191,[1]DI!$A$4:$B$15000,2),0)</f>
        <v>1.9000000000000006E-2</v>
      </c>
      <c r="F1191" s="4">
        <f t="shared" ca="1" si="358"/>
        <v>1.0000746899999999</v>
      </c>
      <c r="G1191" s="4">
        <f ca="1">(TRUNC(PRODUCT($F$12:$F1190),16))</f>
        <v>1.36561432033325</v>
      </c>
      <c r="H1191" s="4">
        <f t="shared" ca="1" si="366"/>
        <v>1.36408526812796</v>
      </c>
      <c r="I1191" s="4">
        <f t="shared" ca="1" si="359"/>
        <v>1.0011209400000001</v>
      </c>
      <c r="J1191" s="14">
        <f t="shared" si="367"/>
        <v>1E-3</v>
      </c>
      <c r="K1191" s="6">
        <f t="shared" si="368"/>
        <v>44252</v>
      </c>
      <c r="L1191" s="2">
        <f t="shared" si="369"/>
        <v>15</v>
      </c>
      <c r="M1191" s="23">
        <f t="shared" si="370"/>
        <v>15</v>
      </c>
      <c r="N1191" s="12">
        <f t="shared" si="360"/>
        <v>1.000059496</v>
      </c>
      <c r="O1191" s="12">
        <f t="shared" ca="1" si="361"/>
        <v>1.0011805030000001</v>
      </c>
      <c r="P1191" s="23">
        <f t="shared" si="371"/>
        <v>0</v>
      </c>
      <c r="Q1191" s="4">
        <f t="shared" ca="1" si="362"/>
        <v>1.1805030000000001</v>
      </c>
      <c r="R1191" s="4">
        <f t="shared" si="363"/>
        <v>0</v>
      </c>
      <c r="S1191" s="5" t="str">
        <f t="shared" si="372"/>
        <v>J=</v>
      </c>
      <c r="T1191" s="6">
        <f t="shared" si="373"/>
        <v>44279</v>
      </c>
      <c r="U1191" s="9">
        <f t="shared" si="364"/>
        <v>0</v>
      </c>
      <c r="V1191" s="8"/>
      <c r="W1191" s="8"/>
      <c r="X1191" s="8"/>
      <c r="Y1191" s="9"/>
      <c r="Z1191" s="7"/>
      <c r="AA1191" s="8"/>
      <c r="AB1191" s="9"/>
      <c r="AC1191" s="9"/>
      <c r="AD1191" s="9"/>
      <c r="AE1191" s="8"/>
      <c r="AF1191" s="10"/>
      <c r="AG1191" s="8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</row>
    <row r="1192" spans="1:184" ht="12.75" x14ac:dyDescent="0.15">
      <c r="A1192" s="124">
        <f t="shared" si="374"/>
        <v>44274</v>
      </c>
      <c r="B1192" s="135">
        <f t="shared" ca="1" si="375"/>
        <v>1001.2592479899999</v>
      </c>
      <c r="C1192" s="4">
        <f t="shared" si="365"/>
        <v>1000</v>
      </c>
      <c r="D1192" s="134">
        <f t="shared" si="376"/>
        <v>44272</v>
      </c>
      <c r="E1192" s="14">
        <f ca="1">IF(D1192&lt;$B$1,VLOOKUP(D1192,[1]DI!$A$4:$B$15000,2),0)</f>
        <v>1.9000000000000006E-2</v>
      </c>
      <c r="F1192" s="4">
        <f t="shared" ca="1" si="358"/>
        <v>1.0000746899999999</v>
      </c>
      <c r="G1192" s="4">
        <f ca="1">(TRUNC(PRODUCT($F$12:$F1191),16))</f>
        <v>1.3657163180668399</v>
      </c>
      <c r="H1192" s="4">
        <f t="shared" ca="1" si="366"/>
        <v>1.36408526812796</v>
      </c>
      <c r="I1192" s="4">
        <f t="shared" ca="1" si="359"/>
        <v>1.00119571</v>
      </c>
      <c r="J1192" s="14">
        <f t="shared" si="367"/>
        <v>1E-3</v>
      </c>
      <c r="K1192" s="6">
        <f t="shared" si="368"/>
        <v>44252</v>
      </c>
      <c r="L1192" s="2">
        <f t="shared" si="369"/>
        <v>16</v>
      </c>
      <c r="M1192" s="23">
        <f t="shared" si="370"/>
        <v>16</v>
      </c>
      <c r="N1192" s="12">
        <f t="shared" si="360"/>
        <v>1.000063462</v>
      </c>
      <c r="O1192" s="12">
        <f t="shared" ca="1" si="361"/>
        <v>1.001259248</v>
      </c>
      <c r="P1192" s="23">
        <f t="shared" si="371"/>
        <v>0</v>
      </c>
      <c r="Q1192" s="4">
        <f t="shared" ca="1" si="362"/>
        <v>1.25924799</v>
      </c>
      <c r="R1192" s="4">
        <f t="shared" si="363"/>
        <v>0</v>
      </c>
      <c r="S1192" s="5" t="str">
        <f t="shared" si="372"/>
        <v>J=</v>
      </c>
      <c r="T1192" s="6">
        <f t="shared" si="373"/>
        <v>44279</v>
      </c>
      <c r="U1192" s="9">
        <f t="shared" si="364"/>
        <v>0</v>
      </c>
      <c r="V1192" s="8"/>
      <c r="W1192" s="8"/>
      <c r="X1192" s="8"/>
      <c r="Y1192" s="9"/>
      <c r="Z1192" s="7"/>
      <c r="AA1192" s="8"/>
      <c r="AB1192" s="9"/>
      <c r="AC1192" s="9"/>
      <c r="AD1192" s="9"/>
      <c r="AE1192" s="8"/>
      <c r="AF1192" s="10"/>
      <c r="AG1192" s="8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</row>
    <row r="1193" spans="1:184" ht="12.75" x14ac:dyDescent="0.15">
      <c r="A1193" s="124">
        <f t="shared" si="374"/>
        <v>44277</v>
      </c>
      <c r="B1193" s="135">
        <f t="shared" ca="1" si="375"/>
        <v>1001.338005</v>
      </c>
      <c r="C1193" s="4">
        <f t="shared" si="365"/>
        <v>1000</v>
      </c>
      <c r="D1193" s="134">
        <f t="shared" si="376"/>
        <v>44273</v>
      </c>
      <c r="E1193" s="14">
        <f ca="1">IF(D1193&lt;$B$1,VLOOKUP(D1193,[1]DI!$A$4:$B$15000,2),0)</f>
        <v>2.6499999999999999E-2</v>
      </c>
      <c r="F1193" s="4">
        <f t="shared" ca="1" si="358"/>
        <v>1.00010379</v>
      </c>
      <c r="G1193" s="4">
        <f ca="1">(TRUNC(PRODUCT($F$12:$F1192),16))</f>
        <v>1.3658183234186401</v>
      </c>
      <c r="H1193" s="4">
        <f t="shared" ca="1" si="366"/>
        <v>1.36408526812796</v>
      </c>
      <c r="I1193" s="4">
        <f t="shared" ca="1" si="359"/>
        <v>1.00127049</v>
      </c>
      <c r="J1193" s="14">
        <f t="shared" si="367"/>
        <v>1E-3</v>
      </c>
      <c r="K1193" s="6">
        <f t="shared" si="368"/>
        <v>44252</v>
      </c>
      <c r="L1193" s="2">
        <f t="shared" si="369"/>
        <v>17</v>
      </c>
      <c r="M1193" s="23">
        <f t="shared" si="370"/>
        <v>17</v>
      </c>
      <c r="N1193" s="12">
        <f t="shared" si="360"/>
        <v>1.000067429</v>
      </c>
      <c r="O1193" s="12">
        <f t="shared" ca="1" si="361"/>
        <v>1.001338005</v>
      </c>
      <c r="P1193" s="23">
        <f t="shared" si="371"/>
        <v>0</v>
      </c>
      <c r="Q1193" s="4">
        <f t="shared" ca="1" si="362"/>
        <v>1.3380050000000001</v>
      </c>
      <c r="R1193" s="4">
        <f t="shared" si="363"/>
        <v>0</v>
      </c>
      <c r="S1193" s="5" t="str">
        <f t="shared" si="372"/>
        <v>J=</v>
      </c>
      <c r="T1193" s="6">
        <f t="shared" si="373"/>
        <v>44279</v>
      </c>
      <c r="U1193" s="9">
        <f t="shared" si="364"/>
        <v>0</v>
      </c>
      <c r="V1193" s="8"/>
      <c r="W1193" s="8"/>
      <c r="X1193" s="8"/>
      <c r="Y1193" s="9"/>
      <c r="Z1193" s="7"/>
      <c r="AA1193" s="8"/>
      <c r="AB1193" s="9"/>
      <c r="AC1193" s="9"/>
      <c r="AD1193" s="9"/>
      <c r="AE1193" s="8"/>
      <c r="AF1193" s="10"/>
      <c r="AG1193" s="8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</row>
    <row r="1194" spans="1:184" ht="12.75" x14ac:dyDescent="0.15">
      <c r="A1194" s="124">
        <f t="shared" si="374"/>
        <v>44278</v>
      </c>
      <c r="B1194" s="135">
        <f t="shared" ca="1" si="375"/>
        <v>1001.445903</v>
      </c>
      <c r="C1194" s="4">
        <f t="shared" si="365"/>
        <v>1000</v>
      </c>
      <c r="D1194" s="134">
        <f t="shared" si="376"/>
        <v>44274</v>
      </c>
      <c r="E1194" s="14">
        <f ca="1">IF(D1194&lt;$B$1,VLOOKUP(D1194,[1]DI!$A$4:$B$15000,2),0)</f>
        <v>2.6499999999999999E-2</v>
      </c>
      <c r="F1194" s="4">
        <f t="shared" ca="1" si="358"/>
        <v>1.00010379</v>
      </c>
      <c r="G1194" s="4">
        <f ca="1">(TRUNC(PRODUCT($F$12:$F1193),16))</f>
        <v>1.36596008170242</v>
      </c>
      <c r="H1194" s="4">
        <f t="shared" ca="1" si="366"/>
        <v>1.36408526812796</v>
      </c>
      <c r="I1194" s="4">
        <f t="shared" ca="1" si="359"/>
        <v>1.0013744099999999</v>
      </c>
      <c r="J1194" s="14">
        <f t="shared" si="367"/>
        <v>1E-3</v>
      </c>
      <c r="K1194" s="6">
        <f t="shared" si="368"/>
        <v>44252</v>
      </c>
      <c r="L1194" s="2">
        <f t="shared" si="369"/>
        <v>18</v>
      </c>
      <c r="M1194" s="23">
        <f t="shared" si="370"/>
        <v>18</v>
      </c>
      <c r="N1194" s="12">
        <f t="shared" si="360"/>
        <v>1.000071395</v>
      </c>
      <c r="O1194" s="12">
        <f t="shared" ca="1" si="361"/>
        <v>1.001445903</v>
      </c>
      <c r="P1194" s="23">
        <f t="shared" si="371"/>
        <v>0</v>
      </c>
      <c r="Q1194" s="4">
        <f t="shared" ca="1" si="362"/>
        <v>1.4459029999999999</v>
      </c>
      <c r="R1194" s="4">
        <f t="shared" si="363"/>
        <v>0</v>
      </c>
      <c r="S1194" s="5" t="str">
        <f t="shared" si="372"/>
        <v>J=</v>
      </c>
      <c r="T1194" s="6">
        <f t="shared" si="373"/>
        <v>44279</v>
      </c>
      <c r="U1194" s="9">
        <f t="shared" si="364"/>
        <v>0</v>
      </c>
      <c r="V1194" s="8"/>
      <c r="W1194" s="8"/>
      <c r="X1194" s="8"/>
      <c r="Y1194" s="9"/>
      <c r="Z1194" s="7"/>
      <c r="AA1194" s="8"/>
      <c r="AB1194" s="9"/>
      <c r="AC1194" s="9"/>
      <c r="AD1194" s="9"/>
      <c r="AE1194" s="8"/>
      <c r="AF1194" s="10"/>
      <c r="AG1194" s="8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</row>
    <row r="1195" spans="1:184" ht="12.75" x14ac:dyDescent="0.15">
      <c r="A1195" s="124">
        <f t="shared" si="374"/>
        <v>44279</v>
      </c>
      <c r="B1195" s="135">
        <f t="shared" ca="1" si="375"/>
        <v>1001.55381299</v>
      </c>
      <c r="C1195" s="4">
        <f t="shared" si="365"/>
        <v>1000</v>
      </c>
      <c r="D1195" s="134">
        <f t="shared" si="376"/>
        <v>44277</v>
      </c>
      <c r="E1195" s="14">
        <f ca="1">IF(D1195&lt;$B$1,VLOOKUP(D1195,[1]DI!$A$4:$B$15000,2),0)</f>
        <v>2.6499999999999999E-2</v>
      </c>
      <c r="F1195" s="4">
        <f t="shared" ca="1" si="358"/>
        <v>1.00010379</v>
      </c>
      <c r="G1195" s="4">
        <f ca="1">(TRUNC(PRODUCT($F$12:$F1194),16))</f>
        <v>1.3661018546993</v>
      </c>
      <c r="H1195" s="4">
        <f t="shared" ca="1" si="366"/>
        <v>1.36408526812796</v>
      </c>
      <c r="I1195" s="4">
        <f t="shared" ca="1" si="359"/>
        <v>1.00147834</v>
      </c>
      <c r="J1195" s="14">
        <f t="shared" si="367"/>
        <v>1E-3</v>
      </c>
      <c r="K1195" s="6">
        <f t="shared" si="368"/>
        <v>44252</v>
      </c>
      <c r="L1195" s="2">
        <f t="shared" si="369"/>
        <v>19</v>
      </c>
      <c r="M1195" s="23">
        <f t="shared" si="370"/>
        <v>19</v>
      </c>
      <c r="N1195" s="12">
        <f t="shared" si="360"/>
        <v>1.000075362</v>
      </c>
      <c r="O1195" s="12">
        <f t="shared" ca="1" si="361"/>
        <v>1.0015538129999999</v>
      </c>
      <c r="P1195" s="23">
        <f t="shared" si="371"/>
        <v>57</v>
      </c>
      <c r="Q1195" s="4">
        <f t="shared" ca="1" si="362"/>
        <v>1.5538129899999999</v>
      </c>
      <c r="R1195" s="4">
        <f t="shared" si="363"/>
        <v>1000</v>
      </c>
      <c r="S1195" s="5" t="str">
        <f t="shared" si="372"/>
        <v>J=</v>
      </c>
      <c r="T1195" s="6">
        <f t="shared" si="373"/>
        <v>44279</v>
      </c>
      <c r="U1195" s="9">
        <f t="shared" ca="1" si="364"/>
        <v>100155381.29899999</v>
      </c>
      <c r="V1195" s="8"/>
      <c r="W1195" s="8"/>
      <c r="X1195" s="8"/>
      <c r="Y1195" s="9"/>
      <c r="Z1195" s="7"/>
      <c r="AA1195" s="8"/>
      <c r="AB1195" s="9"/>
      <c r="AC1195" s="9"/>
      <c r="AD1195" s="9"/>
      <c r="AE1195" s="8"/>
      <c r="AF1195" s="10"/>
      <c r="AG1195" s="8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</row>
    <row r="1196" spans="1:184" ht="12.75" x14ac:dyDescent="0.15">
      <c r="A1196" s="124">
        <f t="shared" si="374"/>
        <v>44280</v>
      </c>
      <c r="B1196" s="135">
        <f t="shared" ca="1" si="375"/>
        <v>0</v>
      </c>
      <c r="C1196" s="4">
        <f t="shared" si="365"/>
        <v>0</v>
      </c>
      <c r="D1196" s="134">
        <f t="shared" si="376"/>
        <v>44278</v>
      </c>
      <c r="E1196" s="14">
        <f ca="1">IF(D1196&lt;$B$1,VLOOKUP(D1196,[1]DI!$A$4:$B$15000,2),0)</f>
        <v>2.6499999999999999E-2</v>
      </c>
      <c r="F1196" s="4">
        <f t="shared" ca="1" si="358"/>
        <v>1.00010379</v>
      </c>
      <c r="G1196" s="4">
        <f ca="1">(TRUNC(PRODUCT($F$12:$F1195),16))</f>
        <v>1.3662436424108</v>
      </c>
      <c r="H1196" s="4">
        <f t="shared" ca="1" si="366"/>
        <v>1.3661018546993</v>
      </c>
      <c r="I1196" s="4">
        <f t="shared" ca="1" si="359"/>
        <v>1.00010379</v>
      </c>
      <c r="J1196" s="14">
        <f t="shared" si="367"/>
        <v>1E-3</v>
      </c>
      <c r="K1196" s="6">
        <f t="shared" si="368"/>
        <v>44279</v>
      </c>
      <c r="L1196" s="2">
        <f t="shared" si="369"/>
        <v>1</v>
      </c>
      <c r="M1196" s="23">
        <f t="shared" si="370"/>
        <v>1</v>
      </c>
      <c r="N1196" s="12">
        <f t="shared" si="360"/>
        <v>1.000003966</v>
      </c>
      <c r="O1196" s="12">
        <f t="shared" ca="1" si="361"/>
        <v>1.000107756</v>
      </c>
      <c r="P1196" s="23">
        <f t="shared" si="371"/>
        <v>0</v>
      </c>
      <c r="Q1196" s="4">
        <f t="shared" ca="1" si="362"/>
        <v>0</v>
      </c>
      <c r="R1196" s="4">
        <f t="shared" si="363"/>
        <v>0</v>
      </c>
      <c r="S1196" s="5" t="str">
        <f t="shared" si="372"/>
        <v>J=</v>
      </c>
      <c r="T1196" s="6">
        <f t="shared" si="373"/>
        <v>44313</v>
      </c>
      <c r="U1196" s="9">
        <f t="shared" si="364"/>
        <v>0</v>
      </c>
      <c r="V1196" s="8"/>
      <c r="W1196" s="8"/>
      <c r="X1196" s="8"/>
      <c r="Y1196" s="9"/>
      <c r="Z1196" s="7"/>
      <c r="AA1196" s="8"/>
      <c r="AB1196" s="9"/>
      <c r="AC1196" s="9"/>
      <c r="AD1196" s="9"/>
      <c r="AE1196" s="8"/>
      <c r="AF1196" s="10"/>
      <c r="AG1196" s="8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</row>
    <row r="1197" spans="1:184" ht="12.75" x14ac:dyDescent="0.15">
      <c r="A1197" s="124">
        <f t="shared" si="374"/>
        <v>44281</v>
      </c>
      <c r="B1197" s="135">
        <f t="shared" ca="1" si="375"/>
        <v>0</v>
      </c>
      <c r="C1197" s="4">
        <f t="shared" si="365"/>
        <v>0</v>
      </c>
      <c r="D1197" s="134">
        <f t="shared" si="376"/>
        <v>44279</v>
      </c>
      <c r="E1197" s="14">
        <f ca="1">IF(D1197&lt;$B$1,VLOOKUP(D1197,[1]DI!$A$4:$B$15000,2),0)</f>
        <v>2.6499999999999999E-2</v>
      </c>
      <c r="F1197" s="4">
        <f t="shared" ca="1" si="358"/>
        <v>1.00010379</v>
      </c>
      <c r="G1197" s="4">
        <f ca="1">(TRUNC(PRODUCT($F$12:$F1196),16))</f>
        <v>1.36638544483845</v>
      </c>
      <c r="H1197" s="4">
        <f t="shared" ca="1" si="366"/>
        <v>1.3661018546993</v>
      </c>
      <c r="I1197" s="4">
        <f t="shared" ca="1" si="359"/>
        <v>1.00020759</v>
      </c>
      <c r="J1197" s="14">
        <f t="shared" si="367"/>
        <v>1E-3</v>
      </c>
      <c r="K1197" s="6">
        <f t="shared" si="368"/>
        <v>44279</v>
      </c>
      <c r="L1197" s="2">
        <f t="shared" si="369"/>
        <v>2</v>
      </c>
      <c r="M1197" s="23">
        <f t="shared" si="370"/>
        <v>2</v>
      </c>
      <c r="N1197" s="12">
        <f t="shared" si="360"/>
        <v>1.000007933</v>
      </c>
      <c r="O1197" s="12">
        <f t="shared" ca="1" si="361"/>
        <v>1.000215525</v>
      </c>
      <c r="P1197" s="23">
        <f t="shared" si="371"/>
        <v>0</v>
      </c>
      <c r="Q1197" s="4">
        <f t="shared" ca="1" si="362"/>
        <v>0</v>
      </c>
      <c r="R1197" s="4">
        <f t="shared" si="363"/>
        <v>0</v>
      </c>
      <c r="S1197" s="5" t="str">
        <f t="shared" si="372"/>
        <v>J=</v>
      </c>
      <c r="T1197" s="6">
        <f t="shared" si="373"/>
        <v>44313</v>
      </c>
      <c r="U1197" s="9">
        <f t="shared" si="364"/>
        <v>0</v>
      </c>
      <c r="V1197" s="8"/>
      <c r="W1197" s="8"/>
      <c r="X1197" s="8"/>
      <c r="Y1197" s="9"/>
      <c r="Z1197" s="7"/>
      <c r="AA1197" s="8"/>
      <c r="AB1197" s="9"/>
      <c r="AC1197" s="9"/>
      <c r="AD1197" s="9"/>
      <c r="AE1197" s="8"/>
      <c r="AF1197" s="10"/>
      <c r="AG1197" s="8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</row>
    <row r="1198" spans="1:184" ht="12.75" x14ac:dyDescent="0.15">
      <c r="A1198" s="124">
        <f t="shared" si="374"/>
        <v>44284</v>
      </c>
      <c r="B1198" s="135">
        <f t="shared" ca="1" si="375"/>
        <v>0</v>
      </c>
      <c r="C1198" s="4">
        <f t="shared" si="365"/>
        <v>0</v>
      </c>
      <c r="D1198" s="134">
        <f t="shared" si="376"/>
        <v>44280</v>
      </c>
      <c r="E1198" s="14">
        <f ca="1">IF(D1198&lt;$B$1,VLOOKUP(D1198,[1]DI!$A$4:$B$15000,2),0)</f>
        <v>2.6499999999999999E-2</v>
      </c>
      <c r="F1198" s="4">
        <f t="shared" ca="1" si="358"/>
        <v>1.00010379</v>
      </c>
      <c r="G1198" s="4">
        <f ca="1">(TRUNC(PRODUCT($F$12:$F1197),16))</f>
        <v>1.3665272619837701</v>
      </c>
      <c r="H1198" s="4">
        <f t="shared" ca="1" si="366"/>
        <v>1.3661018546993</v>
      </c>
      <c r="I1198" s="4">
        <f t="shared" ca="1" si="359"/>
        <v>1.0003114</v>
      </c>
      <c r="J1198" s="14">
        <f t="shared" si="367"/>
        <v>1E-3</v>
      </c>
      <c r="K1198" s="6">
        <f t="shared" si="368"/>
        <v>44279</v>
      </c>
      <c r="L1198" s="2">
        <f t="shared" si="369"/>
        <v>3</v>
      </c>
      <c r="M1198" s="23">
        <f t="shared" si="370"/>
        <v>3</v>
      </c>
      <c r="N1198" s="12">
        <f t="shared" si="360"/>
        <v>1.000011899</v>
      </c>
      <c r="O1198" s="12">
        <f t="shared" ca="1" si="361"/>
        <v>1.0003233030000001</v>
      </c>
      <c r="P1198" s="23">
        <f t="shared" si="371"/>
        <v>0</v>
      </c>
      <c r="Q1198" s="4">
        <f t="shared" ca="1" si="362"/>
        <v>0</v>
      </c>
      <c r="R1198" s="4">
        <f t="shared" si="363"/>
        <v>0</v>
      </c>
      <c r="S1198" s="5" t="str">
        <f t="shared" si="372"/>
        <v>J=</v>
      </c>
      <c r="T1198" s="6">
        <f t="shared" si="373"/>
        <v>44313</v>
      </c>
      <c r="U1198" s="9">
        <f t="shared" si="364"/>
        <v>0</v>
      </c>
      <c r="V1198" s="8"/>
      <c r="W1198" s="8"/>
      <c r="X1198" s="8"/>
      <c r="Y1198" s="9"/>
      <c r="Z1198" s="7"/>
      <c r="AA1198" s="8"/>
      <c r="AB1198" s="9"/>
      <c r="AC1198" s="9"/>
      <c r="AD1198" s="9"/>
      <c r="AE1198" s="8"/>
      <c r="AF1198" s="10"/>
      <c r="AG1198" s="8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</row>
    <row r="1199" spans="1:184" ht="12.75" x14ac:dyDescent="0.15">
      <c r="A1199" s="124">
        <f t="shared" si="374"/>
        <v>44285</v>
      </c>
      <c r="B1199" s="135">
        <f t="shared" ca="1" si="375"/>
        <v>0</v>
      </c>
      <c r="C1199" s="4">
        <f t="shared" si="365"/>
        <v>0</v>
      </c>
      <c r="D1199" s="134">
        <f t="shared" si="376"/>
        <v>44281</v>
      </c>
      <c r="E1199" s="14">
        <f ca="1">IF(D1199&lt;$B$1,VLOOKUP(D1199,[1]DI!$A$4:$B$15000,2),0)</f>
        <v>2.6499999999999999E-2</v>
      </c>
      <c r="F1199" s="4">
        <f t="shared" ca="1" si="358"/>
        <v>1.00010379</v>
      </c>
      <c r="G1199" s="4">
        <f ca="1">(TRUNC(PRODUCT($F$12:$F1198),16))</f>
        <v>1.3666690938482899</v>
      </c>
      <c r="H1199" s="4">
        <f t="shared" ca="1" si="366"/>
        <v>1.3661018546993</v>
      </c>
      <c r="I1199" s="4">
        <f t="shared" ca="1" si="359"/>
        <v>1.00041522</v>
      </c>
      <c r="J1199" s="14">
        <f t="shared" si="367"/>
        <v>1E-3</v>
      </c>
      <c r="K1199" s="6">
        <f t="shared" si="368"/>
        <v>44279</v>
      </c>
      <c r="L1199" s="2">
        <f t="shared" si="369"/>
        <v>4</v>
      </c>
      <c r="M1199" s="23">
        <f t="shared" si="370"/>
        <v>4</v>
      </c>
      <c r="N1199" s="12">
        <f t="shared" si="360"/>
        <v>1.0000158649999999</v>
      </c>
      <c r="O1199" s="12">
        <f t="shared" ca="1" si="361"/>
        <v>1.0004310919999999</v>
      </c>
      <c r="P1199" s="23">
        <f t="shared" si="371"/>
        <v>0</v>
      </c>
      <c r="Q1199" s="4">
        <f t="shared" ca="1" si="362"/>
        <v>0</v>
      </c>
      <c r="R1199" s="4">
        <f t="shared" si="363"/>
        <v>0</v>
      </c>
      <c r="S1199" s="5" t="str">
        <f t="shared" si="372"/>
        <v>J=</v>
      </c>
      <c r="T1199" s="6">
        <f t="shared" si="373"/>
        <v>44313</v>
      </c>
      <c r="U1199" s="9">
        <f t="shared" si="364"/>
        <v>0</v>
      </c>
      <c r="V1199" s="8"/>
      <c r="W1199" s="8"/>
      <c r="X1199" s="8"/>
      <c r="Y1199" s="9"/>
      <c r="Z1199" s="7"/>
      <c r="AA1199" s="8"/>
      <c r="AB1199" s="9"/>
      <c r="AC1199" s="9"/>
      <c r="AD1199" s="9"/>
      <c r="AE1199" s="8"/>
      <c r="AF1199" s="10"/>
      <c r="AG1199" s="8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</row>
    <row r="1200" spans="1:184" ht="12.75" x14ac:dyDescent="0.15">
      <c r="A1200" s="124">
        <f t="shared" si="374"/>
        <v>44286</v>
      </c>
      <c r="B1200" s="135">
        <f t="shared" ca="1" si="375"/>
        <v>0</v>
      </c>
      <c r="C1200" s="4">
        <f t="shared" si="365"/>
        <v>0</v>
      </c>
      <c r="D1200" s="134">
        <f t="shared" si="376"/>
        <v>44284</v>
      </c>
      <c r="E1200" s="14">
        <f ca="1">IF(D1200&lt;$B$1,VLOOKUP(D1200,[1]DI!$A$4:$B$15000,2),0)</f>
        <v>2.6499999999999999E-2</v>
      </c>
      <c r="F1200" s="4">
        <f t="shared" ca="1" si="358"/>
        <v>1.00010379</v>
      </c>
      <c r="G1200" s="4">
        <f ca="1">(TRUNC(PRODUCT($F$12:$F1199),16))</f>
        <v>1.36681094043354</v>
      </c>
      <c r="H1200" s="4">
        <f t="shared" ca="1" si="366"/>
        <v>1.3661018546993</v>
      </c>
      <c r="I1200" s="4">
        <f t="shared" ca="1" si="359"/>
        <v>1.00051906</v>
      </c>
      <c r="J1200" s="14">
        <f t="shared" si="367"/>
        <v>1E-3</v>
      </c>
      <c r="K1200" s="6">
        <f t="shared" si="368"/>
        <v>44279</v>
      </c>
      <c r="L1200" s="2">
        <f t="shared" si="369"/>
        <v>5</v>
      </c>
      <c r="M1200" s="23">
        <f t="shared" si="370"/>
        <v>5</v>
      </c>
      <c r="N1200" s="12">
        <f t="shared" si="360"/>
        <v>1.000019832</v>
      </c>
      <c r="O1200" s="12">
        <f t="shared" ca="1" si="361"/>
        <v>1.000538902</v>
      </c>
      <c r="P1200" s="23">
        <f t="shared" si="371"/>
        <v>0</v>
      </c>
      <c r="Q1200" s="4">
        <f t="shared" ca="1" si="362"/>
        <v>0</v>
      </c>
      <c r="R1200" s="4">
        <f t="shared" si="363"/>
        <v>0</v>
      </c>
      <c r="S1200" s="5" t="str">
        <f t="shared" si="372"/>
        <v>J=</v>
      </c>
      <c r="T1200" s="6">
        <f t="shared" si="373"/>
        <v>44313</v>
      </c>
      <c r="U1200" s="9">
        <f t="shared" si="364"/>
        <v>0</v>
      </c>
      <c r="V1200" s="8"/>
      <c r="W1200" s="8"/>
      <c r="X1200" s="8"/>
      <c r="Y1200" s="9"/>
      <c r="Z1200" s="7"/>
      <c r="AA1200" s="8"/>
      <c r="AB1200" s="9"/>
      <c r="AC1200" s="9"/>
      <c r="AD1200" s="9"/>
      <c r="AE1200" s="8"/>
      <c r="AF1200" s="10"/>
      <c r="AG1200" s="8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</row>
    <row r="1201" spans="1:184" ht="12.75" x14ac:dyDescent="0.15">
      <c r="A1201" s="124">
        <f t="shared" si="374"/>
        <v>44287</v>
      </c>
      <c r="B1201" s="135">
        <f t="shared" ca="1" si="375"/>
        <v>0</v>
      </c>
      <c r="C1201" s="4">
        <f t="shared" si="365"/>
        <v>0</v>
      </c>
      <c r="D1201" s="134">
        <f t="shared" si="376"/>
        <v>44285</v>
      </c>
      <c r="E1201" s="14">
        <f ca="1">IF(D1201&lt;$B$1,VLOOKUP(D1201,[1]DI!$A$4:$B$15000,2),0)</f>
        <v>2.6499999999999999E-2</v>
      </c>
      <c r="F1201" s="4">
        <f t="shared" ca="1" si="358"/>
        <v>1.00010379</v>
      </c>
      <c r="G1201" s="4">
        <f ca="1">(TRUNC(PRODUCT($F$12:$F1200),16))</f>
        <v>1.3669528017410499</v>
      </c>
      <c r="H1201" s="4">
        <f t="shared" ca="1" si="366"/>
        <v>1.3661018546993</v>
      </c>
      <c r="I1201" s="4">
        <f t="shared" ca="1" si="359"/>
        <v>1.0006229</v>
      </c>
      <c r="J1201" s="14">
        <f t="shared" si="367"/>
        <v>1E-3</v>
      </c>
      <c r="K1201" s="6">
        <f t="shared" si="368"/>
        <v>44279</v>
      </c>
      <c r="L1201" s="2">
        <f t="shared" si="369"/>
        <v>6</v>
      </c>
      <c r="M1201" s="23">
        <f t="shared" si="370"/>
        <v>6</v>
      </c>
      <c r="N1201" s="12">
        <f t="shared" si="360"/>
        <v>1.000023798</v>
      </c>
      <c r="O1201" s="12">
        <f t="shared" ca="1" si="361"/>
        <v>1.0006467130000001</v>
      </c>
      <c r="P1201" s="23">
        <f t="shared" si="371"/>
        <v>0</v>
      </c>
      <c r="Q1201" s="4">
        <f t="shared" ca="1" si="362"/>
        <v>0</v>
      </c>
      <c r="R1201" s="4">
        <f t="shared" si="363"/>
        <v>0</v>
      </c>
      <c r="S1201" s="5" t="str">
        <f t="shared" si="372"/>
        <v>J=</v>
      </c>
      <c r="T1201" s="6">
        <f t="shared" si="373"/>
        <v>44313</v>
      </c>
      <c r="U1201" s="9">
        <f t="shared" si="364"/>
        <v>0</v>
      </c>
      <c r="V1201" s="8"/>
      <c r="W1201" s="8"/>
      <c r="X1201" s="8"/>
      <c r="Y1201" s="9"/>
      <c r="Z1201" s="7"/>
      <c r="AA1201" s="8"/>
      <c r="AB1201" s="9"/>
      <c r="AC1201" s="9"/>
      <c r="AD1201" s="9"/>
      <c r="AE1201" s="8"/>
      <c r="AF1201" s="10"/>
      <c r="AG1201" s="8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</row>
    <row r="1202" spans="1:184" ht="12.75" x14ac:dyDescent="0.15">
      <c r="A1202" s="124">
        <f t="shared" si="374"/>
        <v>44291</v>
      </c>
      <c r="B1202" s="135">
        <f t="shared" ca="1" si="375"/>
        <v>0</v>
      </c>
      <c r="C1202" s="4">
        <f t="shared" si="365"/>
        <v>0</v>
      </c>
      <c r="D1202" s="134">
        <f t="shared" si="376"/>
        <v>44286</v>
      </c>
      <c r="E1202" s="14">
        <f ca="1">IF(D1202&lt;$B$1,VLOOKUP(D1202,[1]DI!$A$4:$B$15000,2),0)</f>
        <v>2.6499999999999999E-2</v>
      </c>
      <c r="F1202" s="4">
        <f t="shared" ca="1" si="358"/>
        <v>1.00010379</v>
      </c>
      <c r="G1202" s="4">
        <f ca="1">(TRUNC(PRODUCT($F$12:$F1201),16))</f>
        <v>1.3670946777723401</v>
      </c>
      <c r="H1202" s="4">
        <f t="shared" ca="1" si="366"/>
        <v>1.3661018546993</v>
      </c>
      <c r="I1202" s="4">
        <f t="shared" ca="1" si="359"/>
        <v>1.00072676</v>
      </c>
      <c r="J1202" s="14">
        <f t="shared" si="367"/>
        <v>1E-3</v>
      </c>
      <c r="K1202" s="6">
        <f t="shared" si="368"/>
        <v>44279</v>
      </c>
      <c r="L1202" s="2">
        <f t="shared" si="369"/>
        <v>7</v>
      </c>
      <c r="M1202" s="23">
        <f t="shared" si="370"/>
        <v>7</v>
      </c>
      <c r="N1202" s="12">
        <f t="shared" si="360"/>
        <v>1.0000277639999999</v>
      </c>
      <c r="O1202" s="12">
        <f t="shared" ca="1" si="361"/>
        <v>1.0007545440000001</v>
      </c>
      <c r="P1202" s="23">
        <f t="shared" si="371"/>
        <v>0</v>
      </c>
      <c r="Q1202" s="4">
        <f t="shared" ca="1" si="362"/>
        <v>0</v>
      </c>
      <c r="R1202" s="4">
        <f t="shared" si="363"/>
        <v>0</v>
      </c>
      <c r="S1202" s="5" t="str">
        <f t="shared" si="372"/>
        <v>J=</v>
      </c>
      <c r="T1202" s="6">
        <f t="shared" si="373"/>
        <v>44313</v>
      </c>
      <c r="U1202" s="9">
        <f t="shared" si="364"/>
        <v>0</v>
      </c>
      <c r="V1202" s="8"/>
      <c r="W1202" s="8"/>
      <c r="X1202" s="8"/>
      <c r="Y1202" s="9"/>
      <c r="Z1202" s="7"/>
      <c r="AA1202" s="8"/>
      <c r="AB1202" s="9"/>
      <c r="AC1202" s="9"/>
      <c r="AD1202" s="9"/>
      <c r="AE1202" s="8"/>
      <c r="AF1202" s="10"/>
      <c r="AG1202" s="8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</row>
    <row r="1203" spans="1:184" ht="12.75" x14ac:dyDescent="0.15">
      <c r="A1203" s="124">
        <f t="shared" si="374"/>
        <v>44292</v>
      </c>
      <c r="B1203" s="135">
        <f t="shared" ca="1" si="375"/>
        <v>0</v>
      </c>
      <c r="C1203" s="4">
        <f t="shared" si="365"/>
        <v>0</v>
      </c>
      <c r="D1203" s="134">
        <f t="shared" si="376"/>
        <v>44287</v>
      </c>
      <c r="E1203" s="14">
        <f ca="1">IF(D1203&lt;$B$1,VLOOKUP(D1203,[1]DI!$A$4:$B$15000,2),0)</f>
        <v>2.6499999999999999E-2</v>
      </c>
      <c r="F1203" s="4">
        <f t="shared" ca="1" si="358"/>
        <v>1.00010379</v>
      </c>
      <c r="G1203" s="4">
        <f ca="1">(TRUNC(PRODUCT($F$12:$F1202),16))</f>
        <v>1.36723656852895</v>
      </c>
      <c r="H1203" s="4">
        <f t="shared" ca="1" si="366"/>
        <v>1.3661018546993</v>
      </c>
      <c r="I1203" s="4">
        <f t="shared" ca="1" si="359"/>
        <v>1.0008306199999999</v>
      </c>
      <c r="J1203" s="14">
        <f t="shared" si="367"/>
        <v>1E-3</v>
      </c>
      <c r="K1203" s="6">
        <f t="shared" si="368"/>
        <v>44279</v>
      </c>
      <c r="L1203" s="2">
        <f t="shared" si="369"/>
        <v>8</v>
      </c>
      <c r="M1203" s="23">
        <f t="shared" si="370"/>
        <v>8</v>
      </c>
      <c r="N1203" s="12">
        <f t="shared" si="360"/>
        <v>1.000031731</v>
      </c>
      <c r="O1203" s="12">
        <f t="shared" ca="1" si="361"/>
        <v>1.000862377</v>
      </c>
      <c r="P1203" s="23">
        <f t="shared" si="371"/>
        <v>0</v>
      </c>
      <c r="Q1203" s="4">
        <f t="shared" ca="1" si="362"/>
        <v>0</v>
      </c>
      <c r="R1203" s="4">
        <f t="shared" si="363"/>
        <v>0</v>
      </c>
      <c r="S1203" s="5" t="str">
        <f t="shared" si="372"/>
        <v>J=</v>
      </c>
      <c r="T1203" s="6">
        <f t="shared" si="373"/>
        <v>44313</v>
      </c>
      <c r="U1203" s="9">
        <f t="shared" si="364"/>
        <v>0</v>
      </c>
      <c r="V1203" s="8"/>
      <c r="W1203" s="8"/>
      <c r="X1203" s="8"/>
      <c r="Y1203" s="9"/>
      <c r="Z1203" s="7"/>
      <c r="AA1203" s="8"/>
      <c r="AB1203" s="9"/>
      <c r="AC1203" s="9"/>
      <c r="AD1203" s="9"/>
      <c r="AE1203" s="8"/>
      <c r="AF1203" s="10"/>
      <c r="AG1203" s="8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</row>
    <row r="1204" spans="1:184" ht="12.75" x14ac:dyDescent="0.15">
      <c r="A1204" s="124">
        <f t="shared" si="374"/>
        <v>44293</v>
      </c>
      <c r="B1204" s="135">
        <f t="shared" ca="1" si="375"/>
        <v>0</v>
      </c>
      <c r="C1204" s="4">
        <f t="shared" si="365"/>
        <v>0</v>
      </c>
      <c r="D1204" s="134">
        <f t="shared" si="376"/>
        <v>44291</v>
      </c>
      <c r="E1204" s="14">
        <f ca="1">IF(D1204&lt;$B$1,VLOOKUP(D1204,[1]DI!$A$4:$B$15000,2),0)</f>
        <v>2.6499999999999999E-2</v>
      </c>
      <c r="F1204" s="4">
        <f t="shared" ca="1" si="358"/>
        <v>1.00010379</v>
      </c>
      <c r="G1204" s="4">
        <f ca="1">(TRUNC(PRODUCT($F$12:$F1203),16))</f>
        <v>1.36737847401239</v>
      </c>
      <c r="H1204" s="4">
        <f t="shared" ca="1" si="366"/>
        <v>1.3661018546993</v>
      </c>
      <c r="I1204" s="4">
        <f t="shared" ca="1" si="359"/>
        <v>1.0009345000000001</v>
      </c>
      <c r="J1204" s="14">
        <f t="shared" si="367"/>
        <v>1E-3</v>
      </c>
      <c r="K1204" s="6">
        <f t="shared" si="368"/>
        <v>44279</v>
      </c>
      <c r="L1204" s="2">
        <f t="shared" si="369"/>
        <v>9</v>
      </c>
      <c r="M1204" s="23">
        <f t="shared" si="370"/>
        <v>9</v>
      </c>
      <c r="N1204" s="12">
        <f t="shared" si="360"/>
        <v>1.0000356969999999</v>
      </c>
      <c r="O1204" s="12">
        <f t="shared" ca="1" si="361"/>
        <v>1.0009702300000001</v>
      </c>
      <c r="P1204" s="23">
        <f t="shared" si="371"/>
        <v>0</v>
      </c>
      <c r="Q1204" s="4">
        <f t="shared" ca="1" si="362"/>
        <v>0</v>
      </c>
      <c r="R1204" s="4">
        <f t="shared" si="363"/>
        <v>0</v>
      </c>
      <c r="S1204" s="5" t="str">
        <f t="shared" si="372"/>
        <v>J=</v>
      </c>
      <c r="T1204" s="6">
        <f t="shared" si="373"/>
        <v>44313</v>
      </c>
      <c r="U1204" s="9">
        <f t="shared" si="364"/>
        <v>0</v>
      </c>
      <c r="V1204" s="8"/>
      <c r="W1204" s="8"/>
      <c r="X1204" s="8"/>
      <c r="Y1204" s="9"/>
      <c r="Z1204" s="7"/>
      <c r="AA1204" s="8"/>
      <c r="AB1204" s="9"/>
      <c r="AC1204" s="9"/>
      <c r="AD1204" s="9"/>
      <c r="AE1204" s="8"/>
      <c r="AF1204" s="10"/>
      <c r="AG1204" s="8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</row>
    <row r="1205" spans="1:184" ht="12.75" x14ac:dyDescent="0.15">
      <c r="A1205" s="124">
        <f t="shared" si="374"/>
        <v>44294</v>
      </c>
      <c r="B1205" s="135">
        <f t="shared" ca="1" si="375"/>
        <v>0</v>
      </c>
      <c r="C1205" s="4">
        <f t="shared" si="365"/>
        <v>0</v>
      </c>
      <c r="D1205" s="134">
        <f t="shared" si="376"/>
        <v>44292</v>
      </c>
      <c r="E1205" s="14">
        <f ca="1">IF(D1205&lt;$B$1,VLOOKUP(D1205,[1]DI!$A$4:$B$15000,2),0)</f>
        <v>2.6499999999999999E-2</v>
      </c>
      <c r="F1205" s="4">
        <f t="shared" ca="1" si="358"/>
        <v>1.00010379</v>
      </c>
      <c r="G1205" s="4">
        <f ca="1">(TRUNC(PRODUCT($F$12:$F1204),16))</f>
        <v>1.36752039422421</v>
      </c>
      <c r="H1205" s="4">
        <f t="shared" ca="1" si="366"/>
        <v>1.3661018546993</v>
      </c>
      <c r="I1205" s="4">
        <f t="shared" ca="1" si="359"/>
        <v>1.00103838</v>
      </c>
      <c r="J1205" s="14">
        <f t="shared" si="367"/>
        <v>1E-3</v>
      </c>
      <c r="K1205" s="6">
        <f t="shared" si="368"/>
        <v>44279</v>
      </c>
      <c r="L1205" s="2">
        <f t="shared" si="369"/>
        <v>10</v>
      </c>
      <c r="M1205" s="23">
        <f t="shared" si="370"/>
        <v>10</v>
      </c>
      <c r="N1205" s="12">
        <f t="shared" si="360"/>
        <v>1.0000396629999999</v>
      </c>
      <c r="O1205" s="12">
        <f t="shared" ca="1" si="361"/>
        <v>1.001078084</v>
      </c>
      <c r="P1205" s="23">
        <f t="shared" si="371"/>
        <v>0</v>
      </c>
      <c r="Q1205" s="4">
        <f t="shared" ca="1" si="362"/>
        <v>0</v>
      </c>
      <c r="R1205" s="4">
        <f t="shared" si="363"/>
        <v>0</v>
      </c>
      <c r="S1205" s="5" t="str">
        <f t="shared" si="372"/>
        <v>J=</v>
      </c>
      <c r="T1205" s="6">
        <f t="shared" si="373"/>
        <v>44313</v>
      </c>
      <c r="U1205" s="9">
        <f t="shared" si="364"/>
        <v>0</v>
      </c>
      <c r="V1205" s="8"/>
      <c r="W1205" s="8"/>
      <c r="X1205" s="8"/>
      <c r="Y1205" s="9"/>
      <c r="Z1205" s="7"/>
      <c r="AA1205" s="8"/>
      <c r="AB1205" s="9"/>
      <c r="AC1205" s="9"/>
      <c r="AD1205" s="9"/>
      <c r="AE1205" s="8"/>
      <c r="AF1205" s="10"/>
      <c r="AG1205" s="8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</row>
    <row r="1206" spans="1:184" ht="12.75" x14ac:dyDescent="0.15">
      <c r="A1206" s="124">
        <f t="shared" si="374"/>
        <v>44295</v>
      </c>
      <c r="B1206" s="135">
        <f t="shared" ca="1" si="375"/>
        <v>0</v>
      </c>
      <c r="C1206" s="4">
        <f t="shared" si="365"/>
        <v>0</v>
      </c>
      <c r="D1206" s="134">
        <f t="shared" si="376"/>
        <v>44293</v>
      </c>
      <c r="E1206" s="14">
        <f ca="1">IF(D1206&lt;$B$1,VLOOKUP(D1206,[1]DI!$A$4:$B$15000,2),0)</f>
        <v>2.6499999999999999E-2</v>
      </c>
      <c r="F1206" s="4">
        <f t="shared" ca="1" si="358"/>
        <v>1.00010379</v>
      </c>
      <c r="G1206" s="4">
        <f ca="1">(TRUNC(PRODUCT($F$12:$F1205),16))</f>
        <v>1.36766232916593</v>
      </c>
      <c r="H1206" s="4">
        <f t="shared" ca="1" si="366"/>
        <v>1.3661018546993</v>
      </c>
      <c r="I1206" s="4">
        <f t="shared" ca="1" si="359"/>
        <v>1.0011422800000001</v>
      </c>
      <c r="J1206" s="14">
        <f t="shared" si="367"/>
        <v>1E-3</v>
      </c>
      <c r="K1206" s="6">
        <f t="shared" si="368"/>
        <v>44279</v>
      </c>
      <c r="L1206" s="2">
        <f t="shared" si="369"/>
        <v>11</v>
      </c>
      <c r="M1206" s="23">
        <f t="shared" si="370"/>
        <v>11</v>
      </c>
      <c r="N1206" s="12">
        <f t="shared" si="360"/>
        <v>1.00004363</v>
      </c>
      <c r="O1206" s="12">
        <f t="shared" ca="1" si="361"/>
        <v>1.0011859599999999</v>
      </c>
      <c r="P1206" s="23">
        <f t="shared" si="371"/>
        <v>0</v>
      </c>
      <c r="Q1206" s="4">
        <f t="shared" ca="1" si="362"/>
        <v>0</v>
      </c>
      <c r="R1206" s="4">
        <f t="shared" si="363"/>
        <v>0</v>
      </c>
      <c r="S1206" s="5" t="str">
        <f t="shared" si="372"/>
        <v>J=</v>
      </c>
      <c r="T1206" s="6">
        <f t="shared" si="373"/>
        <v>44313</v>
      </c>
      <c r="U1206" s="9">
        <f t="shared" si="364"/>
        <v>0</v>
      </c>
      <c r="V1206" s="8"/>
      <c r="W1206" s="8"/>
      <c r="X1206" s="8"/>
      <c r="Y1206" s="9"/>
      <c r="Z1206" s="7"/>
      <c r="AA1206" s="8"/>
      <c r="AB1206" s="9"/>
      <c r="AC1206" s="9"/>
      <c r="AD1206" s="9"/>
      <c r="AE1206" s="8"/>
      <c r="AF1206" s="10"/>
      <c r="AG1206" s="8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</row>
    <row r="1207" spans="1:184" ht="12.75" x14ac:dyDescent="0.15">
      <c r="A1207" s="124">
        <f t="shared" si="374"/>
        <v>44298</v>
      </c>
      <c r="B1207" s="135">
        <f t="shared" ca="1" si="375"/>
        <v>0</v>
      </c>
      <c r="C1207" s="4">
        <f t="shared" si="365"/>
        <v>0</v>
      </c>
      <c r="D1207" s="134">
        <f t="shared" si="376"/>
        <v>44294</v>
      </c>
      <c r="E1207" s="14">
        <f ca="1">IF(D1207&lt;$B$1,VLOOKUP(D1207,[1]DI!$A$4:$B$15000,2),0)</f>
        <v>2.6499999999999999E-2</v>
      </c>
      <c r="F1207" s="4">
        <f t="shared" ca="1" si="358"/>
        <v>1.00010379</v>
      </c>
      <c r="G1207" s="4">
        <f ca="1">(TRUNC(PRODUCT($F$12:$F1206),16))</f>
        <v>1.3678042788390701</v>
      </c>
      <c r="H1207" s="4">
        <f t="shared" ca="1" si="366"/>
        <v>1.3661018546993</v>
      </c>
      <c r="I1207" s="4">
        <f t="shared" ca="1" si="359"/>
        <v>1.00124619</v>
      </c>
      <c r="J1207" s="14">
        <f t="shared" si="367"/>
        <v>1E-3</v>
      </c>
      <c r="K1207" s="6">
        <f t="shared" si="368"/>
        <v>44279</v>
      </c>
      <c r="L1207" s="2">
        <f t="shared" si="369"/>
        <v>12</v>
      </c>
      <c r="M1207" s="23">
        <f t="shared" si="370"/>
        <v>12</v>
      </c>
      <c r="N1207" s="12">
        <f t="shared" si="360"/>
        <v>1.0000475959999999</v>
      </c>
      <c r="O1207" s="12">
        <f t="shared" ca="1" si="361"/>
        <v>1.001293845</v>
      </c>
      <c r="P1207" s="23">
        <f t="shared" si="371"/>
        <v>0</v>
      </c>
      <c r="Q1207" s="4">
        <f t="shared" ca="1" si="362"/>
        <v>0</v>
      </c>
      <c r="R1207" s="4">
        <f t="shared" si="363"/>
        <v>0</v>
      </c>
      <c r="S1207" s="5" t="str">
        <f t="shared" si="372"/>
        <v>J=</v>
      </c>
      <c r="T1207" s="6">
        <f t="shared" si="373"/>
        <v>44313</v>
      </c>
      <c r="U1207" s="9">
        <f t="shared" si="364"/>
        <v>0</v>
      </c>
      <c r="V1207" s="8"/>
      <c r="W1207" s="8"/>
      <c r="X1207" s="8"/>
      <c r="Y1207" s="9"/>
      <c r="Z1207" s="7"/>
      <c r="AA1207" s="8"/>
      <c r="AB1207" s="9"/>
      <c r="AC1207" s="9"/>
      <c r="AD1207" s="9"/>
      <c r="AE1207" s="8"/>
      <c r="AF1207" s="10"/>
      <c r="AG1207" s="8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</row>
    <row r="1208" spans="1:184" ht="12.75" x14ac:dyDescent="0.15">
      <c r="A1208" s="124">
        <f t="shared" si="374"/>
        <v>44299</v>
      </c>
      <c r="B1208" s="135">
        <f t="shared" ca="1" si="375"/>
        <v>0</v>
      </c>
      <c r="C1208" s="4">
        <f t="shared" si="365"/>
        <v>0</v>
      </c>
      <c r="D1208" s="134">
        <f t="shared" si="376"/>
        <v>44295</v>
      </c>
      <c r="E1208" s="14">
        <f ca="1">IF(D1208&lt;$B$1,VLOOKUP(D1208,[1]DI!$A$4:$B$15000,2),0)</f>
        <v>2.6499999999999999E-2</v>
      </c>
      <c r="F1208" s="4">
        <f t="shared" ca="1" si="358"/>
        <v>1.00010379</v>
      </c>
      <c r="G1208" s="4">
        <f ca="1">(TRUNC(PRODUCT($F$12:$F1207),16))</f>
        <v>1.3679462432451699</v>
      </c>
      <c r="H1208" s="4">
        <f t="shared" ca="1" si="366"/>
        <v>1.3661018546993</v>
      </c>
      <c r="I1208" s="4">
        <f t="shared" ca="1" si="359"/>
        <v>1.00135011</v>
      </c>
      <c r="J1208" s="14">
        <f t="shared" si="367"/>
        <v>1E-3</v>
      </c>
      <c r="K1208" s="6">
        <f t="shared" si="368"/>
        <v>44279</v>
      </c>
      <c r="L1208" s="2">
        <f t="shared" si="369"/>
        <v>13</v>
      </c>
      <c r="M1208" s="23">
        <f t="shared" si="370"/>
        <v>13</v>
      </c>
      <c r="N1208" s="12">
        <f t="shared" si="360"/>
        <v>1.000051563</v>
      </c>
      <c r="O1208" s="12">
        <f t="shared" ca="1" si="361"/>
        <v>1.001401743</v>
      </c>
      <c r="P1208" s="23">
        <f t="shared" si="371"/>
        <v>0</v>
      </c>
      <c r="Q1208" s="4">
        <f t="shared" ca="1" si="362"/>
        <v>0</v>
      </c>
      <c r="R1208" s="4">
        <f t="shared" si="363"/>
        <v>0</v>
      </c>
      <c r="S1208" s="5" t="str">
        <f t="shared" si="372"/>
        <v>J=</v>
      </c>
      <c r="T1208" s="6">
        <f t="shared" si="373"/>
        <v>44313</v>
      </c>
      <c r="U1208" s="9">
        <f t="shared" si="364"/>
        <v>0</v>
      </c>
      <c r="V1208" s="8"/>
      <c r="W1208" s="8"/>
      <c r="X1208" s="8"/>
      <c r="Y1208" s="9"/>
      <c r="Z1208" s="7"/>
      <c r="AA1208" s="8"/>
      <c r="AB1208" s="9"/>
      <c r="AC1208" s="9"/>
      <c r="AD1208" s="9"/>
      <c r="AE1208" s="8"/>
      <c r="AF1208" s="10"/>
      <c r="AG1208" s="8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</row>
    <row r="1209" spans="1:184" ht="12.75" x14ac:dyDescent="0.15">
      <c r="A1209" s="124">
        <f t="shared" si="374"/>
        <v>44300</v>
      </c>
      <c r="B1209" s="135">
        <f t="shared" ca="1" si="375"/>
        <v>0</v>
      </c>
      <c r="C1209" s="4">
        <f t="shared" si="365"/>
        <v>0</v>
      </c>
      <c r="D1209" s="134">
        <f t="shared" si="376"/>
        <v>44298</v>
      </c>
      <c r="E1209" s="14">
        <f ca="1">IF(D1209&lt;$B$1,VLOOKUP(D1209,[1]DI!$A$4:$B$15000,2),0)</f>
        <v>2.6499999999999999E-2</v>
      </c>
      <c r="F1209" s="4">
        <f t="shared" ca="1" si="358"/>
        <v>1.00010379</v>
      </c>
      <c r="G1209" s="4">
        <f ca="1">(TRUNC(PRODUCT($F$12:$F1208),16))</f>
        <v>1.36808822238576</v>
      </c>
      <c r="H1209" s="4">
        <f t="shared" ca="1" si="366"/>
        <v>1.3661018546993</v>
      </c>
      <c r="I1209" s="4">
        <f t="shared" ca="1" si="359"/>
        <v>1.00145404</v>
      </c>
      <c r="J1209" s="14">
        <f t="shared" si="367"/>
        <v>1E-3</v>
      </c>
      <c r="K1209" s="6">
        <f t="shared" si="368"/>
        <v>44279</v>
      </c>
      <c r="L1209" s="2">
        <f t="shared" si="369"/>
        <v>14</v>
      </c>
      <c r="M1209" s="23">
        <f t="shared" si="370"/>
        <v>14</v>
      </c>
      <c r="N1209" s="12">
        <f t="shared" si="360"/>
        <v>1.0000555289999999</v>
      </c>
      <c r="O1209" s="12">
        <f t="shared" ca="1" si="361"/>
        <v>1.00150965</v>
      </c>
      <c r="P1209" s="23">
        <f t="shared" si="371"/>
        <v>0</v>
      </c>
      <c r="Q1209" s="4">
        <f t="shared" ca="1" si="362"/>
        <v>0</v>
      </c>
      <c r="R1209" s="4">
        <f t="shared" si="363"/>
        <v>0</v>
      </c>
      <c r="S1209" s="5" t="str">
        <f t="shared" si="372"/>
        <v>J=</v>
      </c>
      <c r="T1209" s="6">
        <f t="shared" si="373"/>
        <v>44313</v>
      </c>
      <c r="U1209" s="9">
        <f t="shared" si="364"/>
        <v>0</v>
      </c>
      <c r="V1209" s="8"/>
      <c r="W1209" s="8"/>
      <c r="X1209" s="8"/>
      <c r="Y1209" s="9"/>
      <c r="Z1209" s="7"/>
      <c r="AA1209" s="8"/>
      <c r="AB1209" s="9"/>
      <c r="AC1209" s="9"/>
      <c r="AD1209" s="9"/>
      <c r="AE1209" s="8"/>
      <c r="AF1209" s="10"/>
      <c r="AG1209" s="8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</row>
    <row r="1210" spans="1:184" ht="12.75" x14ac:dyDescent="0.15">
      <c r="A1210" s="124">
        <f t="shared" si="374"/>
        <v>44301</v>
      </c>
      <c r="B1210" s="135">
        <f t="shared" ca="1" si="375"/>
        <v>0</v>
      </c>
      <c r="C1210" s="4">
        <f t="shared" si="365"/>
        <v>0</v>
      </c>
      <c r="D1210" s="134">
        <f t="shared" si="376"/>
        <v>44299</v>
      </c>
      <c r="E1210" s="14">
        <f ca="1">IF(D1210&lt;$B$1,VLOOKUP(D1210,[1]DI!$A$4:$B$15000,2),0)</f>
        <v>2.6499999999999999E-2</v>
      </c>
      <c r="F1210" s="4">
        <f t="shared" ca="1" si="358"/>
        <v>1.00010379</v>
      </c>
      <c r="G1210" s="4">
        <f ca="1">(TRUNC(PRODUCT($F$12:$F1209),16))</f>
        <v>1.3682302162623601</v>
      </c>
      <c r="H1210" s="4">
        <f t="shared" ca="1" si="366"/>
        <v>1.3661018546993</v>
      </c>
      <c r="I1210" s="4">
        <f t="shared" ca="1" si="359"/>
        <v>1.0015579800000001</v>
      </c>
      <c r="J1210" s="14">
        <f t="shared" si="367"/>
        <v>1E-3</v>
      </c>
      <c r="K1210" s="6">
        <f t="shared" si="368"/>
        <v>44279</v>
      </c>
      <c r="L1210" s="2">
        <f t="shared" si="369"/>
        <v>15</v>
      </c>
      <c r="M1210" s="23">
        <f t="shared" si="370"/>
        <v>15</v>
      </c>
      <c r="N1210" s="12">
        <f t="shared" si="360"/>
        <v>1.000059496</v>
      </c>
      <c r="O1210" s="12">
        <f t="shared" ca="1" si="361"/>
        <v>1.001617569</v>
      </c>
      <c r="P1210" s="23">
        <f t="shared" si="371"/>
        <v>0</v>
      </c>
      <c r="Q1210" s="4">
        <f t="shared" ca="1" si="362"/>
        <v>0</v>
      </c>
      <c r="R1210" s="4">
        <f t="shared" si="363"/>
        <v>0</v>
      </c>
      <c r="S1210" s="5" t="str">
        <f t="shared" si="372"/>
        <v>J=</v>
      </c>
      <c r="T1210" s="6">
        <f t="shared" si="373"/>
        <v>44313</v>
      </c>
      <c r="U1210" s="9">
        <f t="shared" si="364"/>
        <v>0</v>
      </c>
      <c r="V1210" s="8"/>
      <c r="W1210" s="8"/>
      <c r="X1210" s="8"/>
      <c r="Y1210" s="9"/>
      <c r="Z1210" s="7"/>
      <c r="AA1210" s="8"/>
      <c r="AB1210" s="9"/>
      <c r="AC1210" s="9"/>
      <c r="AD1210" s="9"/>
      <c r="AE1210" s="8"/>
      <c r="AF1210" s="10"/>
      <c r="AG1210" s="8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</row>
    <row r="1211" spans="1:184" ht="12.75" x14ac:dyDescent="0.15">
      <c r="A1211" s="124">
        <f t="shared" si="374"/>
        <v>44302</v>
      </c>
      <c r="B1211" s="135">
        <f t="shared" ca="1" si="375"/>
        <v>0</v>
      </c>
      <c r="C1211" s="4">
        <f t="shared" si="365"/>
        <v>0</v>
      </c>
      <c r="D1211" s="134">
        <f t="shared" si="376"/>
        <v>44300</v>
      </c>
      <c r="E1211" s="14">
        <f ca="1">IF(D1211&lt;$B$1,VLOOKUP(D1211,[1]DI!$A$4:$B$15000,2),0)</f>
        <v>2.6499999999999999E-2</v>
      </c>
      <c r="F1211" s="4">
        <f t="shared" ca="1" si="358"/>
        <v>1.00010379</v>
      </c>
      <c r="G1211" s="4">
        <f ca="1">(TRUNC(PRODUCT($F$12:$F1210),16))</f>
        <v>1.36837222487651</v>
      </c>
      <c r="H1211" s="4">
        <f t="shared" ca="1" si="366"/>
        <v>1.3661018546993</v>
      </c>
      <c r="I1211" s="4">
        <f t="shared" ca="1" si="359"/>
        <v>1.00166193</v>
      </c>
      <c r="J1211" s="14">
        <f t="shared" si="367"/>
        <v>1E-3</v>
      </c>
      <c r="K1211" s="6">
        <f t="shared" si="368"/>
        <v>44279</v>
      </c>
      <c r="L1211" s="2">
        <f t="shared" si="369"/>
        <v>16</v>
      </c>
      <c r="M1211" s="23">
        <f t="shared" si="370"/>
        <v>16</v>
      </c>
      <c r="N1211" s="12">
        <f t="shared" si="360"/>
        <v>1.000063462</v>
      </c>
      <c r="O1211" s="12">
        <f t="shared" ca="1" si="361"/>
        <v>1.001725497</v>
      </c>
      <c r="P1211" s="23">
        <f t="shared" si="371"/>
        <v>0</v>
      </c>
      <c r="Q1211" s="4">
        <f t="shared" ca="1" si="362"/>
        <v>0</v>
      </c>
      <c r="R1211" s="4">
        <f t="shared" si="363"/>
        <v>0</v>
      </c>
      <c r="S1211" s="5" t="str">
        <f t="shared" si="372"/>
        <v>J=</v>
      </c>
      <c r="T1211" s="6">
        <f t="shared" si="373"/>
        <v>44313</v>
      </c>
      <c r="U1211" s="9">
        <f t="shared" si="364"/>
        <v>0</v>
      </c>
      <c r="V1211" s="8"/>
      <c r="W1211" s="8"/>
      <c r="X1211" s="8"/>
      <c r="Y1211" s="9"/>
      <c r="Z1211" s="7"/>
      <c r="AA1211" s="8"/>
      <c r="AB1211" s="9"/>
      <c r="AC1211" s="9"/>
      <c r="AD1211" s="9"/>
      <c r="AE1211" s="8"/>
      <c r="AF1211" s="10"/>
      <c r="AG1211" s="8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</row>
    <row r="1212" spans="1:184" ht="12.75" x14ac:dyDescent="0.15">
      <c r="A1212" s="124">
        <f t="shared" si="374"/>
        <v>44305</v>
      </c>
      <c r="B1212" s="135">
        <f t="shared" ca="1" si="375"/>
        <v>0</v>
      </c>
      <c r="C1212" s="4">
        <f t="shared" si="365"/>
        <v>0</v>
      </c>
      <c r="D1212" s="134">
        <f t="shared" si="376"/>
        <v>44301</v>
      </c>
      <c r="E1212" s="14">
        <f ca="1">IF(D1212&lt;$B$1,VLOOKUP(D1212,[1]DI!$A$4:$B$15000,2),0)</f>
        <v>2.6499999999999999E-2</v>
      </c>
      <c r="F1212" s="4">
        <f t="shared" ca="1" si="358"/>
        <v>1.00010379</v>
      </c>
      <c r="G1212" s="4">
        <f ca="1">(TRUNC(PRODUCT($F$12:$F1211),16))</f>
        <v>1.3685142482297299</v>
      </c>
      <c r="H1212" s="4">
        <f t="shared" ca="1" si="366"/>
        <v>1.3661018546993</v>
      </c>
      <c r="I1212" s="4">
        <f t="shared" ca="1" si="359"/>
        <v>1.0017659000000001</v>
      </c>
      <c r="J1212" s="14">
        <f t="shared" si="367"/>
        <v>1E-3</v>
      </c>
      <c r="K1212" s="6">
        <f t="shared" si="368"/>
        <v>44279</v>
      </c>
      <c r="L1212" s="2">
        <f t="shared" si="369"/>
        <v>17</v>
      </c>
      <c r="M1212" s="23">
        <f t="shared" si="370"/>
        <v>17</v>
      </c>
      <c r="N1212" s="12">
        <f t="shared" si="360"/>
        <v>1.000067429</v>
      </c>
      <c r="O1212" s="12">
        <f t="shared" ca="1" si="361"/>
        <v>1.001833448</v>
      </c>
      <c r="P1212" s="23">
        <f t="shared" si="371"/>
        <v>0</v>
      </c>
      <c r="Q1212" s="4">
        <f t="shared" ca="1" si="362"/>
        <v>0</v>
      </c>
      <c r="R1212" s="4">
        <f t="shared" si="363"/>
        <v>0</v>
      </c>
      <c r="S1212" s="5" t="str">
        <f t="shared" si="372"/>
        <v>J=</v>
      </c>
      <c r="T1212" s="6">
        <f t="shared" si="373"/>
        <v>44313</v>
      </c>
      <c r="U1212" s="9">
        <f t="shared" si="364"/>
        <v>0</v>
      </c>
      <c r="V1212" s="8"/>
      <c r="W1212" s="8"/>
      <c r="X1212" s="8"/>
      <c r="Y1212" s="9"/>
      <c r="Z1212" s="7"/>
      <c r="AA1212" s="8"/>
      <c r="AB1212" s="9"/>
      <c r="AC1212" s="9"/>
      <c r="AD1212" s="9"/>
      <c r="AE1212" s="8"/>
      <c r="AF1212" s="10"/>
      <c r="AG1212" s="8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</row>
    <row r="1213" spans="1:184" ht="12.75" x14ac:dyDescent="0.15">
      <c r="A1213" s="124">
        <f t="shared" si="374"/>
        <v>44306</v>
      </c>
      <c r="B1213" s="135">
        <f t="shared" ca="1" si="375"/>
        <v>0</v>
      </c>
      <c r="C1213" s="4">
        <f t="shared" si="365"/>
        <v>0</v>
      </c>
      <c r="D1213" s="134">
        <f t="shared" si="376"/>
        <v>44302</v>
      </c>
      <c r="E1213" s="14">
        <f ca="1">IF(D1213&lt;$B$1,VLOOKUP(D1213,[1]DI!$A$4:$B$15000,2),0)</f>
        <v>2.6499999999999999E-2</v>
      </c>
      <c r="F1213" s="4">
        <f t="shared" ca="1" si="358"/>
        <v>1.00010379</v>
      </c>
      <c r="G1213" s="4">
        <f ca="1">(TRUNC(PRODUCT($F$12:$F1212),16))</f>
        <v>1.3686562863235501</v>
      </c>
      <c r="H1213" s="4">
        <f t="shared" ca="1" si="366"/>
        <v>1.3661018546993</v>
      </c>
      <c r="I1213" s="4">
        <f t="shared" ca="1" si="359"/>
        <v>1.0018698699999999</v>
      </c>
      <c r="J1213" s="14">
        <f t="shared" si="367"/>
        <v>1E-3</v>
      </c>
      <c r="K1213" s="6">
        <f t="shared" si="368"/>
        <v>44279</v>
      </c>
      <c r="L1213" s="2">
        <f t="shared" si="369"/>
        <v>18</v>
      </c>
      <c r="M1213" s="23">
        <f t="shared" si="370"/>
        <v>18</v>
      </c>
      <c r="N1213" s="12">
        <f t="shared" si="360"/>
        <v>1.000071395</v>
      </c>
      <c r="O1213" s="12">
        <f t="shared" ca="1" si="361"/>
        <v>1.001941398</v>
      </c>
      <c r="P1213" s="23">
        <f t="shared" si="371"/>
        <v>0</v>
      </c>
      <c r="Q1213" s="4">
        <f t="shared" ca="1" si="362"/>
        <v>0</v>
      </c>
      <c r="R1213" s="4">
        <f t="shared" si="363"/>
        <v>0</v>
      </c>
      <c r="S1213" s="5" t="str">
        <f t="shared" si="372"/>
        <v>J=</v>
      </c>
      <c r="T1213" s="6">
        <f t="shared" si="373"/>
        <v>44313</v>
      </c>
      <c r="U1213" s="9">
        <f t="shared" si="364"/>
        <v>0</v>
      </c>
      <c r="V1213" s="8"/>
      <c r="W1213" s="8"/>
      <c r="X1213" s="8"/>
      <c r="Y1213" s="9"/>
      <c r="Z1213" s="7"/>
      <c r="AA1213" s="8"/>
      <c r="AB1213" s="9"/>
      <c r="AC1213" s="9"/>
      <c r="AD1213" s="9"/>
      <c r="AE1213" s="8"/>
      <c r="AF1213" s="10"/>
      <c r="AG1213" s="8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</row>
    <row r="1214" spans="1:184" ht="12.75" x14ac:dyDescent="0.15">
      <c r="A1214" s="124">
        <f t="shared" si="374"/>
        <v>44308</v>
      </c>
      <c r="B1214" s="135">
        <f t="shared" ca="1" si="375"/>
        <v>0</v>
      </c>
      <c r="C1214" s="4">
        <f t="shared" si="365"/>
        <v>0</v>
      </c>
      <c r="D1214" s="134">
        <f t="shared" si="376"/>
        <v>44305</v>
      </c>
      <c r="E1214" s="14">
        <f ca="1">IF(D1214&lt;$B$1,VLOOKUP(D1214,[1]DI!$A$4:$B$15000,2),0)</f>
        <v>2.6499999999999999E-2</v>
      </c>
      <c r="F1214" s="4">
        <f t="shared" ca="1" si="358"/>
        <v>1.00010379</v>
      </c>
      <c r="G1214" s="4">
        <f ca="1">(TRUNC(PRODUCT($F$12:$F1213),16))</f>
        <v>1.36879833915951</v>
      </c>
      <c r="H1214" s="4">
        <f t="shared" ca="1" si="366"/>
        <v>1.3661018546993</v>
      </c>
      <c r="I1214" s="4">
        <f t="shared" ca="1" si="359"/>
        <v>1.0019738499999999</v>
      </c>
      <c r="J1214" s="14">
        <f t="shared" si="367"/>
        <v>1E-3</v>
      </c>
      <c r="K1214" s="6">
        <f t="shared" si="368"/>
        <v>44279</v>
      </c>
      <c r="L1214" s="2">
        <f t="shared" si="369"/>
        <v>19</v>
      </c>
      <c r="M1214" s="23">
        <f t="shared" si="370"/>
        <v>19</v>
      </c>
      <c r="N1214" s="12">
        <f t="shared" si="360"/>
        <v>1.000075362</v>
      </c>
      <c r="O1214" s="12">
        <f t="shared" ca="1" si="361"/>
        <v>1.0020493610000001</v>
      </c>
      <c r="P1214" s="23">
        <f t="shared" si="371"/>
        <v>0</v>
      </c>
      <c r="Q1214" s="4">
        <f t="shared" ca="1" si="362"/>
        <v>0</v>
      </c>
      <c r="R1214" s="4">
        <f t="shared" si="363"/>
        <v>0</v>
      </c>
      <c r="S1214" s="5" t="str">
        <f t="shared" si="372"/>
        <v>J=</v>
      </c>
      <c r="T1214" s="6">
        <f t="shared" si="373"/>
        <v>44313</v>
      </c>
      <c r="U1214" s="9">
        <f t="shared" si="364"/>
        <v>0</v>
      </c>
      <c r="V1214" s="8"/>
      <c r="W1214" s="8"/>
      <c r="X1214" s="8"/>
      <c r="Y1214" s="9"/>
      <c r="Z1214" s="7"/>
      <c r="AA1214" s="8"/>
      <c r="AB1214" s="9"/>
      <c r="AC1214" s="9"/>
      <c r="AD1214" s="9"/>
      <c r="AE1214" s="8"/>
      <c r="AF1214" s="10"/>
      <c r="AG1214" s="8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</row>
    <row r="1215" spans="1:184" ht="12.75" x14ac:dyDescent="0.15">
      <c r="A1215" s="124">
        <f t="shared" si="374"/>
        <v>44309</v>
      </c>
      <c r="B1215" s="135">
        <f t="shared" ca="1" si="375"/>
        <v>0</v>
      </c>
      <c r="C1215" s="4">
        <f t="shared" si="365"/>
        <v>0</v>
      </c>
      <c r="D1215" s="134">
        <f t="shared" si="376"/>
        <v>44306</v>
      </c>
      <c r="E1215" s="14">
        <f ca="1">IF(D1215&lt;$B$1,VLOOKUP(D1215,[1]DI!$A$4:$B$15000,2),0)</f>
        <v>2.6499999999999999E-2</v>
      </c>
      <c r="F1215" s="4">
        <f t="shared" ca="1" si="358"/>
        <v>1.00010379</v>
      </c>
      <c r="G1215" s="4">
        <f ca="1">(TRUNC(PRODUCT($F$12:$F1214),16))</f>
        <v>1.36894040673913</v>
      </c>
      <c r="H1215" s="4">
        <f t="shared" ca="1" si="366"/>
        <v>1.3661018546993</v>
      </c>
      <c r="I1215" s="4">
        <f t="shared" ca="1" si="359"/>
        <v>1.00207785</v>
      </c>
      <c r="J1215" s="14">
        <f t="shared" si="367"/>
        <v>1E-3</v>
      </c>
      <c r="K1215" s="6">
        <f t="shared" si="368"/>
        <v>44279</v>
      </c>
      <c r="L1215" s="2">
        <f t="shared" si="369"/>
        <v>20</v>
      </c>
      <c r="M1215" s="23">
        <f t="shared" si="370"/>
        <v>20</v>
      </c>
      <c r="N1215" s="12">
        <f t="shared" si="360"/>
        <v>1.0000793290000001</v>
      </c>
      <c r="O1215" s="12">
        <f t="shared" ca="1" si="361"/>
        <v>1.002157344</v>
      </c>
      <c r="P1215" s="23">
        <f t="shared" si="371"/>
        <v>0</v>
      </c>
      <c r="Q1215" s="4">
        <f t="shared" ca="1" si="362"/>
        <v>0</v>
      </c>
      <c r="R1215" s="4">
        <f t="shared" si="363"/>
        <v>0</v>
      </c>
      <c r="S1215" s="5" t="str">
        <f t="shared" si="372"/>
        <v>J=</v>
      </c>
      <c r="T1215" s="6">
        <f t="shared" si="373"/>
        <v>44313</v>
      </c>
      <c r="U1215" s="9">
        <f t="shared" si="364"/>
        <v>0</v>
      </c>
      <c r="V1215" s="8"/>
      <c r="W1215" s="8"/>
      <c r="X1215" s="8"/>
      <c r="Y1215" s="9"/>
      <c r="Z1215" s="7"/>
      <c r="AA1215" s="8"/>
      <c r="AB1215" s="9"/>
      <c r="AC1215" s="9"/>
      <c r="AD1215" s="9"/>
      <c r="AE1215" s="8"/>
      <c r="AF1215" s="10"/>
      <c r="AG1215" s="8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</row>
    <row r="1216" spans="1:184" ht="12.75" x14ac:dyDescent="0.15">
      <c r="A1216" s="124">
        <f t="shared" si="374"/>
        <v>44312</v>
      </c>
      <c r="B1216" s="135">
        <f t="shared" ca="1" si="375"/>
        <v>0</v>
      </c>
      <c r="C1216" s="4">
        <f t="shared" si="365"/>
        <v>0</v>
      </c>
      <c r="D1216" s="134">
        <f t="shared" si="376"/>
        <v>44308</v>
      </c>
      <c r="E1216" s="14">
        <f ca="1">IF(D1216&lt;$B$1,VLOOKUP(D1216,[1]DI!$A$4:$B$15000,2),0)</f>
        <v>2.6499999999999999E-2</v>
      </c>
      <c r="F1216" s="4">
        <f t="shared" ca="1" si="358"/>
        <v>1.00010379</v>
      </c>
      <c r="G1216" s="4">
        <f ca="1">(TRUNC(PRODUCT($F$12:$F1215),16))</f>
        <v>1.3690824890639499</v>
      </c>
      <c r="H1216" s="4">
        <f t="shared" ca="1" si="366"/>
        <v>1.3661018546993</v>
      </c>
      <c r="I1216" s="4">
        <f t="shared" ca="1" si="359"/>
        <v>1.0021818499999999</v>
      </c>
      <c r="J1216" s="14">
        <f t="shared" si="367"/>
        <v>1E-3</v>
      </c>
      <c r="K1216" s="6">
        <f t="shared" si="368"/>
        <v>44279</v>
      </c>
      <c r="L1216" s="2">
        <f t="shared" si="369"/>
        <v>21</v>
      </c>
      <c r="M1216" s="23">
        <f t="shared" si="370"/>
        <v>21</v>
      </c>
      <c r="N1216" s="12">
        <f t="shared" si="360"/>
        <v>1.000083295</v>
      </c>
      <c r="O1216" s="12">
        <f t="shared" ca="1" si="361"/>
        <v>1.0022653269999999</v>
      </c>
      <c r="P1216" s="23">
        <f t="shared" si="371"/>
        <v>0</v>
      </c>
      <c r="Q1216" s="4">
        <f t="shared" ca="1" si="362"/>
        <v>0</v>
      </c>
      <c r="R1216" s="4">
        <f t="shared" si="363"/>
        <v>0</v>
      </c>
      <c r="S1216" s="5" t="str">
        <f t="shared" si="372"/>
        <v>J=</v>
      </c>
      <c r="T1216" s="6">
        <f t="shared" si="373"/>
        <v>44313</v>
      </c>
      <c r="U1216" s="9">
        <f t="shared" si="364"/>
        <v>0</v>
      </c>
      <c r="V1216" s="8"/>
      <c r="W1216" s="8"/>
      <c r="X1216" s="8"/>
      <c r="Y1216" s="9"/>
      <c r="Z1216" s="7"/>
      <c r="AA1216" s="8"/>
      <c r="AB1216" s="9"/>
      <c r="AC1216" s="9"/>
      <c r="AD1216" s="9"/>
      <c r="AE1216" s="8"/>
      <c r="AF1216" s="10"/>
      <c r="AG1216" s="8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</row>
    <row r="1217" spans="1:184" ht="12.75" x14ac:dyDescent="0.15">
      <c r="A1217" s="124">
        <f t="shared" si="374"/>
        <v>44313</v>
      </c>
      <c r="B1217" s="135">
        <f t="shared" ca="1" si="375"/>
        <v>0</v>
      </c>
      <c r="C1217" s="4">
        <f t="shared" si="365"/>
        <v>0</v>
      </c>
      <c r="D1217" s="134">
        <f t="shared" si="376"/>
        <v>44309</v>
      </c>
      <c r="E1217" s="14">
        <f ca="1">IF(D1217&lt;$B$1,VLOOKUP(D1217,[1]DI!$A$4:$B$15000,2),0)</f>
        <v>2.6499999999999999E-2</v>
      </c>
      <c r="F1217" s="4">
        <f t="shared" ca="1" si="358"/>
        <v>1.00010379</v>
      </c>
      <c r="G1217" s="4">
        <f ca="1">(TRUNC(PRODUCT($F$12:$F1216),16))</f>
        <v>1.3692245861354899</v>
      </c>
      <c r="H1217" s="4">
        <f t="shared" ca="1" si="366"/>
        <v>1.3661018546993</v>
      </c>
      <c r="I1217" s="4">
        <f t="shared" ca="1" si="359"/>
        <v>1.0022858699999999</v>
      </c>
      <c r="J1217" s="14">
        <f t="shared" si="367"/>
        <v>1E-3</v>
      </c>
      <c r="K1217" s="6">
        <f t="shared" si="368"/>
        <v>44279</v>
      </c>
      <c r="L1217" s="2">
        <f t="shared" si="369"/>
        <v>22</v>
      </c>
      <c r="M1217" s="23">
        <f t="shared" si="370"/>
        <v>22</v>
      </c>
      <c r="N1217" s="12">
        <f t="shared" si="360"/>
        <v>1.0000872620000001</v>
      </c>
      <c r="O1217" s="12">
        <f t="shared" ca="1" si="361"/>
        <v>1.002373331</v>
      </c>
      <c r="P1217" s="23">
        <f t="shared" si="371"/>
        <v>58</v>
      </c>
      <c r="Q1217" s="4">
        <f t="shared" ca="1" si="362"/>
        <v>0</v>
      </c>
      <c r="R1217" s="4">
        <f t="shared" si="363"/>
        <v>0</v>
      </c>
      <c r="S1217" s="5" t="str">
        <f t="shared" si="372"/>
        <v>J=</v>
      </c>
      <c r="T1217" s="6">
        <f t="shared" si="373"/>
        <v>44313</v>
      </c>
      <c r="U1217" s="9">
        <f t="shared" ca="1" si="364"/>
        <v>0</v>
      </c>
      <c r="V1217" s="8"/>
      <c r="W1217" s="8"/>
      <c r="X1217" s="8"/>
      <c r="Y1217" s="9"/>
      <c r="Z1217" s="7"/>
      <c r="AA1217" s="8"/>
      <c r="AB1217" s="9"/>
      <c r="AC1217" s="9"/>
      <c r="AD1217" s="9"/>
      <c r="AE1217" s="8"/>
      <c r="AF1217" s="10"/>
      <c r="AG1217" s="8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</row>
    <row r="1218" spans="1:184" ht="12.75" x14ac:dyDescent="0.15">
      <c r="A1218" s="124">
        <f t="shared" si="374"/>
        <v>44314</v>
      </c>
      <c r="B1218" s="135">
        <f t="shared" ca="1" si="375"/>
        <v>0</v>
      </c>
      <c r="C1218" s="4">
        <f t="shared" si="365"/>
        <v>0</v>
      </c>
      <c r="D1218" s="134">
        <f t="shared" si="376"/>
        <v>44312</v>
      </c>
      <c r="E1218" s="14">
        <f ca="1">IF(D1218&lt;$B$1,VLOOKUP(D1218,[1]DI!$A$4:$B$15000,2),0)</f>
        <v>2.6499999999999999E-2</v>
      </c>
      <c r="F1218" s="4">
        <f t="shared" ca="1" si="358"/>
        <v>1.00010379</v>
      </c>
      <c r="G1218" s="4">
        <f ca="1">(TRUNC(PRODUCT($F$12:$F1217),16))</f>
        <v>1.3693666979552801</v>
      </c>
      <c r="H1218" s="4">
        <f t="shared" ca="1" si="366"/>
        <v>1.3692245861354899</v>
      </c>
      <c r="I1218" s="4">
        <f t="shared" ca="1" si="359"/>
        <v>1.00010379</v>
      </c>
      <c r="J1218" s="14">
        <f t="shared" si="367"/>
        <v>1E-3</v>
      </c>
      <c r="K1218" s="6">
        <f t="shared" si="368"/>
        <v>44313</v>
      </c>
      <c r="L1218" s="2">
        <f t="shared" si="369"/>
        <v>1</v>
      </c>
      <c r="M1218" s="23">
        <f t="shared" si="370"/>
        <v>1</v>
      </c>
      <c r="N1218" s="12">
        <f t="shared" si="360"/>
        <v>1.000003966</v>
      </c>
      <c r="O1218" s="12">
        <f t="shared" ca="1" si="361"/>
        <v>1.000107756</v>
      </c>
      <c r="P1218" s="23">
        <f t="shared" si="371"/>
        <v>0</v>
      </c>
      <c r="Q1218" s="4">
        <f t="shared" ca="1" si="362"/>
        <v>0</v>
      </c>
      <c r="R1218" s="4">
        <f t="shared" si="363"/>
        <v>0</v>
      </c>
      <c r="S1218" s="5" t="str">
        <f t="shared" si="372"/>
        <v>A+J=</v>
      </c>
      <c r="T1218" s="6">
        <f t="shared" si="373"/>
        <v>44342</v>
      </c>
      <c r="U1218" s="9">
        <f t="shared" si="364"/>
        <v>0</v>
      </c>
      <c r="V1218" s="8"/>
      <c r="W1218" s="8"/>
      <c r="X1218" s="8"/>
      <c r="Y1218" s="9"/>
      <c r="Z1218" s="7"/>
      <c r="AA1218" s="8"/>
      <c r="AB1218" s="9"/>
      <c r="AC1218" s="9"/>
      <c r="AD1218" s="9"/>
      <c r="AE1218" s="8"/>
      <c r="AF1218" s="10"/>
      <c r="AG1218" s="8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</row>
    <row r="1219" spans="1:184" ht="12.75" x14ac:dyDescent="0.15">
      <c r="A1219" s="124">
        <f t="shared" si="374"/>
        <v>44315</v>
      </c>
      <c r="B1219" s="135">
        <f t="shared" ca="1" si="375"/>
        <v>0</v>
      </c>
      <c r="C1219" s="4">
        <f t="shared" si="365"/>
        <v>0</v>
      </c>
      <c r="D1219" s="134">
        <f t="shared" si="376"/>
        <v>44313</v>
      </c>
      <c r="E1219" s="14">
        <f ca="1">IF(D1219&lt;$B$1,VLOOKUP(D1219,[1]DI!$A$4:$B$15000,2),0)</f>
        <v>2.6499999999999999E-2</v>
      </c>
      <c r="F1219" s="4">
        <f t="shared" ca="1" si="358"/>
        <v>1.00010379</v>
      </c>
      <c r="G1219" s="4">
        <f ca="1">(TRUNC(PRODUCT($F$12:$F1218),16))</f>
        <v>1.3695088245248599</v>
      </c>
      <c r="H1219" s="4">
        <f t="shared" ca="1" si="366"/>
        <v>1.3692245861354899</v>
      </c>
      <c r="I1219" s="4">
        <f t="shared" ca="1" si="359"/>
        <v>1.00020759</v>
      </c>
      <c r="J1219" s="14">
        <f t="shared" si="367"/>
        <v>1E-3</v>
      </c>
      <c r="K1219" s="6">
        <f t="shared" si="368"/>
        <v>44313</v>
      </c>
      <c r="L1219" s="2">
        <f t="shared" si="369"/>
        <v>2</v>
      </c>
      <c r="M1219" s="23">
        <f t="shared" si="370"/>
        <v>2</v>
      </c>
      <c r="N1219" s="12">
        <f t="shared" si="360"/>
        <v>1.000007933</v>
      </c>
      <c r="O1219" s="12">
        <f t="shared" ca="1" si="361"/>
        <v>1.000215525</v>
      </c>
      <c r="P1219" s="23">
        <f t="shared" si="371"/>
        <v>0</v>
      </c>
      <c r="Q1219" s="4">
        <f t="shared" ca="1" si="362"/>
        <v>0</v>
      </c>
      <c r="R1219" s="4">
        <f t="shared" si="363"/>
        <v>0</v>
      </c>
      <c r="S1219" s="5" t="str">
        <f t="shared" si="372"/>
        <v>A+J=</v>
      </c>
      <c r="T1219" s="6">
        <f t="shared" si="373"/>
        <v>44342</v>
      </c>
      <c r="U1219" s="9">
        <f t="shared" si="364"/>
        <v>0</v>
      </c>
      <c r="V1219" s="8"/>
      <c r="W1219" s="8"/>
      <c r="X1219" s="8"/>
      <c r="Y1219" s="9"/>
      <c r="Z1219" s="7"/>
      <c r="AA1219" s="8"/>
      <c r="AB1219" s="9"/>
      <c r="AC1219" s="9"/>
      <c r="AD1219" s="9"/>
      <c r="AE1219" s="8"/>
      <c r="AF1219" s="10"/>
      <c r="AG1219" s="8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</row>
    <row r="1220" spans="1:184" ht="12.75" x14ac:dyDescent="0.15">
      <c r="A1220" s="124">
        <f t="shared" si="374"/>
        <v>44316</v>
      </c>
      <c r="B1220" s="135">
        <f t="shared" ca="1" si="375"/>
        <v>0</v>
      </c>
      <c r="C1220" s="4">
        <f t="shared" si="365"/>
        <v>0</v>
      </c>
      <c r="D1220" s="134">
        <f t="shared" si="376"/>
        <v>44314</v>
      </c>
      <c r="E1220" s="14">
        <f ca="1">IF(D1220&lt;$B$1,VLOOKUP(D1220,[1]DI!$A$4:$B$15000,2),0)</f>
        <v>2.6499999999999999E-2</v>
      </c>
      <c r="F1220" s="4">
        <f t="shared" ca="1" si="358"/>
        <v>1.00010379</v>
      </c>
      <c r="G1220" s="4">
        <f ca="1">(TRUNC(PRODUCT($F$12:$F1219),16))</f>
        <v>1.3696509658457601</v>
      </c>
      <c r="H1220" s="4">
        <f t="shared" ca="1" si="366"/>
        <v>1.3692245861354899</v>
      </c>
      <c r="I1220" s="4">
        <f t="shared" ca="1" si="359"/>
        <v>1.0003114</v>
      </c>
      <c r="J1220" s="14">
        <f t="shared" si="367"/>
        <v>1E-3</v>
      </c>
      <c r="K1220" s="6">
        <f t="shared" si="368"/>
        <v>44313</v>
      </c>
      <c r="L1220" s="2">
        <f t="shared" si="369"/>
        <v>3</v>
      </c>
      <c r="M1220" s="23">
        <f t="shared" si="370"/>
        <v>3</v>
      </c>
      <c r="N1220" s="12">
        <f t="shared" si="360"/>
        <v>1.000011899</v>
      </c>
      <c r="O1220" s="12">
        <f t="shared" ca="1" si="361"/>
        <v>1.0003233030000001</v>
      </c>
      <c r="P1220" s="23">
        <f t="shared" si="371"/>
        <v>0</v>
      </c>
      <c r="Q1220" s="4">
        <f t="shared" ca="1" si="362"/>
        <v>0</v>
      </c>
      <c r="R1220" s="4">
        <f t="shared" si="363"/>
        <v>0</v>
      </c>
      <c r="S1220" s="5" t="str">
        <f t="shared" si="372"/>
        <v>A+J=</v>
      </c>
      <c r="T1220" s="6">
        <f t="shared" si="373"/>
        <v>44342</v>
      </c>
      <c r="U1220" s="9">
        <f t="shared" si="364"/>
        <v>0</v>
      </c>
      <c r="V1220" s="8"/>
      <c r="W1220" s="8"/>
      <c r="X1220" s="8"/>
      <c r="Y1220" s="9"/>
      <c r="Z1220" s="7"/>
      <c r="AA1220" s="8"/>
      <c r="AB1220" s="9"/>
      <c r="AC1220" s="9"/>
      <c r="AD1220" s="9"/>
      <c r="AE1220" s="8"/>
      <c r="AF1220" s="10"/>
      <c r="AG1220" s="8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</row>
    <row r="1221" spans="1:184" ht="12.75" x14ac:dyDescent="0.15">
      <c r="A1221" s="124">
        <f t="shared" si="374"/>
        <v>44319</v>
      </c>
      <c r="B1221" s="135">
        <f t="shared" ca="1" si="375"/>
        <v>0</v>
      </c>
      <c r="C1221" s="4">
        <f t="shared" si="365"/>
        <v>0</v>
      </c>
      <c r="D1221" s="134">
        <f t="shared" si="376"/>
        <v>44315</v>
      </c>
      <c r="E1221" s="14">
        <f ca="1">IF(D1221&lt;$B$1,VLOOKUP(D1221,[1]DI!$A$4:$B$15000,2),0)</f>
        <v>2.6499999999999999E-2</v>
      </c>
      <c r="F1221" s="4">
        <f t="shared" ca="1" si="358"/>
        <v>1.00010379</v>
      </c>
      <c r="G1221" s="4">
        <f ca="1">(TRUNC(PRODUCT($F$12:$F1220),16))</f>
        <v>1.3697931219195001</v>
      </c>
      <c r="H1221" s="4">
        <f t="shared" ca="1" si="366"/>
        <v>1.3692245861354899</v>
      </c>
      <c r="I1221" s="4">
        <f t="shared" ca="1" si="359"/>
        <v>1.00041522</v>
      </c>
      <c r="J1221" s="14">
        <f t="shared" si="367"/>
        <v>1E-3</v>
      </c>
      <c r="K1221" s="6">
        <f t="shared" si="368"/>
        <v>44313</v>
      </c>
      <c r="L1221" s="2">
        <f t="shared" si="369"/>
        <v>4</v>
      </c>
      <c r="M1221" s="23">
        <f t="shared" si="370"/>
        <v>4</v>
      </c>
      <c r="N1221" s="12">
        <f t="shared" si="360"/>
        <v>1.0000158649999999</v>
      </c>
      <c r="O1221" s="12">
        <f t="shared" ca="1" si="361"/>
        <v>1.0004310919999999</v>
      </c>
      <c r="P1221" s="23">
        <f t="shared" si="371"/>
        <v>0</v>
      </c>
      <c r="Q1221" s="4">
        <f t="shared" ca="1" si="362"/>
        <v>0</v>
      </c>
      <c r="R1221" s="4">
        <f t="shared" si="363"/>
        <v>0</v>
      </c>
      <c r="S1221" s="5" t="str">
        <f t="shared" si="372"/>
        <v>A+J=</v>
      </c>
      <c r="T1221" s="6">
        <f t="shared" si="373"/>
        <v>44342</v>
      </c>
      <c r="U1221" s="9">
        <f t="shared" si="364"/>
        <v>0</v>
      </c>
      <c r="V1221" s="8"/>
      <c r="W1221" s="8"/>
      <c r="X1221" s="8"/>
      <c r="Y1221" s="9"/>
      <c r="Z1221" s="7"/>
      <c r="AA1221" s="8"/>
      <c r="AB1221" s="9"/>
      <c r="AC1221" s="9"/>
      <c r="AD1221" s="9"/>
      <c r="AE1221" s="8"/>
      <c r="AF1221" s="10"/>
      <c r="AG1221" s="8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</row>
    <row r="1222" spans="1:184" ht="12.75" x14ac:dyDescent="0.15">
      <c r="A1222" s="124">
        <f t="shared" si="374"/>
        <v>44320</v>
      </c>
      <c r="B1222" s="135">
        <f t="shared" ca="1" si="375"/>
        <v>0</v>
      </c>
      <c r="C1222" s="4">
        <f t="shared" si="365"/>
        <v>0</v>
      </c>
      <c r="D1222" s="134">
        <f t="shared" si="376"/>
        <v>44316</v>
      </c>
      <c r="E1222" s="14">
        <f ca="1">IF(D1222&lt;$B$1,VLOOKUP(D1222,[1]DI!$A$4:$B$15000,2),0)</f>
        <v>2.6499999999999999E-2</v>
      </c>
      <c r="F1222" s="4">
        <f t="shared" ca="1" si="358"/>
        <v>1.00010379</v>
      </c>
      <c r="G1222" s="4">
        <f ca="1">(TRUNC(PRODUCT($F$12:$F1221),16))</f>
        <v>1.36993529274763</v>
      </c>
      <c r="H1222" s="4">
        <f t="shared" ca="1" si="366"/>
        <v>1.3692245861354899</v>
      </c>
      <c r="I1222" s="4">
        <f t="shared" ca="1" si="359"/>
        <v>1.00051906</v>
      </c>
      <c r="J1222" s="14">
        <f t="shared" si="367"/>
        <v>1E-3</v>
      </c>
      <c r="K1222" s="6">
        <f t="shared" si="368"/>
        <v>44313</v>
      </c>
      <c r="L1222" s="2">
        <f t="shared" si="369"/>
        <v>5</v>
      </c>
      <c r="M1222" s="23">
        <f t="shared" si="370"/>
        <v>5</v>
      </c>
      <c r="N1222" s="12">
        <f t="shared" si="360"/>
        <v>1.000019832</v>
      </c>
      <c r="O1222" s="12">
        <f t="shared" ca="1" si="361"/>
        <v>1.000538902</v>
      </c>
      <c r="P1222" s="23">
        <f t="shared" si="371"/>
        <v>0</v>
      </c>
      <c r="Q1222" s="4">
        <f t="shared" ca="1" si="362"/>
        <v>0</v>
      </c>
      <c r="R1222" s="4">
        <f t="shared" si="363"/>
        <v>0</v>
      </c>
      <c r="S1222" s="5" t="str">
        <f t="shared" si="372"/>
        <v>A+J=</v>
      </c>
      <c r="T1222" s="6">
        <f t="shared" si="373"/>
        <v>44342</v>
      </c>
      <c r="U1222" s="9">
        <f t="shared" si="364"/>
        <v>0</v>
      </c>
      <c r="V1222" s="8"/>
      <c r="W1222" s="8"/>
      <c r="X1222" s="8"/>
      <c r="Y1222" s="9"/>
      <c r="Z1222" s="7"/>
      <c r="AA1222" s="8"/>
      <c r="AB1222" s="9"/>
      <c r="AC1222" s="9"/>
      <c r="AD1222" s="9"/>
      <c r="AE1222" s="8"/>
      <c r="AF1222" s="10"/>
      <c r="AG1222" s="8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</row>
    <row r="1223" spans="1:184" ht="12.75" x14ac:dyDescent="0.15">
      <c r="A1223" s="124">
        <f t="shared" si="374"/>
        <v>44321</v>
      </c>
      <c r="B1223" s="135">
        <f t="shared" ca="1" si="375"/>
        <v>0</v>
      </c>
      <c r="C1223" s="4">
        <f t="shared" si="365"/>
        <v>0</v>
      </c>
      <c r="D1223" s="134">
        <f t="shared" si="376"/>
        <v>44319</v>
      </c>
      <c r="E1223" s="14">
        <f ca="1">IF(D1223&lt;$B$1,VLOOKUP(D1223,[1]DI!$A$4:$B$15000,2),0)</f>
        <v>2.6499999999999999E-2</v>
      </c>
      <c r="F1223" s="4">
        <f t="shared" ca="1" si="358"/>
        <v>1.00010379</v>
      </c>
      <c r="G1223" s="4">
        <f ca="1">(TRUNC(PRODUCT($F$12:$F1222),16))</f>
        <v>1.37007747833166</v>
      </c>
      <c r="H1223" s="4">
        <f t="shared" ca="1" si="366"/>
        <v>1.3692245861354899</v>
      </c>
      <c r="I1223" s="4">
        <f t="shared" ca="1" si="359"/>
        <v>1.0006229</v>
      </c>
      <c r="J1223" s="14">
        <f t="shared" si="367"/>
        <v>1E-3</v>
      </c>
      <c r="K1223" s="6">
        <f t="shared" si="368"/>
        <v>44313</v>
      </c>
      <c r="L1223" s="2">
        <f t="shared" si="369"/>
        <v>6</v>
      </c>
      <c r="M1223" s="23">
        <f t="shared" si="370"/>
        <v>6</v>
      </c>
      <c r="N1223" s="12">
        <f t="shared" si="360"/>
        <v>1.000023798</v>
      </c>
      <c r="O1223" s="12">
        <f t="shared" ca="1" si="361"/>
        <v>1.0006467130000001</v>
      </c>
      <c r="P1223" s="23">
        <f t="shared" si="371"/>
        <v>0</v>
      </c>
      <c r="Q1223" s="4">
        <f t="shared" ca="1" si="362"/>
        <v>0</v>
      </c>
      <c r="R1223" s="4">
        <f t="shared" si="363"/>
        <v>0</v>
      </c>
      <c r="S1223" s="5" t="str">
        <f t="shared" si="372"/>
        <v>A+J=</v>
      </c>
      <c r="T1223" s="6">
        <f t="shared" si="373"/>
        <v>44342</v>
      </c>
      <c r="U1223" s="9">
        <f t="shared" si="364"/>
        <v>0</v>
      </c>
      <c r="V1223" s="8"/>
      <c r="W1223" s="8"/>
      <c r="X1223" s="8"/>
      <c r="Y1223" s="9"/>
      <c r="Z1223" s="7"/>
      <c r="AA1223" s="8"/>
      <c r="AB1223" s="9"/>
      <c r="AC1223" s="9"/>
      <c r="AD1223" s="9"/>
      <c r="AE1223" s="8"/>
      <c r="AF1223" s="10"/>
      <c r="AG1223" s="8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</row>
    <row r="1224" spans="1:184" ht="12.75" x14ac:dyDescent="0.15">
      <c r="A1224" s="124">
        <f t="shared" si="374"/>
        <v>44322</v>
      </c>
      <c r="B1224" s="135">
        <f t="shared" ca="1" si="375"/>
        <v>0</v>
      </c>
      <c r="C1224" s="4">
        <f t="shared" si="365"/>
        <v>0</v>
      </c>
      <c r="D1224" s="134">
        <f t="shared" si="376"/>
        <v>44320</v>
      </c>
      <c r="E1224" s="14">
        <f ca="1">IF(D1224&lt;$B$1,VLOOKUP(D1224,[1]DI!$A$4:$B$15000,2),0)</f>
        <v>2.6499999999999999E-2</v>
      </c>
      <c r="F1224" s="4">
        <f t="shared" ca="1" si="358"/>
        <v>1.00010379</v>
      </c>
      <c r="G1224" s="4">
        <f ca="1">(TRUNC(PRODUCT($F$12:$F1223),16))</f>
        <v>1.37021967867314</v>
      </c>
      <c r="H1224" s="4">
        <f t="shared" ca="1" si="366"/>
        <v>1.3692245861354899</v>
      </c>
      <c r="I1224" s="4">
        <f t="shared" ca="1" si="359"/>
        <v>1.00072676</v>
      </c>
      <c r="J1224" s="14">
        <f t="shared" si="367"/>
        <v>1E-3</v>
      </c>
      <c r="K1224" s="6">
        <f t="shared" si="368"/>
        <v>44313</v>
      </c>
      <c r="L1224" s="2">
        <f t="shared" si="369"/>
        <v>7</v>
      </c>
      <c r="M1224" s="23">
        <f t="shared" si="370"/>
        <v>7</v>
      </c>
      <c r="N1224" s="12">
        <f t="shared" si="360"/>
        <v>1.0000277639999999</v>
      </c>
      <c r="O1224" s="12">
        <f t="shared" ca="1" si="361"/>
        <v>1.0007545440000001</v>
      </c>
      <c r="P1224" s="23">
        <f t="shared" si="371"/>
        <v>0</v>
      </c>
      <c r="Q1224" s="4">
        <f t="shared" ca="1" si="362"/>
        <v>0</v>
      </c>
      <c r="R1224" s="4">
        <f t="shared" si="363"/>
        <v>0</v>
      </c>
      <c r="S1224" s="5" t="str">
        <f t="shared" si="372"/>
        <v>A+J=</v>
      </c>
      <c r="T1224" s="6">
        <f t="shared" si="373"/>
        <v>44342</v>
      </c>
      <c r="U1224" s="9">
        <f t="shared" si="364"/>
        <v>0</v>
      </c>
      <c r="V1224" s="8"/>
      <c r="W1224" s="8"/>
      <c r="X1224" s="8"/>
      <c r="Y1224" s="9"/>
      <c r="Z1224" s="7"/>
      <c r="AA1224" s="8"/>
      <c r="AB1224" s="9"/>
      <c r="AC1224" s="9"/>
      <c r="AD1224" s="9"/>
      <c r="AE1224" s="8"/>
      <c r="AF1224" s="10"/>
      <c r="AG1224" s="8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</row>
    <row r="1225" spans="1:184" ht="12.75" x14ac:dyDescent="0.15">
      <c r="A1225" s="124">
        <f t="shared" si="374"/>
        <v>44323</v>
      </c>
      <c r="B1225" s="135">
        <f t="shared" ca="1" si="375"/>
        <v>0</v>
      </c>
      <c r="C1225" s="4">
        <f t="shared" si="365"/>
        <v>0</v>
      </c>
      <c r="D1225" s="134">
        <f t="shared" si="376"/>
        <v>44321</v>
      </c>
      <c r="E1225" s="14">
        <f ca="1">IF(D1225&lt;$B$1,VLOOKUP(D1225,[1]DI!$A$4:$B$15000,2),0)</f>
        <v>2.6499999999999999E-2</v>
      </c>
      <c r="F1225" s="4">
        <f t="shared" ca="1" si="358"/>
        <v>1.00010379</v>
      </c>
      <c r="G1225" s="4">
        <f ca="1">(TRUNC(PRODUCT($F$12:$F1224),16))</f>
        <v>1.37036189377359</v>
      </c>
      <c r="H1225" s="4">
        <f t="shared" ca="1" si="366"/>
        <v>1.3692245861354899</v>
      </c>
      <c r="I1225" s="4">
        <f t="shared" ca="1" si="359"/>
        <v>1.0008306199999999</v>
      </c>
      <c r="J1225" s="14">
        <f t="shared" si="367"/>
        <v>1E-3</v>
      </c>
      <c r="K1225" s="6">
        <f t="shared" si="368"/>
        <v>44313</v>
      </c>
      <c r="L1225" s="2">
        <f t="shared" si="369"/>
        <v>8</v>
      </c>
      <c r="M1225" s="23">
        <f t="shared" si="370"/>
        <v>8</v>
      </c>
      <c r="N1225" s="12">
        <f t="shared" si="360"/>
        <v>1.000031731</v>
      </c>
      <c r="O1225" s="12">
        <f t="shared" ca="1" si="361"/>
        <v>1.000862377</v>
      </c>
      <c r="P1225" s="23">
        <f t="shared" si="371"/>
        <v>0</v>
      </c>
      <c r="Q1225" s="4">
        <f t="shared" ca="1" si="362"/>
        <v>0</v>
      </c>
      <c r="R1225" s="4">
        <f t="shared" si="363"/>
        <v>0</v>
      </c>
      <c r="S1225" s="5" t="str">
        <f t="shared" si="372"/>
        <v>A+J=</v>
      </c>
      <c r="T1225" s="6">
        <f t="shared" si="373"/>
        <v>44342</v>
      </c>
      <c r="U1225" s="9">
        <f t="shared" si="364"/>
        <v>0</v>
      </c>
      <c r="V1225" s="8"/>
      <c r="W1225" s="8"/>
      <c r="X1225" s="8"/>
      <c r="Y1225" s="9"/>
      <c r="Z1225" s="7"/>
      <c r="AA1225" s="8"/>
      <c r="AB1225" s="9"/>
      <c r="AC1225" s="9"/>
      <c r="AD1225" s="9"/>
      <c r="AE1225" s="8"/>
      <c r="AF1225" s="10"/>
      <c r="AG1225" s="8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</row>
    <row r="1226" spans="1:184" ht="12.75" x14ac:dyDescent="0.15">
      <c r="A1226" s="124">
        <f t="shared" si="374"/>
        <v>44326</v>
      </c>
      <c r="B1226" s="135">
        <f t="shared" ca="1" si="375"/>
        <v>0</v>
      </c>
      <c r="C1226" s="4">
        <f t="shared" si="365"/>
        <v>0</v>
      </c>
      <c r="D1226" s="134">
        <f t="shared" si="376"/>
        <v>44322</v>
      </c>
      <c r="E1226" s="14">
        <f ca="1">IF(D1226&lt;$B$1,VLOOKUP(D1226,[1]DI!$A$4:$B$15000,2),0)</f>
        <v>3.4000000000000002E-2</v>
      </c>
      <c r="F1226" s="4">
        <f t="shared" ca="1" si="358"/>
        <v>1.00013269</v>
      </c>
      <c r="G1226" s="4">
        <f ca="1">(TRUNC(PRODUCT($F$12:$F1225),16))</f>
        <v>1.3705041236345401</v>
      </c>
      <c r="H1226" s="4">
        <f t="shared" ca="1" si="366"/>
        <v>1.3692245861354899</v>
      </c>
      <c r="I1226" s="4">
        <f t="shared" ca="1" si="359"/>
        <v>1.0009345000000001</v>
      </c>
      <c r="J1226" s="14">
        <f t="shared" si="367"/>
        <v>1E-3</v>
      </c>
      <c r="K1226" s="6">
        <f t="shared" si="368"/>
        <v>44313</v>
      </c>
      <c r="L1226" s="2">
        <f t="shared" si="369"/>
        <v>9</v>
      </c>
      <c r="M1226" s="23">
        <f t="shared" si="370"/>
        <v>9</v>
      </c>
      <c r="N1226" s="12">
        <f t="shared" si="360"/>
        <v>1.0000356969999999</v>
      </c>
      <c r="O1226" s="12">
        <f t="shared" ca="1" si="361"/>
        <v>1.0009702300000001</v>
      </c>
      <c r="P1226" s="23">
        <f t="shared" si="371"/>
        <v>0</v>
      </c>
      <c r="Q1226" s="4">
        <f t="shared" ca="1" si="362"/>
        <v>0</v>
      </c>
      <c r="R1226" s="4">
        <f t="shared" si="363"/>
        <v>0</v>
      </c>
      <c r="S1226" s="5" t="str">
        <f t="shared" si="372"/>
        <v>A+J=</v>
      </c>
      <c r="T1226" s="6">
        <f t="shared" si="373"/>
        <v>44342</v>
      </c>
      <c r="U1226" s="9">
        <f t="shared" si="364"/>
        <v>0</v>
      </c>
      <c r="V1226" s="8"/>
      <c r="W1226" s="8"/>
      <c r="X1226" s="8"/>
      <c r="Y1226" s="9"/>
      <c r="Z1226" s="7"/>
      <c r="AA1226" s="8"/>
      <c r="AB1226" s="9"/>
      <c r="AC1226" s="9"/>
      <c r="AD1226" s="9"/>
      <c r="AE1226" s="8"/>
      <c r="AF1226" s="10"/>
      <c r="AG1226" s="8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</row>
    <row r="1227" spans="1:184" ht="12.75" x14ac:dyDescent="0.15">
      <c r="A1227" s="124">
        <f t="shared" si="374"/>
        <v>44327</v>
      </c>
      <c r="B1227" s="135">
        <f t="shared" ca="1" si="375"/>
        <v>0</v>
      </c>
      <c r="C1227" s="4">
        <f t="shared" si="365"/>
        <v>0</v>
      </c>
      <c r="D1227" s="134">
        <f t="shared" si="376"/>
        <v>44323</v>
      </c>
      <c r="E1227" s="14">
        <f ca="1">IF(D1227&lt;$B$1,VLOOKUP(D1227,[1]DI!$A$4:$B$15000,2),0)</f>
        <v>3.4000000000000002E-2</v>
      </c>
      <c r="F1227" s="4">
        <f t="shared" ca="1" si="358"/>
        <v>1.00013269</v>
      </c>
      <c r="G1227" s="4">
        <f ca="1">(TRUNC(PRODUCT($F$12:$F1226),16))</f>
        <v>1.37068597582671</v>
      </c>
      <c r="H1227" s="4">
        <f t="shared" ca="1" si="366"/>
        <v>1.3692245861354899</v>
      </c>
      <c r="I1227" s="4">
        <f t="shared" ca="1" si="359"/>
        <v>1.00106731</v>
      </c>
      <c r="J1227" s="14">
        <f t="shared" si="367"/>
        <v>1E-3</v>
      </c>
      <c r="K1227" s="6">
        <f t="shared" si="368"/>
        <v>44313</v>
      </c>
      <c r="L1227" s="2">
        <f t="shared" si="369"/>
        <v>10</v>
      </c>
      <c r="M1227" s="23">
        <f t="shared" si="370"/>
        <v>10</v>
      </c>
      <c r="N1227" s="12">
        <f t="shared" si="360"/>
        <v>1.0000396629999999</v>
      </c>
      <c r="O1227" s="12">
        <f t="shared" ca="1" si="361"/>
        <v>1.0011070150000001</v>
      </c>
      <c r="P1227" s="23">
        <f t="shared" si="371"/>
        <v>0</v>
      </c>
      <c r="Q1227" s="4">
        <f t="shared" ca="1" si="362"/>
        <v>0</v>
      </c>
      <c r="R1227" s="4">
        <f t="shared" si="363"/>
        <v>0</v>
      </c>
      <c r="S1227" s="5" t="str">
        <f t="shared" si="372"/>
        <v>A+J=</v>
      </c>
      <c r="T1227" s="6">
        <f t="shared" si="373"/>
        <v>44342</v>
      </c>
      <c r="U1227" s="9">
        <f t="shared" si="364"/>
        <v>0</v>
      </c>
      <c r="V1227" s="8"/>
      <c r="W1227" s="8"/>
      <c r="X1227" s="8"/>
      <c r="Y1227" s="9"/>
      <c r="Z1227" s="7"/>
      <c r="AA1227" s="8"/>
      <c r="AB1227" s="9"/>
      <c r="AC1227" s="9"/>
      <c r="AD1227" s="9"/>
      <c r="AE1227" s="8"/>
      <c r="AF1227" s="10"/>
      <c r="AG1227" s="8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</row>
    <row r="1228" spans="1:184" ht="12.75" x14ac:dyDescent="0.15">
      <c r="A1228" s="124">
        <f t="shared" si="374"/>
        <v>44328</v>
      </c>
      <c r="B1228" s="135">
        <f t="shared" ca="1" si="375"/>
        <v>0</v>
      </c>
      <c r="C1228" s="4">
        <f t="shared" si="365"/>
        <v>0</v>
      </c>
      <c r="D1228" s="134">
        <f t="shared" si="376"/>
        <v>44326</v>
      </c>
      <c r="E1228" s="14">
        <f ca="1">IF(D1228&lt;$B$1,VLOOKUP(D1228,[1]DI!$A$4:$B$15000,2),0)</f>
        <v>3.4000000000000002E-2</v>
      </c>
      <c r="F1228" s="4">
        <f t="shared" ref="F1228:F1278" ca="1" si="377">IF(A1228&lt;A$10,1,ROUND(((1+E1228)^(1/252)),8))</f>
        <v>1.00013269</v>
      </c>
      <c r="G1228" s="4">
        <f ca="1">(TRUNC(PRODUCT($F$12:$F1227),16))</f>
        <v>1.37086785214884</v>
      </c>
      <c r="H1228" s="4">
        <f t="shared" ca="1" si="366"/>
        <v>1.3692245861354899</v>
      </c>
      <c r="I1228" s="4">
        <f t="shared" ref="I1228:I1278" ca="1" si="378">ROUND(G1228/H1228,8)</f>
        <v>1.0012001399999999</v>
      </c>
      <c r="J1228" s="14">
        <f t="shared" si="367"/>
        <v>1E-3</v>
      </c>
      <c r="K1228" s="6">
        <f t="shared" si="368"/>
        <v>44313</v>
      </c>
      <c r="L1228" s="2">
        <f t="shared" si="369"/>
        <v>11</v>
      </c>
      <c r="M1228" s="23">
        <f t="shared" si="370"/>
        <v>11</v>
      </c>
      <c r="N1228" s="12">
        <f t="shared" ref="N1228:N1278" si="379">ROUND((J1228+1)^(M1228/252),9)</f>
        <v>1.00004363</v>
      </c>
      <c r="O1228" s="12">
        <f t="shared" ref="O1228:O1278" ca="1" si="380">ROUND(I1228*N1228,9)</f>
        <v>1.001243822</v>
      </c>
      <c r="P1228" s="23">
        <f t="shared" si="371"/>
        <v>0</v>
      </c>
      <c r="Q1228" s="4">
        <f t="shared" ref="Q1228:Q1278" ca="1" si="381">TRUNC(((O1228-1)*C1228),8)</f>
        <v>0</v>
      </c>
      <c r="R1228" s="4">
        <f t="shared" ref="R1228:R1278" si="382">IF(P1228&gt;0,VLOOKUP(P1228,$W$12:$AB$192,6),0)</f>
        <v>0</v>
      </c>
      <c r="S1228" s="5" t="str">
        <f t="shared" si="372"/>
        <v>A+J=</v>
      </c>
      <c r="T1228" s="6">
        <f t="shared" si="373"/>
        <v>44342</v>
      </c>
      <c r="U1228" s="9">
        <f t="shared" ref="U1228:U1278" si="383">IF(P1228&gt;0,(Q1228+R1228)*U$10,0)</f>
        <v>0</v>
      </c>
      <c r="V1228" s="8"/>
      <c r="W1228" s="8"/>
      <c r="X1228" s="8"/>
      <c r="Y1228" s="9"/>
      <c r="Z1228" s="7"/>
      <c r="AA1228" s="8"/>
      <c r="AB1228" s="9"/>
      <c r="AC1228" s="9"/>
      <c r="AD1228" s="9"/>
      <c r="AE1228" s="8"/>
      <c r="AF1228" s="10"/>
      <c r="AG1228" s="8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</row>
    <row r="1229" spans="1:184" ht="12.75" x14ac:dyDescent="0.15">
      <c r="A1229" s="124">
        <f t="shared" si="374"/>
        <v>44329</v>
      </c>
      <c r="B1229" s="135">
        <f t="shared" ca="1" si="375"/>
        <v>0</v>
      </c>
      <c r="C1229" s="4">
        <f t="shared" ref="C1229:C1278" si="384">(C1228-R1228)</f>
        <v>0</v>
      </c>
      <c r="D1229" s="134">
        <f t="shared" si="376"/>
        <v>44327</v>
      </c>
      <c r="E1229" s="14">
        <f ca="1">IF(D1229&lt;$B$1,VLOOKUP(D1229,[1]DI!$A$4:$B$15000,2),0)</f>
        <v>3.4000000000000002E-2</v>
      </c>
      <c r="F1229" s="4">
        <f t="shared" ca="1" si="377"/>
        <v>1.00013269</v>
      </c>
      <c r="G1229" s="4">
        <f ca="1">(TRUNC(PRODUCT($F$12:$F1228),16))</f>
        <v>1.3710497526041401</v>
      </c>
      <c r="H1229" s="4">
        <f t="shared" ref="H1229:H1278" ca="1" si="385">IF(P1228&gt;0,G1228,H1228)</f>
        <v>1.3692245861354899</v>
      </c>
      <c r="I1229" s="4">
        <f t="shared" ca="1" si="378"/>
        <v>1.0013329900000001</v>
      </c>
      <c r="J1229" s="14">
        <f t="shared" ref="J1229:J1278" si="386">J1228</f>
        <v>1E-3</v>
      </c>
      <c r="K1229" s="6">
        <f t="shared" ref="K1229:K1278" si="387">IF(P1228&gt;0,VLOOKUP(P1228,W$12:AG$192,2),K1228)</f>
        <v>44313</v>
      </c>
      <c r="L1229" s="2">
        <f t="shared" ref="L1229:L1278" si="388">IF(A1229&gt;K1229,IF(NETWORKDAYS(K1229,A1229,$W$201:$W$585)-1=0,1,NETWORKDAYS(K1229,A1229,$W$201:$W$585)-1),0)</f>
        <v>12</v>
      </c>
      <c r="M1229" s="23">
        <f t="shared" ref="M1229:M1278" si="389">IF(AND(L1229=1,L1228=1),1,IF(L1229&gt;0,IF(L1229=L1228,L1229+1,L1229),0))</f>
        <v>12</v>
      </c>
      <c r="N1229" s="12">
        <f t="shared" si="379"/>
        <v>1.0000475959999999</v>
      </c>
      <c r="O1229" s="12">
        <f t="shared" ca="1" si="380"/>
        <v>1.0013806489999999</v>
      </c>
      <c r="P1229" s="23">
        <f t="shared" ref="P1229:P1278" si="390">IF(VLOOKUP(A1229,X$12:AE$192,8)=VLOOKUP(A1228,X$12:AE$192,8),0,VLOOKUP(A1229,X$12:AE$192,8))</f>
        <v>0</v>
      </c>
      <c r="Q1229" s="4">
        <f t="shared" ca="1" si="381"/>
        <v>0</v>
      </c>
      <c r="R1229" s="4">
        <f t="shared" si="382"/>
        <v>0</v>
      </c>
      <c r="S1229" s="5" t="str">
        <f t="shared" ref="S1229:S1278" si="391">IF(P1228&gt;0,VLOOKUP(P1228,W$12:AG$192,10),S1228)</f>
        <v>A+J=</v>
      </c>
      <c r="T1229" s="6">
        <f t="shared" ref="T1229:T1278" si="392">IF(P1228&gt;0,VLOOKUP(P1228,W$12:AG$192,11),T1228)</f>
        <v>44342</v>
      </c>
      <c r="U1229" s="9">
        <f t="shared" si="383"/>
        <v>0</v>
      </c>
      <c r="V1229" s="8"/>
      <c r="W1229" s="8"/>
      <c r="X1229" s="8"/>
      <c r="Y1229" s="9"/>
      <c r="Z1229" s="7"/>
      <c r="AA1229" s="8"/>
      <c r="AB1229" s="9"/>
      <c r="AC1229" s="9"/>
      <c r="AD1229" s="9"/>
      <c r="AE1229" s="8"/>
      <c r="AF1229" s="10"/>
      <c r="AG1229" s="8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</row>
    <row r="1230" spans="1:184" ht="12.75" x14ac:dyDescent="0.15">
      <c r="A1230" s="124">
        <f t="shared" ref="A1230:A1278" si="393">WORKDAY($A1229,1,$W$201:$W$585)</f>
        <v>44330</v>
      </c>
      <c r="B1230" s="135">
        <f t="shared" ca="1" si="375"/>
        <v>0</v>
      </c>
      <c r="C1230" s="4">
        <f t="shared" si="384"/>
        <v>0</v>
      </c>
      <c r="D1230" s="134">
        <f t="shared" si="376"/>
        <v>44328</v>
      </c>
      <c r="E1230" s="14">
        <f ca="1">IF(D1230&lt;$B$1,VLOOKUP(D1230,[1]DI!$A$4:$B$15000,2),0)</f>
        <v>3.4000000000000002E-2</v>
      </c>
      <c r="F1230" s="4">
        <f t="shared" ca="1" si="377"/>
        <v>1.00013269</v>
      </c>
      <c r="G1230" s="4">
        <f ca="1">(TRUNC(PRODUCT($F$12:$F1229),16))</f>
        <v>1.37123167719582</v>
      </c>
      <c r="H1230" s="4">
        <f t="shared" ca="1" si="385"/>
        <v>1.3692245861354899</v>
      </c>
      <c r="I1230" s="4">
        <f t="shared" ca="1" si="378"/>
        <v>1.0014658599999999</v>
      </c>
      <c r="J1230" s="14">
        <f t="shared" si="386"/>
        <v>1E-3</v>
      </c>
      <c r="K1230" s="6">
        <f t="shared" si="387"/>
        <v>44313</v>
      </c>
      <c r="L1230" s="2">
        <f t="shared" si="388"/>
        <v>13</v>
      </c>
      <c r="M1230" s="23">
        <f t="shared" si="389"/>
        <v>13</v>
      </c>
      <c r="N1230" s="12">
        <f t="shared" si="379"/>
        <v>1.000051563</v>
      </c>
      <c r="O1230" s="12">
        <f t="shared" ca="1" si="380"/>
        <v>1.001517499</v>
      </c>
      <c r="P1230" s="23">
        <f t="shared" si="390"/>
        <v>0</v>
      </c>
      <c r="Q1230" s="4">
        <f t="shared" ca="1" si="381"/>
        <v>0</v>
      </c>
      <c r="R1230" s="4">
        <f t="shared" si="382"/>
        <v>0</v>
      </c>
      <c r="S1230" s="5" t="str">
        <f t="shared" si="391"/>
        <v>A+J=</v>
      </c>
      <c r="T1230" s="6">
        <f t="shared" si="392"/>
        <v>44342</v>
      </c>
      <c r="U1230" s="9">
        <f t="shared" si="383"/>
        <v>0</v>
      </c>
      <c r="V1230" s="8"/>
      <c r="W1230" s="8"/>
      <c r="X1230" s="8"/>
      <c r="Y1230" s="9"/>
      <c r="Z1230" s="7"/>
      <c r="AA1230" s="8"/>
      <c r="AB1230" s="9"/>
      <c r="AC1230" s="9"/>
      <c r="AD1230" s="9"/>
      <c r="AE1230" s="8"/>
      <c r="AF1230" s="10"/>
      <c r="AG1230" s="8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</row>
    <row r="1231" spans="1:184" ht="12.75" x14ac:dyDescent="0.15">
      <c r="A1231" s="124">
        <f t="shared" si="393"/>
        <v>44333</v>
      </c>
      <c r="B1231" s="135">
        <f t="shared" ref="B1231:B1278" ca="1" si="394">IF(A1231&lt;=TODAY(),C1231+Q1231,IF(AND(A1231&gt;TODAY(),A1231&lt;=$B$1),IF(VLOOKUP(TODAY(),$A$10:$D$10000,4,FALSE)=0,"n.d",C1231+Q1231),"n.d"))</f>
        <v>0</v>
      </c>
      <c r="C1231" s="4">
        <f t="shared" si="384"/>
        <v>0</v>
      </c>
      <c r="D1231" s="134">
        <f t="shared" ref="D1231:D1278" si="395">WORKDAY($A1231,-2,$W$201:$W$585)</f>
        <v>44329</v>
      </c>
      <c r="E1231" s="14">
        <f ca="1">IF(D1231&lt;$B$1,VLOOKUP(D1231,[1]DI!$A$4:$B$15000,2),0)</f>
        <v>3.4000000000000002E-2</v>
      </c>
      <c r="F1231" s="4">
        <f t="shared" ca="1" si="377"/>
        <v>1.00013269</v>
      </c>
      <c r="G1231" s="4">
        <f ca="1">(TRUNC(PRODUCT($F$12:$F1230),16))</f>
        <v>1.37141362592706</v>
      </c>
      <c r="H1231" s="4">
        <f t="shared" ca="1" si="385"/>
        <v>1.3692245861354899</v>
      </c>
      <c r="I1231" s="4">
        <f t="shared" ca="1" si="378"/>
        <v>1.0015987399999999</v>
      </c>
      <c r="J1231" s="14">
        <f t="shared" si="386"/>
        <v>1E-3</v>
      </c>
      <c r="K1231" s="6">
        <f t="shared" si="387"/>
        <v>44313</v>
      </c>
      <c r="L1231" s="2">
        <f t="shared" si="388"/>
        <v>14</v>
      </c>
      <c r="M1231" s="23">
        <f t="shared" si="389"/>
        <v>14</v>
      </c>
      <c r="N1231" s="12">
        <f t="shared" si="379"/>
        <v>1.0000555289999999</v>
      </c>
      <c r="O1231" s="12">
        <f t="shared" ca="1" si="380"/>
        <v>1.0016543579999999</v>
      </c>
      <c r="P1231" s="23">
        <f t="shared" si="390"/>
        <v>0</v>
      </c>
      <c r="Q1231" s="4">
        <f t="shared" ca="1" si="381"/>
        <v>0</v>
      </c>
      <c r="R1231" s="4">
        <f t="shared" si="382"/>
        <v>0</v>
      </c>
      <c r="S1231" s="5" t="str">
        <f t="shared" si="391"/>
        <v>A+J=</v>
      </c>
      <c r="T1231" s="6">
        <f t="shared" si="392"/>
        <v>44342</v>
      </c>
      <c r="U1231" s="9">
        <f t="shared" si="383"/>
        <v>0</v>
      </c>
      <c r="V1231" s="8"/>
      <c r="W1231" s="8"/>
      <c r="X1231" s="8"/>
      <c r="Y1231" s="9"/>
      <c r="Z1231" s="7"/>
      <c r="AA1231" s="8"/>
      <c r="AB1231" s="9"/>
      <c r="AC1231" s="9"/>
      <c r="AD1231" s="9"/>
      <c r="AE1231" s="8"/>
      <c r="AF1231" s="10"/>
      <c r="AG1231" s="8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</row>
    <row r="1232" spans="1:184" ht="12.75" x14ac:dyDescent="0.15">
      <c r="A1232" s="124">
        <f t="shared" si="393"/>
        <v>44334</v>
      </c>
      <c r="B1232" s="135">
        <f t="shared" ca="1" si="394"/>
        <v>0</v>
      </c>
      <c r="C1232" s="4">
        <f t="shared" si="384"/>
        <v>0</v>
      </c>
      <c r="D1232" s="134">
        <f t="shared" si="395"/>
        <v>44330</v>
      </c>
      <c r="E1232" s="14">
        <f ca="1">IF(D1232&lt;$B$1,VLOOKUP(D1232,[1]DI!$A$4:$B$15000,2),0)</f>
        <v>3.4000000000000002E-2</v>
      </c>
      <c r="F1232" s="4">
        <f t="shared" ca="1" si="377"/>
        <v>1.00013269</v>
      </c>
      <c r="G1232" s="4">
        <f ca="1">(TRUNC(PRODUCT($F$12:$F1231),16))</f>
        <v>1.3715955988010899</v>
      </c>
      <c r="H1232" s="4">
        <f t="shared" ca="1" si="385"/>
        <v>1.3692245861354899</v>
      </c>
      <c r="I1232" s="4">
        <f t="shared" ca="1" si="378"/>
        <v>1.00173165</v>
      </c>
      <c r="J1232" s="14">
        <f t="shared" si="386"/>
        <v>1E-3</v>
      </c>
      <c r="K1232" s="6">
        <f t="shared" si="387"/>
        <v>44313</v>
      </c>
      <c r="L1232" s="2">
        <f t="shared" si="388"/>
        <v>15</v>
      </c>
      <c r="M1232" s="23">
        <f t="shared" si="389"/>
        <v>15</v>
      </c>
      <c r="N1232" s="12">
        <f t="shared" si="379"/>
        <v>1.000059496</v>
      </c>
      <c r="O1232" s="12">
        <f t="shared" ca="1" si="380"/>
        <v>1.0017912490000001</v>
      </c>
      <c r="P1232" s="23">
        <f t="shared" si="390"/>
        <v>0</v>
      </c>
      <c r="Q1232" s="4">
        <f t="shared" ca="1" si="381"/>
        <v>0</v>
      </c>
      <c r="R1232" s="4">
        <f t="shared" si="382"/>
        <v>0</v>
      </c>
      <c r="S1232" s="5" t="str">
        <f t="shared" si="391"/>
        <v>A+J=</v>
      </c>
      <c r="T1232" s="6">
        <f t="shared" si="392"/>
        <v>44342</v>
      </c>
      <c r="U1232" s="9">
        <f t="shared" si="383"/>
        <v>0</v>
      </c>
      <c r="V1232" s="8"/>
      <c r="W1232" s="8"/>
      <c r="X1232" s="8"/>
      <c r="Y1232" s="9"/>
      <c r="Z1232" s="7"/>
      <c r="AA1232" s="8"/>
      <c r="AB1232" s="9"/>
      <c r="AC1232" s="9"/>
      <c r="AD1232" s="9"/>
      <c r="AE1232" s="8"/>
      <c r="AF1232" s="10"/>
      <c r="AG1232" s="8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</row>
    <row r="1233" spans="1:184" ht="12.75" x14ac:dyDescent="0.15">
      <c r="A1233" s="124">
        <f t="shared" si="393"/>
        <v>44335</v>
      </c>
      <c r="B1233" s="135">
        <f t="shared" ca="1" si="394"/>
        <v>0</v>
      </c>
      <c r="C1233" s="4">
        <f t="shared" si="384"/>
        <v>0</v>
      </c>
      <c r="D1233" s="134">
        <f t="shared" si="395"/>
        <v>44333</v>
      </c>
      <c r="E1233" s="14">
        <f ca="1">IF(D1233&lt;$B$1,VLOOKUP(D1233,[1]DI!$A$4:$B$15000,2),0)</f>
        <v>3.4000000000000002E-2</v>
      </c>
      <c r="F1233" s="4">
        <f t="shared" ca="1" si="377"/>
        <v>1.00013269</v>
      </c>
      <c r="G1233" s="4">
        <f ca="1">(TRUNC(PRODUCT($F$12:$F1232),16))</f>
        <v>1.37177759582109</v>
      </c>
      <c r="H1233" s="4">
        <f t="shared" ca="1" si="385"/>
        <v>1.3692245861354899</v>
      </c>
      <c r="I1233" s="4">
        <f t="shared" ca="1" si="378"/>
        <v>1.00186457</v>
      </c>
      <c r="J1233" s="14">
        <f t="shared" si="386"/>
        <v>1E-3</v>
      </c>
      <c r="K1233" s="6">
        <f t="shared" si="387"/>
        <v>44313</v>
      </c>
      <c r="L1233" s="2">
        <f t="shared" si="388"/>
        <v>16</v>
      </c>
      <c r="M1233" s="23">
        <f t="shared" si="389"/>
        <v>16</v>
      </c>
      <c r="N1233" s="12">
        <f t="shared" si="379"/>
        <v>1.000063462</v>
      </c>
      <c r="O1233" s="12">
        <f t="shared" ca="1" si="380"/>
        <v>1.0019281499999999</v>
      </c>
      <c r="P1233" s="23">
        <f t="shared" si="390"/>
        <v>0</v>
      </c>
      <c r="Q1233" s="4">
        <f t="shared" ca="1" si="381"/>
        <v>0</v>
      </c>
      <c r="R1233" s="4">
        <f t="shared" si="382"/>
        <v>0</v>
      </c>
      <c r="S1233" s="5" t="str">
        <f t="shared" si="391"/>
        <v>A+J=</v>
      </c>
      <c r="T1233" s="6">
        <f t="shared" si="392"/>
        <v>44342</v>
      </c>
      <c r="U1233" s="9">
        <f t="shared" si="383"/>
        <v>0</v>
      </c>
      <c r="V1233" s="8"/>
      <c r="W1233" s="8"/>
      <c r="X1233" s="8"/>
      <c r="Y1233" s="9"/>
      <c r="Z1233" s="7"/>
      <c r="AA1233" s="8"/>
      <c r="AB1233" s="9"/>
      <c r="AC1233" s="9"/>
      <c r="AD1233" s="9"/>
      <c r="AE1233" s="8"/>
      <c r="AF1233" s="10"/>
      <c r="AG1233" s="8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</row>
    <row r="1234" spans="1:184" ht="12.75" x14ac:dyDescent="0.15">
      <c r="A1234" s="124">
        <f t="shared" si="393"/>
        <v>44336</v>
      </c>
      <c r="B1234" s="135">
        <f t="shared" ca="1" si="394"/>
        <v>0</v>
      </c>
      <c r="C1234" s="4">
        <f t="shared" si="384"/>
        <v>0</v>
      </c>
      <c r="D1234" s="134">
        <f t="shared" si="395"/>
        <v>44334</v>
      </c>
      <c r="E1234" s="14">
        <f ca="1">IF(D1234&lt;$B$1,VLOOKUP(D1234,[1]DI!$A$4:$B$15000,2),0)</f>
        <v>3.4000000000000002E-2</v>
      </c>
      <c r="F1234" s="4">
        <f t="shared" ca="1" si="377"/>
        <v>1.00013269</v>
      </c>
      <c r="G1234" s="4">
        <f ca="1">(TRUNC(PRODUCT($F$12:$F1233),16))</f>
        <v>1.3719596169902799</v>
      </c>
      <c r="H1234" s="4">
        <f t="shared" ca="1" si="385"/>
        <v>1.3692245861354899</v>
      </c>
      <c r="I1234" s="4">
        <f t="shared" ca="1" si="378"/>
        <v>1.0019975000000001</v>
      </c>
      <c r="J1234" s="14">
        <f t="shared" si="386"/>
        <v>1E-3</v>
      </c>
      <c r="K1234" s="6">
        <f t="shared" si="387"/>
        <v>44313</v>
      </c>
      <c r="L1234" s="2">
        <f t="shared" si="388"/>
        <v>17</v>
      </c>
      <c r="M1234" s="23">
        <f t="shared" si="389"/>
        <v>17</v>
      </c>
      <c r="N1234" s="12">
        <f t="shared" si="379"/>
        <v>1.000067429</v>
      </c>
      <c r="O1234" s="12">
        <f t="shared" ca="1" si="380"/>
        <v>1.0020650639999999</v>
      </c>
      <c r="P1234" s="23">
        <f t="shared" si="390"/>
        <v>0</v>
      </c>
      <c r="Q1234" s="4">
        <f t="shared" ca="1" si="381"/>
        <v>0</v>
      </c>
      <c r="R1234" s="4">
        <f t="shared" si="382"/>
        <v>0</v>
      </c>
      <c r="S1234" s="5" t="str">
        <f t="shared" si="391"/>
        <v>A+J=</v>
      </c>
      <c r="T1234" s="6">
        <f t="shared" si="392"/>
        <v>44342</v>
      </c>
      <c r="U1234" s="9">
        <f t="shared" si="383"/>
        <v>0</v>
      </c>
      <c r="V1234" s="8"/>
      <c r="W1234" s="8"/>
      <c r="X1234" s="8"/>
      <c r="Y1234" s="9"/>
      <c r="Z1234" s="7"/>
      <c r="AA1234" s="8"/>
      <c r="AB1234" s="9"/>
      <c r="AC1234" s="9"/>
      <c r="AD1234" s="9"/>
      <c r="AE1234" s="8"/>
      <c r="AF1234" s="10"/>
      <c r="AG1234" s="8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</row>
    <row r="1235" spans="1:184" ht="12.75" x14ac:dyDescent="0.15">
      <c r="A1235" s="124">
        <f t="shared" si="393"/>
        <v>44337</v>
      </c>
      <c r="B1235" s="135">
        <f t="shared" ca="1" si="394"/>
        <v>0</v>
      </c>
      <c r="C1235" s="4">
        <f t="shared" si="384"/>
        <v>0</v>
      </c>
      <c r="D1235" s="134">
        <f t="shared" si="395"/>
        <v>44335</v>
      </c>
      <c r="E1235" s="14">
        <f ca="1">IF(D1235&lt;$B$1,VLOOKUP(D1235,[1]DI!$A$4:$B$15000,2),0)</f>
        <v>3.4000000000000002E-2</v>
      </c>
      <c r="F1235" s="4">
        <f t="shared" ca="1" si="377"/>
        <v>1.00013269</v>
      </c>
      <c r="G1235" s="4">
        <f ca="1">(TRUNC(PRODUCT($F$12:$F1234),16))</f>
        <v>1.3721416623118601</v>
      </c>
      <c r="H1235" s="4">
        <f t="shared" ca="1" si="385"/>
        <v>1.3692245861354899</v>
      </c>
      <c r="I1235" s="4">
        <f t="shared" ca="1" si="378"/>
        <v>1.0021304600000001</v>
      </c>
      <c r="J1235" s="14">
        <f t="shared" si="386"/>
        <v>1E-3</v>
      </c>
      <c r="K1235" s="6">
        <f t="shared" si="387"/>
        <v>44313</v>
      </c>
      <c r="L1235" s="2">
        <f t="shared" si="388"/>
        <v>18</v>
      </c>
      <c r="M1235" s="23">
        <f t="shared" si="389"/>
        <v>18</v>
      </c>
      <c r="N1235" s="12">
        <f t="shared" si="379"/>
        <v>1.000071395</v>
      </c>
      <c r="O1235" s="12">
        <f t="shared" ca="1" si="380"/>
        <v>1.002202007</v>
      </c>
      <c r="P1235" s="23">
        <f t="shared" si="390"/>
        <v>0</v>
      </c>
      <c r="Q1235" s="4">
        <f t="shared" ca="1" si="381"/>
        <v>0</v>
      </c>
      <c r="R1235" s="4">
        <f t="shared" si="382"/>
        <v>0</v>
      </c>
      <c r="S1235" s="5" t="str">
        <f t="shared" si="391"/>
        <v>A+J=</v>
      </c>
      <c r="T1235" s="6">
        <f t="shared" si="392"/>
        <v>44342</v>
      </c>
      <c r="U1235" s="9">
        <f t="shared" si="383"/>
        <v>0</v>
      </c>
      <c r="V1235" s="8"/>
      <c r="W1235" s="8"/>
      <c r="X1235" s="8"/>
      <c r="Y1235" s="9"/>
      <c r="Z1235" s="7"/>
      <c r="AA1235" s="8"/>
      <c r="AB1235" s="9"/>
      <c r="AC1235" s="9"/>
      <c r="AD1235" s="9"/>
      <c r="AE1235" s="8"/>
      <c r="AF1235" s="10"/>
      <c r="AG1235" s="8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</row>
    <row r="1236" spans="1:184" ht="12.75" x14ac:dyDescent="0.15">
      <c r="A1236" s="124">
        <f t="shared" si="393"/>
        <v>44340</v>
      </c>
      <c r="B1236" s="135">
        <f t="shared" ca="1" si="394"/>
        <v>0</v>
      </c>
      <c r="C1236" s="4">
        <f t="shared" si="384"/>
        <v>0</v>
      </c>
      <c r="D1236" s="134">
        <f t="shared" si="395"/>
        <v>44336</v>
      </c>
      <c r="E1236" s="14">
        <f ca="1">IF(D1236&lt;$B$1,VLOOKUP(D1236,[1]DI!$A$4:$B$15000,2),0)</f>
        <v>3.4000000000000002E-2</v>
      </c>
      <c r="F1236" s="4">
        <f t="shared" ca="1" si="377"/>
        <v>1.00013269</v>
      </c>
      <c r="G1236" s="4">
        <f ca="1">(TRUNC(PRODUCT($F$12:$F1235),16))</f>
        <v>1.37232373178903</v>
      </c>
      <c r="H1236" s="4">
        <f t="shared" ca="1" si="385"/>
        <v>1.3692245861354899</v>
      </c>
      <c r="I1236" s="4">
        <f t="shared" ca="1" si="378"/>
        <v>1.00226343</v>
      </c>
      <c r="J1236" s="14">
        <f t="shared" si="386"/>
        <v>1E-3</v>
      </c>
      <c r="K1236" s="6">
        <f t="shared" si="387"/>
        <v>44313</v>
      </c>
      <c r="L1236" s="2">
        <f t="shared" si="388"/>
        <v>19</v>
      </c>
      <c r="M1236" s="23">
        <f t="shared" si="389"/>
        <v>19</v>
      </c>
      <c r="N1236" s="12">
        <f t="shared" si="379"/>
        <v>1.000075362</v>
      </c>
      <c r="O1236" s="12">
        <f t="shared" ca="1" si="380"/>
        <v>1.0023389629999999</v>
      </c>
      <c r="P1236" s="23">
        <f t="shared" si="390"/>
        <v>0</v>
      </c>
      <c r="Q1236" s="4">
        <f t="shared" ca="1" si="381"/>
        <v>0</v>
      </c>
      <c r="R1236" s="4">
        <f t="shared" si="382"/>
        <v>0</v>
      </c>
      <c r="S1236" s="5" t="str">
        <f t="shared" si="391"/>
        <v>A+J=</v>
      </c>
      <c r="T1236" s="6">
        <f t="shared" si="392"/>
        <v>44342</v>
      </c>
      <c r="U1236" s="9">
        <f t="shared" si="383"/>
        <v>0</v>
      </c>
      <c r="V1236" s="8"/>
      <c r="W1236" s="8"/>
      <c r="X1236" s="8"/>
      <c r="Y1236" s="9"/>
      <c r="Z1236" s="7"/>
      <c r="AA1236" s="8"/>
      <c r="AB1236" s="9"/>
      <c r="AC1236" s="9"/>
      <c r="AD1236" s="9"/>
      <c r="AE1236" s="8"/>
      <c r="AF1236" s="10"/>
      <c r="AG1236" s="8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</row>
    <row r="1237" spans="1:184" ht="12.75" x14ac:dyDescent="0.15">
      <c r="A1237" s="124">
        <f t="shared" si="393"/>
        <v>44341</v>
      </c>
      <c r="B1237" s="135">
        <f t="shared" ca="1" si="394"/>
        <v>0</v>
      </c>
      <c r="C1237" s="4">
        <f t="shared" si="384"/>
        <v>0</v>
      </c>
      <c r="D1237" s="134">
        <f t="shared" si="395"/>
        <v>44337</v>
      </c>
      <c r="E1237" s="14">
        <f ca="1">IF(D1237&lt;$B$1,VLOOKUP(D1237,[1]DI!$A$4:$B$15000,2),0)</f>
        <v>3.4000000000000002E-2</v>
      </c>
      <c r="F1237" s="4">
        <f t="shared" ca="1" si="377"/>
        <v>1.00013269</v>
      </c>
      <c r="G1237" s="4">
        <f ca="1">(TRUNC(PRODUCT($F$12:$F1236),16))</f>
        <v>1.372505825425</v>
      </c>
      <c r="H1237" s="4">
        <f t="shared" ca="1" si="385"/>
        <v>1.3692245861354899</v>
      </c>
      <c r="I1237" s="4">
        <f t="shared" ca="1" si="378"/>
        <v>1.00239642</v>
      </c>
      <c r="J1237" s="14">
        <f t="shared" si="386"/>
        <v>1E-3</v>
      </c>
      <c r="K1237" s="6">
        <f t="shared" si="387"/>
        <v>44313</v>
      </c>
      <c r="L1237" s="2">
        <f t="shared" si="388"/>
        <v>20</v>
      </c>
      <c r="M1237" s="23">
        <f t="shared" si="389"/>
        <v>20</v>
      </c>
      <c r="N1237" s="12">
        <f t="shared" si="379"/>
        <v>1.0000793290000001</v>
      </c>
      <c r="O1237" s="12">
        <f t="shared" ca="1" si="380"/>
        <v>1.002475939</v>
      </c>
      <c r="P1237" s="23">
        <f t="shared" si="390"/>
        <v>0</v>
      </c>
      <c r="Q1237" s="4">
        <f t="shared" ca="1" si="381"/>
        <v>0</v>
      </c>
      <c r="R1237" s="4">
        <f t="shared" si="382"/>
        <v>0</v>
      </c>
      <c r="S1237" s="5" t="str">
        <f t="shared" si="391"/>
        <v>A+J=</v>
      </c>
      <c r="T1237" s="6">
        <f t="shared" si="392"/>
        <v>44342</v>
      </c>
      <c r="U1237" s="9">
        <f t="shared" si="383"/>
        <v>0</v>
      </c>
      <c r="V1237" s="8"/>
      <c r="W1237" s="8"/>
      <c r="X1237" s="8"/>
      <c r="Y1237" s="9"/>
      <c r="Z1237" s="7"/>
      <c r="AA1237" s="8"/>
      <c r="AB1237" s="9"/>
      <c r="AC1237" s="9"/>
      <c r="AD1237" s="9"/>
      <c r="AE1237" s="8"/>
      <c r="AF1237" s="10"/>
      <c r="AG1237" s="8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</row>
    <row r="1238" spans="1:184" ht="12.75" x14ac:dyDescent="0.15">
      <c r="A1238" s="124">
        <f t="shared" si="393"/>
        <v>44342</v>
      </c>
      <c r="B1238" s="135">
        <f t="shared" ca="1" si="394"/>
        <v>0</v>
      </c>
      <c r="C1238" s="4">
        <f t="shared" si="384"/>
        <v>0</v>
      </c>
      <c r="D1238" s="134">
        <f t="shared" si="395"/>
        <v>44340</v>
      </c>
      <c r="E1238" s="14">
        <f ca="1">IF(D1238&lt;$B$1,VLOOKUP(D1238,[1]DI!$A$4:$B$15000,2),0)</f>
        <v>3.4000000000000002E-2</v>
      </c>
      <c r="F1238" s="4">
        <f t="shared" ca="1" si="377"/>
        <v>1.00013269</v>
      </c>
      <c r="G1238" s="4">
        <f ca="1">(TRUNC(PRODUCT($F$12:$F1237),16))</f>
        <v>1.3726879432229799</v>
      </c>
      <c r="H1238" s="4">
        <f t="shared" ca="1" si="385"/>
        <v>1.3692245861354899</v>
      </c>
      <c r="I1238" s="4">
        <f t="shared" ca="1" si="378"/>
        <v>1.0025294300000001</v>
      </c>
      <c r="J1238" s="14">
        <f t="shared" si="386"/>
        <v>1E-3</v>
      </c>
      <c r="K1238" s="6">
        <f t="shared" si="387"/>
        <v>44313</v>
      </c>
      <c r="L1238" s="2">
        <f t="shared" si="388"/>
        <v>21</v>
      </c>
      <c r="M1238" s="23">
        <f t="shared" si="389"/>
        <v>21</v>
      </c>
      <c r="N1238" s="12">
        <f t="shared" si="379"/>
        <v>1.000083295</v>
      </c>
      <c r="O1238" s="12">
        <f t="shared" ca="1" si="380"/>
        <v>1.002612936</v>
      </c>
      <c r="P1238" s="23">
        <f t="shared" si="390"/>
        <v>59</v>
      </c>
      <c r="Q1238" s="4">
        <f t="shared" ca="1" si="381"/>
        <v>0</v>
      </c>
      <c r="R1238" s="4">
        <f t="shared" si="382"/>
        <v>0</v>
      </c>
      <c r="S1238" s="5" t="str">
        <f t="shared" si="391"/>
        <v>A+J=</v>
      </c>
      <c r="T1238" s="6">
        <f t="shared" si="392"/>
        <v>44342</v>
      </c>
      <c r="U1238" s="9">
        <f t="shared" ca="1" si="383"/>
        <v>0</v>
      </c>
      <c r="V1238" s="8"/>
      <c r="W1238" s="8"/>
      <c r="X1238" s="8"/>
      <c r="Y1238" s="9"/>
      <c r="Z1238" s="7"/>
      <c r="AA1238" s="8"/>
      <c r="AB1238" s="9"/>
      <c r="AC1238" s="9"/>
      <c r="AD1238" s="9"/>
      <c r="AE1238" s="8"/>
      <c r="AF1238" s="10"/>
      <c r="AG1238" s="8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</row>
    <row r="1239" spans="1:184" ht="12.75" x14ac:dyDescent="0.15">
      <c r="A1239" s="124">
        <f t="shared" si="393"/>
        <v>44343</v>
      </c>
      <c r="B1239" s="135">
        <f t="shared" ca="1" si="394"/>
        <v>0</v>
      </c>
      <c r="C1239" s="4">
        <f t="shared" si="384"/>
        <v>0</v>
      </c>
      <c r="D1239" s="134">
        <f t="shared" si="395"/>
        <v>44341</v>
      </c>
      <c r="E1239" s="14">
        <f ca="1">IF(D1239&lt;$B$1,VLOOKUP(D1239,[1]DI!$A$4:$B$15000,2),0)</f>
        <v>3.4000000000000002E-2</v>
      </c>
      <c r="F1239" s="4">
        <f t="shared" ca="1" si="377"/>
        <v>1.00013269</v>
      </c>
      <c r="G1239" s="4">
        <f ca="1">(TRUNC(PRODUCT($F$12:$F1238),16))</f>
        <v>1.3728700851861699</v>
      </c>
      <c r="H1239" s="4">
        <f t="shared" ca="1" si="385"/>
        <v>1.3726879432229799</v>
      </c>
      <c r="I1239" s="4">
        <f t="shared" ca="1" si="378"/>
        <v>1.00013269</v>
      </c>
      <c r="J1239" s="14">
        <f t="shared" si="386"/>
        <v>1E-3</v>
      </c>
      <c r="K1239" s="6">
        <f t="shared" si="387"/>
        <v>44342</v>
      </c>
      <c r="L1239" s="2">
        <f t="shared" si="388"/>
        <v>1</v>
      </c>
      <c r="M1239" s="23">
        <f t="shared" si="389"/>
        <v>1</v>
      </c>
      <c r="N1239" s="12">
        <f t="shared" si="379"/>
        <v>1.000003966</v>
      </c>
      <c r="O1239" s="12">
        <f t="shared" ca="1" si="380"/>
        <v>1.0001366570000001</v>
      </c>
      <c r="P1239" s="23">
        <f t="shared" si="390"/>
        <v>0</v>
      </c>
      <c r="Q1239" s="4">
        <f t="shared" ca="1" si="381"/>
        <v>0</v>
      </c>
      <c r="R1239" s="4">
        <f t="shared" si="382"/>
        <v>0</v>
      </c>
      <c r="S1239" s="5">
        <f t="shared" si="391"/>
        <v>0</v>
      </c>
      <c r="T1239" s="6">
        <f t="shared" si="392"/>
        <v>0</v>
      </c>
      <c r="U1239" s="9">
        <f t="shared" si="383"/>
        <v>0</v>
      </c>
      <c r="V1239" s="8"/>
      <c r="W1239" s="8"/>
      <c r="X1239" s="8"/>
      <c r="Y1239" s="9"/>
      <c r="Z1239" s="7"/>
      <c r="AA1239" s="8"/>
      <c r="AB1239" s="9"/>
      <c r="AC1239" s="9"/>
      <c r="AD1239" s="9"/>
      <c r="AE1239" s="8"/>
      <c r="AF1239" s="10"/>
      <c r="AG1239" s="8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</row>
    <row r="1240" spans="1:184" ht="12.75" x14ac:dyDescent="0.15">
      <c r="A1240" s="124">
        <f t="shared" si="393"/>
        <v>44344</v>
      </c>
      <c r="B1240" s="135">
        <f t="shared" ca="1" si="394"/>
        <v>0</v>
      </c>
      <c r="C1240" s="4">
        <f t="shared" si="384"/>
        <v>0</v>
      </c>
      <c r="D1240" s="134">
        <f t="shared" si="395"/>
        <v>44342</v>
      </c>
      <c r="E1240" s="14">
        <f ca="1">IF(D1240&lt;$B$1,VLOOKUP(D1240,[1]DI!$A$4:$B$15000,2),0)</f>
        <v>3.4000000000000002E-2</v>
      </c>
      <c r="F1240" s="4">
        <f t="shared" ca="1" si="377"/>
        <v>1.00013269</v>
      </c>
      <c r="G1240" s="4">
        <f ca="1">(TRUNC(PRODUCT($F$12:$F1239),16))</f>
        <v>1.3730522513177701</v>
      </c>
      <c r="H1240" s="4">
        <f t="shared" ca="1" si="385"/>
        <v>1.3726879432229799</v>
      </c>
      <c r="I1240" s="4">
        <f t="shared" ca="1" si="378"/>
        <v>1.0002654</v>
      </c>
      <c r="J1240" s="14">
        <f t="shared" si="386"/>
        <v>1E-3</v>
      </c>
      <c r="K1240" s="6">
        <f t="shared" si="387"/>
        <v>44342</v>
      </c>
      <c r="L1240" s="2">
        <f t="shared" si="388"/>
        <v>2</v>
      </c>
      <c r="M1240" s="23">
        <f t="shared" si="389"/>
        <v>2</v>
      </c>
      <c r="N1240" s="12">
        <f t="shared" si="379"/>
        <v>1.000007933</v>
      </c>
      <c r="O1240" s="12">
        <f t="shared" ca="1" si="380"/>
        <v>1.0002733349999999</v>
      </c>
      <c r="P1240" s="23">
        <f t="shared" si="390"/>
        <v>0</v>
      </c>
      <c r="Q1240" s="4">
        <f t="shared" ca="1" si="381"/>
        <v>0</v>
      </c>
      <c r="R1240" s="4">
        <f t="shared" si="382"/>
        <v>0</v>
      </c>
      <c r="S1240" s="5">
        <f t="shared" si="391"/>
        <v>0</v>
      </c>
      <c r="T1240" s="6">
        <f t="shared" si="392"/>
        <v>0</v>
      </c>
      <c r="U1240" s="9">
        <f t="shared" si="383"/>
        <v>0</v>
      </c>
      <c r="V1240" s="8"/>
      <c r="W1240" s="8"/>
      <c r="X1240" s="8"/>
      <c r="Y1240" s="9"/>
      <c r="Z1240" s="7"/>
      <c r="AA1240" s="8"/>
      <c r="AB1240" s="9"/>
      <c r="AC1240" s="9"/>
      <c r="AD1240" s="9"/>
      <c r="AE1240" s="8"/>
      <c r="AF1240" s="10"/>
      <c r="AG1240" s="8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</row>
    <row r="1241" spans="1:184" ht="12.75" x14ac:dyDescent="0.15">
      <c r="A1241" s="124">
        <f t="shared" si="393"/>
        <v>44347</v>
      </c>
      <c r="B1241" s="135">
        <f t="shared" ca="1" si="394"/>
        <v>0</v>
      </c>
      <c r="C1241" s="4">
        <f t="shared" si="384"/>
        <v>0</v>
      </c>
      <c r="D1241" s="134">
        <f t="shared" si="395"/>
        <v>44343</v>
      </c>
      <c r="E1241" s="14">
        <f ca="1">IF(D1241&lt;$B$1,VLOOKUP(D1241,[1]DI!$A$4:$B$15000,2),0)</f>
        <v>3.4000000000000002E-2</v>
      </c>
      <c r="F1241" s="4">
        <f t="shared" ca="1" si="377"/>
        <v>1.00013269</v>
      </c>
      <c r="G1241" s="4">
        <f ca="1">(TRUNC(PRODUCT($F$12:$F1240),16))</f>
        <v>1.3732344416210001</v>
      </c>
      <c r="H1241" s="4">
        <f t="shared" ca="1" si="385"/>
        <v>1.3726879432229799</v>
      </c>
      <c r="I1241" s="4">
        <f t="shared" ca="1" si="378"/>
        <v>1.0003981200000001</v>
      </c>
      <c r="J1241" s="14">
        <f t="shared" si="386"/>
        <v>1E-3</v>
      </c>
      <c r="K1241" s="6">
        <f t="shared" si="387"/>
        <v>44342</v>
      </c>
      <c r="L1241" s="2">
        <f t="shared" si="388"/>
        <v>3</v>
      </c>
      <c r="M1241" s="23">
        <f t="shared" si="389"/>
        <v>3</v>
      </c>
      <c r="N1241" s="12">
        <f t="shared" si="379"/>
        <v>1.000011899</v>
      </c>
      <c r="O1241" s="12">
        <f t="shared" ca="1" si="380"/>
        <v>1.000410024</v>
      </c>
      <c r="P1241" s="23">
        <f t="shared" si="390"/>
        <v>0</v>
      </c>
      <c r="Q1241" s="4">
        <f t="shared" ca="1" si="381"/>
        <v>0</v>
      </c>
      <c r="R1241" s="4">
        <f t="shared" si="382"/>
        <v>0</v>
      </c>
      <c r="S1241" s="5">
        <f t="shared" si="391"/>
        <v>0</v>
      </c>
      <c r="T1241" s="6">
        <f t="shared" si="392"/>
        <v>0</v>
      </c>
      <c r="U1241" s="9">
        <f t="shared" si="383"/>
        <v>0</v>
      </c>
      <c r="V1241" s="8"/>
      <c r="W1241" s="8"/>
      <c r="X1241" s="8"/>
      <c r="Y1241" s="9"/>
      <c r="Z1241" s="7"/>
      <c r="AA1241" s="8"/>
      <c r="AB1241" s="9"/>
      <c r="AC1241" s="9"/>
      <c r="AD1241" s="9"/>
      <c r="AE1241" s="8"/>
      <c r="AF1241" s="10"/>
      <c r="AG1241" s="8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</row>
    <row r="1242" spans="1:184" ht="12.75" x14ac:dyDescent="0.15">
      <c r="A1242" s="124">
        <f t="shared" si="393"/>
        <v>44348</v>
      </c>
      <c r="B1242" s="135">
        <f t="shared" ca="1" si="394"/>
        <v>0</v>
      </c>
      <c r="C1242" s="4">
        <f t="shared" si="384"/>
        <v>0</v>
      </c>
      <c r="D1242" s="134">
        <f t="shared" si="395"/>
        <v>44344</v>
      </c>
      <c r="E1242" s="14">
        <f ca="1">IF(D1242&lt;$B$1,VLOOKUP(D1242,[1]DI!$A$4:$B$15000,2),0)</f>
        <v>3.4000000000000002E-2</v>
      </c>
      <c r="F1242" s="4">
        <f t="shared" ca="1" si="377"/>
        <v>1.00013269</v>
      </c>
      <c r="G1242" s="4">
        <f ca="1">(TRUNC(PRODUCT($F$12:$F1241),16))</f>
        <v>1.3734166560990599</v>
      </c>
      <c r="H1242" s="4">
        <f t="shared" ca="1" si="385"/>
        <v>1.3726879432229799</v>
      </c>
      <c r="I1242" s="4">
        <f t="shared" ca="1" si="378"/>
        <v>1.00053087</v>
      </c>
      <c r="J1242" s="14">
        <f t="shared" si="386"/>
        <v>1E-3</v>
      </c>
      <c r="K1242" s="6">
        <f t="shared" si="387"/>
        <v>44342</v>
      </c>
      <c r="L1242" s="2">
        <f t="shared" si="388"/>
        <v>4</v>
      </c>
      <c r="M1242" s="23">
        <f t="shared" si="389"/>
        <v>4</v>
      </c>
      <c r="N1242" s="12">
        <f t="shared" si="379"/>
        <v>1.0000158649999999</v>
      </c>
      <c r="O1242" s="12">
        <f t="shared" ca="1" si="380"/>
        <v>1.0005467429999999</v>
      </c>
      <c r="P1242" s="23">
        <f t="shared" si="390"/>
        <v>0</v>
      </c>
      <c r="Q1242" s="4">
        <f t="shared" ca="1" si="381"/>
        <v>0</v>
      </c>
      <c r="R1242" s="4">
        <f t="shared" si="382"/>
        <v>0</v>
      </c>
      <c r="S1242" s="5">
        <f t="shared" si="391"/>
        <v>0</v>
      </c>
      <c r="T1242" s="6">
        <f t="shared" si="392"/>
        <v>0</v>
      </c>
      <c r="U1242" s="9">
        <f t="shared" si="383"/>
        <v>0</v>
      </c>
      <c r="V1242" s="8"/>
      <c r="W1242" s="8"/>
      <c r="X1242" s="8"/>
      <c r="Y1242" s="9"/>
      <c r="Z1242" s="7"/>
      <c r="AA1242" s="8"/>
      <c r="AB1242" s="9"/>
      <c r="AC1242" s="9"/>
      <c r="AD1242" s="9"/>
      <c r="AE1242" s="8"/>
      <c r="AF1242" s="10"/>
      <c r="AG1242" s="8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</row>
    <row r="1243" spans="1:184" ht="12.75" x14ac:dyDescent="0.15">
      <c r="A1243" s="124">
        <f t="shared" si="393"/>
        <v>44349</v>
      </c>
      <c r="B1243" s="135">
        <f t="shared" ca="1" si="394"/>
        <v>0</v>
      </c>
      <c r="C1243" s="4">
        <f t="shared" si="384"/>
        <v>0</v>
      </c>
      <c r="D1243" s="134">
        <f t="shared" si="395"/>
        <v>44347</v>
      </c>
      <c r="E1243" s="14">
        <f ca="1">IF(D1243&lt;$B$1,VLOOKUP(D1243,[1]DI!$A$4:$B$15000,2),0)</f>
        <v>3.4000000000000002E-2</v>
      </c>
      <c r="F1243" s="4">
        <f t="shared" ca="1" si="377"/>
        <v>1.00013269</v>
      </c>
      <c r="G1243" s="4">
        <f ca="1">(TRUNC(PRODUCT($F$12:$F1242),16))</f>
        <v>1.3735988947551501</v>
      </c>
      <c r="H1243" s="4">
        <f t="shared" ca="1" si="385"/>
        <v>1.3726879432229799</v>
      </c>
      <c r="I1243" s="4">
        <f t="shared" ca="1" si="378"/>
        <v>1.00066363</v>
      </c>
      <c r="J1243" s="14">
        <f t="shared" si="386"/>
        <v>1E-3</v>
      </c>
      <c r="K1243" s="6">
        <f t="shared" si="387"/>
        <v>44342</v>
      </c>
      <c r="L1243" s="2">
        <f t="shared" si="388"/>
        <v>5</v>
      </c>
      <c r="M1243" s="23">
        <f t="shared" si="389"/>
        <v>5</v>
      </c>
      <c r="N1243" s="12">
        <f t="shared" si="379"/>
        <v>1.000019832</v>
      </c>
      <c r="O1243" s="12">
        <f t="shared" ca="1" si="380"/>
        <v>1.000683475</v>
      </c>
      <c r="P1243" s="23">
        <f t="shared" si="390"/>
        <v>0</v>
      </c>
      <c r="Q1243" s="4">
        <f t="shared" ca="1" si="381"/>
        <v>0</v>
      </c>
      <c r="R1243" s="4">
        <f t="shared" si="382"/>
        <v>0</v>
      </c>
      <c r="S1243" s="5">
        <f t="shared" si="391"/>
        <v>0</v>
      </c>
      <c r="T1243" s="6">
        <f t="shared" si="392"/>
        <v>0</v>
      </c>
      <c r="U1243" s="9">
        <f t="shared" si="383"/>
        <v>0</v>
      </c>
      <c r="V1243" s="8"/>
      <c r="W1243" s="8"/>
      <c r="X1243" s="8"/>
      <c r="Y1243" s="9"/>
      <c r="Z1243" s="7"/>
      <c r="AA1243" s="8"/>
      <c r="AB1243" s="9"/>
      <c r="AC1243" s="9"/>
      <c r="AD1243" s="9"/>
      <c r="AE1243" s="8"/>
      <c r="AF1243" s="10"/>
      <c r="AG1243" s="8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</row>
    <row r="1244" spans="1:184" ht="12.75" x14ac:dyDescent="0.15">
      <c r="A1244" s="124">
        <f t="shared" si="393"/>
        <v>44351</v>
      </c>
      <c r="B1244" s="135">
        <f t="shared" ca="1" si="394"/>
        <v>0</v>
      </c>
      <c r="C1244" s="4">
        <f t="shared" si="384"/>
        <v>0</v>
      </c>
      <c r="D1244" s="134">
        <f t="shared" si="395"/>
        <v>44348</v>
      </c>
      <c r="E1244" s="14">
        <f ca="1">IF(D1244&lt;$B$1,VLOOKUP(D1244,[1]DI!$A$4:$B$15000,2),0)</f>
        <v>3.4000000000000002E-2</v>
      </c>
      <c r="F1244" s="4">
        <f t="shared" ca="1" si="377"/>
        <v>1.00013269</v>
      </c>
      <c r="G1244" s="4">
        <f ca="1">(TRUNC(PRODUCT($F$12:$F1243),16))</f>
        <v>1.3737811575925001</v>
      </c>
      <c r="H1244" s="4">
        <f t="shared" ca="1" si="385"/>
        <v>1.3726879432229799</v>
      </c>
      <c r="I1244" s="4">
        <f t="shared" ca="1" si="378"/>
        <v>1.0007964</v>
      </c>
      <c r="J1244" s="14">
        <f t="shared" si="386"/>
        <v>1E-3</v>
      </c>
      <c r="K1244" s="6">
        <f t="shared" si="387"/>
        <v>44342</v>
      </c>
      <c r="L1244" s="2">
        <f t="shared" si="388"/>
        <v>6</v>
      </c>
      <c r="M1244" s="23">
        <f t="shared" si="389"/>
        <v>6</v>
      </c>
      <c r="N1244" s="12">
        <f t="shared" si="379"/>
        <v>1.000023798</v>
      </c>
      <c r="O1244" s="12">
        <f t="shared" ca="1" si="380"/>
        <v>1.000820217</v>
      </c>
      <c r="P1244" s="23">
        <f t="shared" si="390"/>
        <v>0</v>
      </c>
      <c r="Q1244" s="4">
        <f t="shared" ca="1" si="381"/>
        <v>0</v>
      </c>
      <c r="R1244" s="4">
        <f t="shared" si="382"/>
        <v>0</v>
      </c>
      <c r="S1244" s="5">
        <f t="shared" si="391"/>
        <v>0</v>
      </c>
      <c r="T1244" s="6">
        <f t="shared" si="392"/>
        <v>0</v>
      </c>
      <c r="U1244" s="9">
        <f t="shared" si="383"/>
        <v>0</v>
      </c>
      <c r="V1244" s="8"/>
      <c r="W1244" s="8"/>
      <c r="X1244" s="8"/>
      <c r="Y1244" s="9"/>
      <c r="Z1244" s="7"/>
      <c r="AA1244" s="8"/>
      <c r="AB1244" s="9"/>
      <c r="AC1244" s="9"/>
      <c r="AD1244" s="9"/>
      <c r="AE1244" s="8"/>
      <c r="AF1244" s="10"/>
      <c r="AG1244" s="8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</row>
    <row r="1245" spans="1:184" ht="12.75" x14ac:dyDescent="0.15">
      <c r="A1245" s="124">
        <f t="shared" si="393"/>
        <v>44354</v>
      </c>
      <c r="B1245" s="135">
        <f t="shared" ca="1" si="394"/>
        <v>0</v>
      </c>
      <c r="C1245" s="4">
        <f t="shared" si="384"/>
        <v>0</v>
      </c>
      <c r="D1245" s="134">
        <f t="shared" si="395"/>
        <v>44349</v>
      </c>
      <c r="E1245" s="14">
        <f ca="1">IF(D1245&lt;$B$1,VLOOKUP(D1245,[1]DI!$A$4:$B$15000,2),0)</f>
        <v>3.4000000000000002E-2</v>
      </c>
      <c r="F1245" s="4">
        <f t="shared" ca="1" si="377"/>
        <v>1.00013269</v>
      </c>
      <c r="G1245" s="4">
        <f ca="1">(TRUNC(PRODUCT($F$12:$F1244),16))</f>
        <v>1.3739634446143001</v>
      </c>
      <c r="H1245" s="4">
        <f t="shared" ca="1" si="385"/>
        <v>1.3726879432229799</v>
      </c>
      <c r="I1245" s="4">
        <f t="shared" ca="1" si="378"/>
        <v>1.0009292000000001</v>
      </c>
      <c r="J1245" s="14">
        <f t="shared" si="386"/>
        <v>1E-3</v>
      </c>
      <c r="K1245" s="6">
        <f t="shared" si="387"/>
        <v>44342</v>
      </c>
      <c r="L1245" s="2">
        <f t="shared" si="388"/>
        <v>7</v>
      </c>
      <c r="M1245" s="23">
        <f t="shared" si="389"/>
        <v>7</v>
      </c>
      <c r="N1245" s="12">
        <f t="shared" si="379"/>
        <v>1.0000277639999999</v>
      </c>
      <c r="O1245" s="12">
        <f t="shared" ca="1" si="380"/>
        <v>1.0009569899999999</v>
      </c>
      <c r="P1245" s="23">
        <f t="shared" si="390"/>
        <v>0</v>
      </c>
      <c r="Q1245" s="4">
        <f t="shared" ca="1" si="381"/>
        <v>0</v>
      </c>
      <c r="R1245" s="4">
        <f t="shared" si="382"/>
        <v>0</v>
      </c>
      <c r="S1245" s="5">
        <f t="shared" si="391"/>
        <v>0</v>
      </c>
      <c r="T1245" s="6">
        <f t="shared" si="392"/>
        <v>0</v>
      </c>
      <c r="U1245" s="9">
        <f t="shared" si="383"/>
        <v>0</v>
      </c>
      <c r="V1245" s="8"/>
      <c r="W1245" s="8"/>
      <c r="X1245" s="8"/>
      <c r="Y1245" s="9"/>
      <c r="Z1245" s="7"/>
      <c r="AA1245" s="8"/>
      <c r="AB1245" s="9"/>
      <c r="AC1245" s="9"/>
      <c r="AD1245" s="9"/>
      <c r="AE1245" s="8"/>
      <c r="AF1245" s="10"/>
      <c r="AG1245" s="8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</row>
    <row r="1246" spans="1:184" ht="12.75" x14ac:dyDescent="0.15">
      <c r="A1246" s="124">
        <f t="shared" si="393"/>
        <v>44355</v>
      </c>
      <c r="B1246" s="135">
        <f t="shared" ca="1" si="394"/>
        <v>0</v>
      </c>
      <c r="C1246" s="4">
        <f t="shared" si="384"/>
        <v>0</v>
      </c>
      <c r="D1246" s="134">
        <f t="shared" si="395"/>
        <v>44351</v>
      </c>
      <c r="E1246" s="14">
        <f ca="1">IF(D1246&lt;$B$1,VLOOKUP(D1246,[1]DI!$A$4:$B$15000,2),0)</f>
        <v>3.4000000000000002E-2</v>
      </c>
      <c r="F1246" s="4">
        <f t="shared" ca="1" si="377"/>
        <v>1.00013269</v>
      </c>
      <c r="G1246" s="4">
        <f ca="1">(TRUNC(PRODUCT($F$12:$F1245),16))</f>
        <v>1.37414575582377</v>
      </c>
      <c r="H1246" s="4">
        <f t="shared" ca="1" si="385"/>
        <v>1.3726879432229799</v>
      </c>
      <c r="I1246" s="4">
        <f t="shared" ca="1" si="378"/>
        <v>1.0010620100000001</v>
      </c>
      <c r="J1246" s="14">
        <f t="shared" si="386"/>
        <v>1E-3</v>
      </c>
      <c r="K1246" s="6">
        <f t="shared" si="387"/>
        <v>44342</v>
      </c>
      <c r="L1246" s="2">
        <f t="shared" si="388"/>
        <v>8</v>
      </c>
      <c r="M1246" s="23">
        <f t="shared" si="389"/>
        <v>8</v>
      </c>
      <c r="N1246" s="12">
        <f t="shared" si="379"/>
        <v>1.000031731</v>
      </c>
      <c r="O1246" s="12">
        <f t="shared" ca="1" si="380"/>
        <v>1.001093775</v>
      </c>
      <c r="P1246" s="23">
        <f t="shared" si="390"/>
        <v>0</v>
      </c>
      <c r="Q1246" s="4">
        <f t="shared" ca="1" si="381"/>
        <v>0</v>
      </c>
      <c r="R1246" s="4">
        <f t="shared" si="382"/>
        <v>0</v>
      </c>
      <c r="S1246" s="5">
        <f t="shared" si="391"/>
        <v>0</v>
      </c>
      <c r="T1246" s="6">
        <f t="shared" si="392"/>
        <v>0</v>
      </c>
      <c r="U1246" s="9">
        <f t="shared" si="383"/>
        <v>0</v>
      </c>
      <c r="V1246" s="8"/>
      <c r="W1246" s="8"/>
      <c r="X1246" s="8"/>
      <c r="Y1246" s="9"/>
      <c r="Z1246" s="7"/>
      <c r="AA1246" s="8"/>
      <c r="AB1246" s="9"/>
      <c r="AC1246" s="9"/>
      <c r="AD1246" s="9"/>
      <c r="AE1246" s="8"/>
      <c r="AF1246" s="10"/>
      <c r="AG1246" s="8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</row>
    <row r="1247" spans="1:184" ht="12.75" x14ac:dyDescent="0.15">
      <c r="A1247" s="124">
        <f t="shared" si="393"/>
        <v>44356</v>
      </c>
      <c r="B1247" s="135">
        <f t="shared" ca="1" si="394"/>
        <v>0</v>
      </c>
      <c r="C1247" s="4">
        <f t="shared" si="384"/>
        <v>0</v>
      </c>
      <c r="D1247" s="134">
        <f t="shared" si="395"/>
        <v>44354</v>
      </c>
      <c r="E1247" s="14">
        <f ca="1">IF(D1247&lt;$B$1,VLOOKUP(D1247,[1]DI!$A$4:$B$15000,2),0)</f>
        <v>3.4000000000000002E-2</v>
      </c>
      <c r="F1247" s="4">
        <f t="shared" ca="1" si="377"/>
        <v>1.00013269</v>
      </c>
      <c r="G1247" s="4">
        <f ca="1">(TRUNC(PRODUCT($F$12:$F1246),16))</f>
        <v>1.37432809122411</v>
      </c>
      <c r="H1247" s="4">
        <f t="shared" ca="1" si="385"/>
        <v>1.3726879432229799</v>
      </c>
      <c r="I1247" s="4">
        <f t="shared" ca="1" si="378"/>
        <v>1.0011948399999999</v>
      </c>
      <c r="J1247" s="14">
        <f t="shared" si="386"/>
        <v>1E-3</v>
      </c>
      <c r="K1247" s="6">
        <f t="shared" si="387"/>
        <v>44342</v>
      </c>
      <c r="L1247" s="2">
        <f t="shared" si="388"/>
        <v>9</v>
      </c>
      <c r="M1247" s="23">
        <f t="shared" si="389"/>
        <v>9</v>
      </c>
      <c r="N1247" s="12">
        <f t="shared" si="379"/>
        <v>1.0000356969999999</v>
      </c>
      <c r="O1247" s="12">
        <f t="shared" ca="1" si="380"/>
        <v>1.0012305800000001</v>
      </c>
      <c r="P1247" s="23">
        <f t="shared" si="390"/>
        <v>0</v>
      </c>
      <c r="Q1247" s="4">
        <f t="shared" ca="1" si="381"/>
        <v>0</v>
      </c>
      <c r="R1247" s="4">
        <f t="shared" si="382"/>
        <v>0</v>
      </c>
      <c r="S1247" s="5">
        <f t="shared" si="391"/>
        <v>0</v>
      </c>
      <c r="T1247" s="6">
        <f t="shared" si="392"/>
        <v>0</v>
      </c>
      <c r="U1247" s="9">
        <f t="shared" si="383"/>
        <v>0</v>
      </c>
      <c r="V1247" s="8"/>
      <c r="W1247" s="8"/>
      <c r="X1247" s="8"/>
      <c r="Y1247" s="9"/>
      <c r="Z1247" s="7"/>
      <c r="AA1247" s="8"/>
      <c r="AB1247" s="9"/>
      <c r="AC1247" s="9"/>
      <c r="AD1247" s="9"/>
      <c r="AE1247" s="8"/>
      <c r="AF1247" s="10"/>
      <c r="AG1247" s="8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</row>
    <row r="1248" spans="1:184" ht="12.75" x14ac:dyDescent="0.15">
      <c r="A1248" s="124">
        <f t="shared" si="393"/>
        <v>44357</v>
      </c>
      <c r="B1248" s="135">
        <f t="shared" ca="1" si="394"/>
        <v>0</v>
      </c>
      <c r="C1248" s="4">
        <f t="shared" si="384"/>
        <v>0</v>
      </c>
      <c r="D1248" s="134">
        <f t="shared" si="395"/>
        <v>44355</v>
      </c>
      <c r="E1248" s="14">
        <f ca="1">IF(D1248&lt;$B$1,VLOOKUP(D1248,[1]DI!$A$4:$B$15000,2),0)</f>
        <v>3.4000000000000002E-2</v>
      </c>
      <c r="F1248" s="4">
        <f t="shared" ca="1" si="377"/>
        <v>1.00013269</v>
      </c>
      <c r="G1248" s="4">
        <f ca="1">(TRUNC(PRODUCT($F$12:$F1247),16))</f>
        <v>1.37451045081853</v>
      </c>
      <c r="H1248" s="4">
        <f t="shared" ca="1" si="385"/>
        <v>1.3726879432229799</v>
      </c>
      <c r="I1248" s="4">
        <f t="shared" ca="1" si="378"/>
        <v>1.0013276900000001</v>
      </c>
      <c r="J1248" s="14">
        <f t="shared" si="386"/>
        <v>1E-3</v>
      </c>
      <c r="K1248" s="6">
        <f t="shared" si="387"/>
        <v>44342</v>
      </c>
      <c r="L1248" s="2">
        <f t="shared" si="388"/>
        <v>10</v>
      </c>
      <c r="M1248" s="23">
        <f t="shared" si="389"/>
        <v>10</v>
      </c>
      <c r="N1248" s="12">
        <f t="shared" si="379"/>
        <v>1.0000396629999999</v>
      </c>
      <c r="O1248" s="12">
        <f t="shared" ca="1" si="380"/>
        <v>1.001367406</v>
      </c>
      <c r="P1248" s="23">
        <f t="shared" si="390"/>
        <v>0</v>
      </c>
      <c r="Q1248" s="4">
        <f t="shared" ca="1" si="381"/>
        <v>0</v>
      </c>
      <c r="R1248" s="4">
        <f t="shared" si="382"/>
        <v>0</v>
      </c>
      <c r="S1248" s="5">
        <f t="shared" si="391"/>
        <v>0</v>
      </c>
      <c r="T1248" s="6">
        <f t="shared" si="392"/>
        <v>0</v>
      </c>
      <c r="U1248" s="9">
        <f t="shared" si="383"/>
        <v>0</v>
      </c>
      <c r="V1248" s="8"/>
      <c r="W1248" s="8"/>
      <c r="X1248" s="8"/>
      <c r="Y1248" s="9"/>
      <c r="Z1248" s="7"/>
      <c r="AA1248" s="8"/>
      <c r="AB1248" s="9"/>
      <c r="AC1248" s="9"/>
      <c r="AD1248" s="9"/>
      <c r="AE1248" s="8"/>
      <c r="AF1248" s="10"/>
      <c r="AG1248" s="8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</row>
    <row r="1249" spans="1:184" ht="12.75" x14ac:dyDescent="0.15">
      <c r="A1249" s="124">
        <f t="shared" si="393"/>
        <v>44358</v>
      </c>
      <c r="B1249" s="135">
        <f t="shared" ca="1" si="394"/>
        <v>0</v>
      </c>
      <c r="C1249" s="4">
        <f t="shared" si="384"/>
        <v>0</v>
      </c>
      <c r="D1249" s="134">
        <f t="shared" si="395"/>
        <v>44356</v>
      </c>
      <c r="E1249" s="14">
        <f ca="1">IF(D1249&lt;$B$1,VLOOKUP(D1249,[1]DI!$A$4:$B$15000,2),0)</f>
        <v>3.4000000000000002E-2</v>
      </c>
      <c r="F1249" s="4">
        <f t="shared" ca="1" si="377"/>
        <v>1.00013269</v>
      </c>
      <c r="G1249" s="4">
        <f ca="1">(TRUNC(PRODUCT($F$12:$F1248),16))</f>
        <v>1.37469283461025</v>
      </c>
      <c r="H1249" s="4">
        <f t="shared" ca="1" si="385"/>
        <v>1.3726879432229799</v>
      </c>
      <c r="I1249" s="4">
        <f t="shared" ca="1" si="378"/>
        <v>1.0014605599999999</v>
      </c>
      <c r="J1249" s="14">
        <f t="shared" si="386"/>
        <v>1E-3</v>
      </c>
      <c r="K1249" s="6">
        <f t="shared" si="387"/>
        <v>44342</v>
      </c>
      <c r="L1249" s="2">
        <f t="shared" si="388"/>
        <v>11</v>
      </c>
      <c r="M1249" s="23">
        <f t="shared" si="389"/>
        <v>11</v>
      </c>
      <c r="N1249" s="12">
        <f t="shared" si="379"/>
        <v>1.00004363</v>
      </c>
      <c r="O1249" s="12">
        <f t="shared" ca="1" si="380"/>
        <v>1.0015042540000001</v>
      </c>
      <c r="P1249" s="23">
        <f t="shared" si="390"/>
        <v>0</v>
      </c>
      <c r="Q1249" s="4">
        <f t="shared" ca="1" si="381"/>
        <v>0</v>
      </c>
      <c r="R1249" s="4">
        <f t="shared" si="382"/>
        <v>0</v>
      </c>
      <c r="S1249" s="5">
        <f t="shared" si="391"/>
        <v>0</v>
      </c>
      <c r="T1249" s="6">
        <f t="shared" si="392"/>
        <v>0</v>
      </c>
      <c r="U1249" s="9">
        <f t="shared" si="383"/>
        <v>0</v>
      </c>
      <c r="V1249" s="8"/>
      <c r="W1249" s="8"/>
      <c r="X1249" s="8"/>
      <c r="Y1249" s="9"/>
      <c r="Z1249" s="7"/>
      <c r="AA1249" s="8"/>
      <c r="AB1249" s="9"/>
      <c r="AC1249" s="9"/>
      <c r="AD1249" s="9"/>
      <c r="AE1249" s="8"/>
      <c r="AF1249" s="10"/>
      <c r="AG1249" s="8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</row>
    <row r="1250" spans="1:184" ht="12.75" x14ac:dyDescent="0.15">
      <c r="A1250" s="124">
        <f t="shared" si="393"/>
        <v>44361</v>
      </c>
      <c r="B1250" s="135">
        <f t="shared" ca="1" si="394"/>
        <v>0</v>
      </c>
      <c r="C1250" s="4">
        <f t="shared" si="384"/>
        <v>0</v>
      </c>
      <c r="D1250" s="134">
        <f t="shared" si="395"/>
        <v>44357</v>
      </c>
      <c r="E1250" s="14">
        <f ca="1">IF(D1250&lt;$B$1,VLOOKUP(D1250,[1]DI!$A$4:$B$15000,2),0)</f>
        <v>3.4000000000000002E-2</v>
      </c>
      <c r="F1250" s="4">
        <f t="shared" ca="1" si="377"/>
        <v>1.00013269</v>
      </c>
      <c r="G1250" s="4">
        <f ca="1">(TRUNC(PRODUCT($F$12:$F1249),16))</f>
        <v>1.37487524260247</v>
      </c>
      <c r="H1250" s="4">
        <f t="shared" ca="1" si="385"/>
        <v>1.3726879432229799</v>
      </c>
      <c r="I1250" s="4">
        <f t="shared" ca="1" si="378"/>
        <v>1.0015934399999999</v>
      </c>
      <c r="J1250" s="14">
        <f t="shared" si="386"/>
        <v>1E-3</v>
      </c>
      <c r="K1250" s="6">
        <f t="shared" si="387"/>
        <v>44342</v>
      </c>
      <c r="L1250" s="2">
        <f t="shared" si="388"/>
        <v>12</v>
      </c>
      <c r="M1250" s="23">
        <f t="shared" si="389"/>
        <v>12</v>
      </c>
      <c r="N1250" s="12">
        <f t="shared" si="379"/>
        <v>1.0000475959999999</v>
      </c>
      <c r="O1250" s="12">
        <f t="shared" ca="1" si="380"/>
        <v>1.0016411119999999</v>
      </c>
      <c r="P1250" s="23">
        <f t="shared" si="390"/>
        <v>0</v>
      </c>
      <c r="Q1250" s="4">
        <f t="shared" ca="1" si="381"/>
        <v>0</v>
      </c>
      <c r="R1250" s="4">
        <f t="shared" si="382"/>
        <v>0</v>
      </c>
      <c r="S1250" s="5">
        <f t="shared" si="391"/>
        <v>0</v>
      </c>
      <c r="T1250" s="6">
        <f t="shared" si="392"/>
        <v>0</v>
      </c>
      <c r="U1250" s="9">
        <f t="shared" si="383"/>
        <v>0</v>
      </c>
      <c r="V1250" s="8"/>
      <c r="W1250" s="8"/>
      <c r="X1250" s="8"/>
      <c r="Y1250" s="9"/>
      <c r="Z1250" s="7"/>
      <c r="AA1250" s="8"/>
      <c r="AB1250" s="9"/>
      <c r="AC1250" s="9"/>
      <c r="AD1250" s="9"/>
      <c r="AE1250" s="8"/>
      <c r="AF1250" s="10"/>
      <c r="AG1250" s="8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</row>
    <row r="1251" spans="1:184" ht="12.75" x14ac:dyDescent="0.15">
      <c r="A1251" s="124">
        <f t="shared" si="393"/>
        <v>44362</v>
      </c>
      <c r="B1251" s="135">
        <f t="shared" ca="1" si="394"/>
        <v>0</v>
      </c>
      <c r="C1251" s="4">
        <f t="shared" si="384"/>
        <v>0</v>
      </c>
      <c r="D1251" s="134">
        <f t="shared" si="395"/>
        <v>44358</v>
      </c>
      <c r="E1251" s="14">
        <f ca="1">IF(D1251&lt;$B$1,VLOOKUP(D1251,[1]DI!$A$4:$B$15000,2),0)</f>
        <v>3.4000000000000002E-2</v>
      </c>
      <c r="F1251" s="4">
        <f t="shared" ca="1" si="377"/>
        <v>1.00013269</v>
      </c>
      <c r="G1251" s="4">
        <f ca="1">(TRUNC(PRODUCT($F$12:$F1250),16))</f>
        <v>1.37505767479841</v>
      </c>
      <c r="H1251" s="4">
        <f t="shared" ca="1" si="385"/>
        <v>1.3726879432229799</v>
      </c>
      <c r="I1251" s="4">
        <f t="shared" ca="1" si="378"/>
        <v>1.00172634</v>
      </c>
      <c r="J1251" s="14">
        <f t="shared" si="386"/>
        <v>1E-3</v>
      </c>
      <c r="K1251" s="6">
        <f t="shared" si="387"/>
        <v>44342</v>
      </c>
      <c r="L1251" s="2">
        <f t="shared" si="388"/>
        <v>13</v>
      </c>
      <c r="M1251" s="23">
        <f t="shared" si="389"/>
        <v>13</v>
      </c>
      <c r="N1251" s="12">
        <f t="shared" si="379"/>
        <v>1.000051563</v>
      </c>
      <c r="O1251" s="12">
        <f t="shared" ca="1" si="380"/>
        <v>1.0017779920000001</v>
      </c>
      <c r="P1251" s="23">
        <f t="shared" si="390"/>
        <v>0</v>
      </c>
      <c r="Q1251" s="4">
        <f t="shared" ca="1" si="381"/>
        <v>0</v>
      </c>
      <c r="R1251" s="4">
        <f t="shared" si="382"/>
        <v>0</v>
      </c>
      <c r="S1251" s="5">
        <f t="shared" si="391"/>
        <v>0</v>
      </c>
      <c r="T1251" s="6">
        <f t="shared" si="392"/>
        <v>0</v>
      </c>
      <c r="U1251" s="9">
        <f t="shared" si="383"/>
        <v>0</v>
      </c>
      <c r="V1251" s="8"/>
      <c r="W1251" s="8"/>
      <c r="X1251" s="8"/>
      <c r="Y1251" s="9"/>
      <c r="Z1251" s="7"/>
      <c r="AA1251" s="8"/>
      <c r="AB1251" s="9"/>
      <c r="AC1251" s="9"/>
      <c r="AD1251" s="9"/>
      <c r="AE1251" s="8"/>
      <c r="AF1251" s="10"/>
      <c r="AG1251" s="8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</row>
    <row r="1252" spans="1:184" ht="12.75" x14ac:dyDescent="0.15">
      <c r="A1252" s="124">
        <f t="shared" si="393"/>
        <v>44363</v>
      </c>
      <c r="B1252" s="135">
        <f t="shared" ca="1" si="394"/>
        <v>0</v>
      </c>
      <c r="C1252" s="4">
        <f t="shared" si="384"/>
        <v>0</v>
      </c>
      <c r="D1252" s="134">
        <f t="shared" si="395"/>
        <v>44361</v>
      </c>
      <c r="E1252" s="14">
        <f ca="1">IF(D1252&lt;$B$1,VLOOKUP(D1252,[1]DI!$A$4:$B$15000,2),0)</f>
        <v>3.4000000000000002E-2</v>
      </c>
      <c r="F1252" s="4">
        <f t="shared" ca="1" si="377"/>
        <v>1.00013269</v>
      </c>
      <c r="G1252" s="4">
        <f ca="1">(TRUNC(PRODUCT($F$12:$F1251),16))</f>
        <v>1.3752401312012801</v>
      </c>
      <c r="H1252" s="4">
        <f t="shared" ca="1" si="385"/>
        <v>1.3726879432229799</v>
      </c>
      <c r="I1252" s="4">
        <f t="shared" ca="1" si="378"/>
        <v>1.00185926</v>
      </c>
      <c r="J1252" s="14">
        <f t="shared" si="386"/>
        <v>1E-3</v>
      </c>
      <c r="K1252" s="6">
        <f t="shared" si="387"/>
        <v>44342</v>
      </c>
      <c r="L1252" s="2">
        <f t="shared" si="388"/>
        <v>14</v>
      </c>
      <c r="M1252" s="23">
        <f t="shared" si="389"/>
        <v>14</v>
      </c>
      <c r="N1252" s="12">
        <f t="shared" si="379"/>
        <v>1.0000555289999999</v>
      </c>
      <c r="O1252" s="12">
        <f t="shared" ca="1" si="380"/>
        <v>1.0019148920000001</v>
      </c>
      <c r="P1252" s="23">
        <f t="shared" si="390"/>
        <v>0</v>
      </c>
      <c r="Q1252" s="4">
        <f t="shared" ca="1" si="381"/>
        <v>0</v>
      </c>
      <c r="R1252" s="4">
        <f t="shared" si="382"/>
        <v>0</v>
      </c>
      <c r="S1252" s="5">
        <f t="shared" si="391"/>
        <v>0</v>
      </c>
      <c r="T1252" s="6">
        <f t="shared" si="392"/>
        <v>0</v>
      </c>
      <c r="U1252" s="9">
        <f t="shared" si="383"/>
        <v>0</v>
      </c>
      <c r="V1252" s="8"/>
      <c r="W1252" s="8"/>
      <c r="X1252" s="8"/>
      <c r="Y1252" s="9"/>
      <c r="Z1252" s="7"/>
      <c r="AA1252" s="8"/>
      <c r="AB1252" s="9"/>
      <c r="AC1252" s="9"/>
      <c r="AD1252" s="9"/>
      <c r="AE1252" s="8"/>
      <c r="AF1252" s="10"/>
      <c r="AG1252" s="8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</row>
    <row r="1253" spans="1:184" ht="12.75" x14ac:dyDescent="0.15">
      <c r="A1253" s="124">
        <f t="shared" si="393"/>
        <v>44364</v>
      </c>
      <c r="B1253" s="135">
        <f t="shared" ca="1" si="394"/>
        <v>0</v>
      </c>
      <c r="C1253" s="4">
        <f t="shared" si="384"/>
        <v>0</v>
      </c>
      <c r="D1253" s="134">
        <f t="shared" si="395"/>
        <v>44362</v>
      </c>
      <c r="E1253" s="14">
        <f ca="1">IF(D1253&lt;$B$1,VLOOKUP(D1253,[1]DI!$A$4:$B$15000,2),0)</f>
        <v>3.4000000000000002E-2</v>
      </c>
      <c r="F1253" s="4">
        <f t="shared" ca="1" si="377"/>
        <v>1.00013269</v>
      </c>
      <c r="G1253" s="4">
        <f ca="1">(TRUNC(PRODUCT($F$12:$F1252),16))</f>
        <v>1.37542261181429</v>
      </c>
      <c r="H1253" s="4">
        <f t="shared" ca="1" si="385"/>
        <v>1.3726879432229799</v>
      </c>
      <c r="I1253" s="4">
        <f t="shared" ca="1" si="378"/>
        <v>1.0019922000000001</v>
      </c>
      <c r="J1253" s="14">
        <f t="shared" si="386"/>
        <v>1E-3</v>
      </c>
      <c r="K1253" s="6">
        <f t="shared" si="387"/>
        <v>44342</v>
      </c>
      <c r="L1253" s="2">
        <f t="shared" si="388"/>
        <v>15</v>
      </c>
      <c r="M1253" s="23">
        <f t="shared" si="389"/>
        <v>15</v>
      </c>
      <c r="N1253" s="12">
        <f t="shared" si="379"/>
        <v>1.000059496</v>
      </c>
      <c r="O1253" s="12">
        <f t="shared" ca="1" si="380"/>
        <v>1.002051815</v>
      </c>
      <c r="P1253" s="23">
        <f t="shared" si="390"/>
        <v>0</v>
      </c>
      <c r="Q1253" s="4">
        <f t="shared" ca="1" si="381"/>
        <v>0</v>
      </c>
      <c r="R1253" s="4">
        <f t="shared" si="382"/>
        <v>0</v>
      </c>
      <c r="S1253" s="5">
        <f t="shared" si="391"/>
        <v>0</v>
      </c>
      <c r="T1253" s="6">
        <f t="shared" si="392"/>
        <v>0</v>
      </c>
      <c r="U1253" s="9">
        <f t="shared" si="383"/>
        <v>0</v>
      </c>
      <c r="V1253" s="8"/>
      <c r="W1253" s="8"/>
      <c r="X1253" s="8"/>
      <c r="Y1253" s="9"/>
      <c r="Z1253" s="7"/>
      <c r="AA1253" s="8"/>
      <c r="AB1253" s="9"/>
      <c r="AC1253" s="9"/>
      <c r="AD1253" s="9"/>
      <c r="AE1253" s="8"/>
      <c r="AF1253" s="10"/>
      <c r="AG1253" s="8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</row>
    <row r="1254" spans="1:184" ht="12.75" x14ac:dyDescent="0.15">
      <c r="A1254" s="124">
        <f t="shared" si="393"/>
        <v>44365</v>
      </c>
      <c r="B1254" s="135">
        <f t="shared" ca="1" si="394"/>
        <v>0</v>
      </c>
      <c r="C1254" s="4">
        <f t="shared" si="384"/>
        <v>0</v>
      </c>
      <c r="D1254" s="134">
        <f t="shared" si="395"/>
        <v>44363</v>
      </c>
      <c r="E1254" s="14">
        <f ca="1">IF(D1254&lt;$B$1,VLOOKUP(D1254,[1]DI!$A$4:$B$15000,2),0)</f>
        <v>3.4000000000000002E-2</v>
      </c>
      <c r="F1254" s="4">
        <f t="shared" ca="1" si="377"/>
        <v>1.00013269</v>
      </c>
      <c r="G1254" s="4">
        <f ca="1">(TRUNC(PRODUCT($F$12:$F1253),16))</f>
        <v>1.37560511664065</v>
      </c>
      <c r="H1254" s="4">
        <f t="shared" ca="1" si="385"/>
        <v>1.3726879432229799</v>
      </c>
      <c r="I1254" s="4">
        <f t="shared" ca="1" si="378"/>
        <v>1.0021251499999999</v>
      </c>
      <c r="J1254" s="14">
        <f t="shared" si="386"/>
        <v>1E-3</v>
      </c>
      <c r="K1254" s="6">
        <f t="shared" si="387"/>
        <v>44342</v>
      </c>
      <c r="L1254" s="2">
        <f t="shared" si="388"/>
        <v>16</v>
      </c>
      <c r="M1254" s="23">
        <f t="shared" si="389"/>
        <v>16</v>
      </c>
      <c r="N1254" s="12">
        <f t="shared" si="379"/>
        <v>1.000063462</v>
      </c>
      <c r="O1254" s="12">
        <f t="shared" ca="1" si="380"/>
        <v>1.0021887469999999</v>
      </c>
      <c r="P1254" s="23">
        <f t="shared" si="390"/>
        <v>0</v>
      </c>
      <c r="Q1254" s="4">
        <f t="shared" ca="1" si="381"/>
        <v>0</v>
      </c>
      <c r="R1254" s="4">
        <f t="shared" si="382"/>
        <v>0</v>
      </c>
      <c r="S1254" s="5">
        <f t="shared" si="391"/>
        <v>0</v>
      </c>
      <c r="T1254" s="6">
        <f t="shared" si="392"/>
        <v>0</v>
      </c>
      <c r="U1254" s="9">
        <f t="shared" si="383"/>
        <v>0</v>
      </c>
      <c r="V1254" s="8"/>
      <c r="W1254" s="8"/>
      <c r="X1254" s="8"/>
      <c r="Y1254" s="9"/>
      <c r="Z1254" s="7"/>
      <c r="AA1254" s="8"/>
      <c r="AB1254" s="9"/>
      <c r="AC1254" s="9"/>
      <c r="AD1254" s="9"/>
      <c r="AE1254" s="8"/>
      <c r="AF1254" s="10"/>
      <c r="AG1254" s="8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</row>
    <row r="1255" spans="1:184" ht="12.75" x14ac:dyDescent="0.15">
      <c r="A1255" s="124">
        <f t="shared" si="393"/>
        <v>44368</v>
      </c>
      <c r="B1255" s="135">
        <f t="shared" ca="1" si="394"/>
        <v>0</v>
      </c>
      <c r="C1255" s="4">
        <f t="shared" si="384"/>
        <v>0</v>
      </c>
      <c r="D1255" s="134">
        <f t="shared" si="395"/>
        <v>44364</v>
      </c>
      <c r="E1255" s="14">
        <f ca="1">IF(D1255&lt;$B$1,VLOOKUP(D1255,[1]DI!$A$4:$B$15000,2),0)</f>
        <v>4.1500000000000002E-2</v>
      </c>
      <c r="F1255" s="4">
        <f t="shared" ca="1" si="377"/>
        <v>1.00016137</v>
      </c>
      <c r="G1255" s="4">
        <f ca="1">(TRUNC(PRODUCT($F$12:$F1254),16))</f>
        <v>1.37578764568358</v>
      </c>
      <c r="H1255" s="4">
        <f t="shared" ca="1" si="385"/>
        <v>1.3726879432229799</v>
      </c>
      <c r="I1255" s="4">
        <f t="shared" ca="1" si="378"/>
        <v>1.00225813</v>
      </c>
      <c r="J1255" s="14">
        <f t="shared" si="386"/>
        <v>1E-3</v>
      </c>
      <c r="K1255" s="6">
        <f t="shared" si="387"/>
        <v>44342</v>
      </c>
      <c r="L1255" s="2">
        <f t="shared" si="388"/>
        <v>17</v>
      </c>
      <c r="M1255" s="23">
        <f t="shared" si="389"/>
        <v>17</v>
      </c>
      <c r="N1255" s="12">
        <f t="shared" si="379"/>
        <v>1.000067429</v>
      </c>
      <c r="O1255" s="12">
        <f t="shared" ca="1" si="380"/>
        <v>1.0023257109999999</v>
      </c>
      <c r="P1255" s="23">
        <f t="shared" si="390"/>
        <v>0</v>
      </c>
      <c r="Q1255" s="4">
        <f t="shared" ca="1" si="381"/>
        <v>0</v>
      </c>
      <c r="R1255" s="4">
        <f t="shared" si="382"/>
        <v>0</v>
      </c>
      <c r="S1255" s="5">
        <f t="shared" si="391"/>
        <v>0</v>
      </c>
      <c r="T1255" s="6">
        <f t="shared" si="392"/>
        <v>0</v>
      </c>
      <c r="U1255" s="9">
        <f t="shared" si="383"/>
        <v>0</v>
      </c>
      <c r="V1255" s="8"/>
      <c r="W1255" s="8"/>
      <c r="X1255" s="8"/>
      <c r="Y1255" s="9"/>
      <c r="Z1255" s="7"/>
      <c r="AA1255" s="8"/>
      <c r="AB1255" s="9"/>
      <c r="AC1255" s="9"/>
      <c r="AD1255" s="9"/>
      <c r="AE1255" s="8"/>
      <c r="AF1255" s="10"/>
      <c r="AG1255" s="8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</row>
    <row r="1256" spans="1:184" ht="12.75" x14ac:dyDescent="0.15">
      <c r="A1256" s="124">
        <f t="shared" si="393"/>
        <v>44369</v>
      </c>
      <c r="B1256" s="135">
        <f t="shared" ca="1" si="394"/>
        <v>0</v>
      </c>
      <c r="C1256" s="4">
        <f t="shared" si="384"/>
        <v>0</v>
      </c>
      <c r="D1256" s="134">
        <f t="shared" si="395"/>
        <v>44365</v>
      </c>
      <c r="E1256" s="14">
        <f ca="1">IF(D1256&lt;$B$1,VLOOKUP(D1256,[1]DI!$A$4:$B$15000,2),0)</f>
        <v>4.1500000000000002E-2</v>
      </c>
      <c r="F1256" s="4">
        <f t="shared" ca="1" si="377"/>
        <v>1.00016137</v>
      </c>
      <c r="G1256" s="4">
        <f ca="1">(TRUNC(PRODUCT($F$12:$F1255),16))</f>
        <v>1.3760096565359701</v>
      </c>
      <c r="H1256" s="4">
        <f t="shared" ca="1" si="385"/>
        <v>1.3726879432229799</v>
      </c>
      <c r="I1256" s="4">
        <f t="shared" ca="1" si="378"/>
        <v>1.0024198600000001</v>
      </c>
      <c r="J1256" s="14">
        <f t="shared" si="386"/>
        <v>1E-3</v>
      </c>
      <c r="K1256" s="6">
        <f t="shared" si="387"/>
        <v>44342</v>
      </c>
      <c r="L1256" s="2">
        <f t="shared" si="388"/>
        <v>18</v>
      </c>
      <c r="M1256" s="23">
        <f t="shared" si="389"/>
        <v>18</v>
      </c>
      <c r="N1256" s="12">
        <f t="shared" si="379"/>
        <v>1.000071395</v>
      </c>
      <c r="O1256" s="12">
        <f t="shared" ca="1" si="380"/>
        <v>1.0024914279999999</v>
      </c>
      <c r="P1256" s="23">
        <f t="shared" si="390"/>
        <v>0</v>
      </c>
      <c r="Q1256" s="4">
        <f t="shared" ca="1" si="381"/>
        <v>0</v>
      </c>
      <c r="R1256" s="4">
        <f t="shared" si="382"/>
        <v>0</v>
      </c>
      <c r="S1256" s="5">
        <f t="shared" si="391"/>
        <v>0</v>
      </c>
      <c r="T1256" s="6">
        <f t="shared" si="392"/>
        <v>0</v>
      </c>
      <c r="U1256" s="9">
        <f t="shared" si="383"/>
        <v>0</v>
      </c>
      <c r="V1256" s="8"/>
      <c r="W1256" s="8"/>
      <c r="X1256" s="8"/>
      <c r="Y1256" s="9"/>
      <c r="Z1256" s="7"/>
      <c r="AA1256" s="8"/>
      <c r="AB1256" s="9"/>
      <c r="AC1256" s="9"/>
      <c r="AD1256" s="9"/>
      <c r="AE1256" s="8"/>
      <c r="AF1256" s="10"/>
      <c r="AG1256" s="8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</row>
    <row r="1257" spans="1:184" ht="12.75" x14ac:dyDescent="0.15">
      <c r="A1257" s="124">
        <f t="shared" si="393"/>
        <v>44370</v>
      </c>
      <c r="B1257" s="135">
        <f t="shared" ca="1" si="394"/>
        <v>0</v>
      </c>
      <c r="C1257" s="4">
        <f t="shared" si="384"/>
        <v>0</v>
      </c>
      <c r="D1257" s="134">
        <f t="shared" si="395"/>
        <v>44368</v>
      </c>
      <c r="E1257" s="14">
        <f ca="1">IF(D1257&lt;$B$1,VLOOKUP(D1257,[1]DI!$A$4:$B$15000,2),0)</f>
        <v>4.1500000000000002E-2</v>
      </c>
      <c r="F1257" s="4">
        <f t="shared" ca="1" si="377"/>
        <v>1.00016137</v>
      </c>
      <c r="G1257" s="4">
        <f ca="1">(TRUNC(PRODUCT($F$12:$F1256),16))</f>
        <v>1.3762317032142399</v>
      </c>
      <c r="H1257" s="4">
        <f t="shared" ca="1" si="385"/>
        <v>1.3726879432229799</v>
      </c>
      <c r="I1257" s="4">
        <f t="shared" ca="1" si="378"/>
        <v>1.00258162</v>
      </c>
      <c r="J1257" s="14">
        <f t="shared" si="386"/>
        <v>1E-3</v>
      </c>
      <c r="K1257" s="6">
        <f t="shared" si="387"/>
        <v>44342</v>
      </c>
      <c r="L1257" s="2">
        <f t="shared" si="388"/>
        <v>19</v>
      </c>
      <c r="M1257" s="23">
        <f t="shared" si="389"/>
        <v>19</v>
      </c>
      <c r="N1257" s="12">
        <f t="shared" si="379"/>
        <v>1.000075362</v>
      </c>
      <c r="O1257" s="12">
        <f t="shared" ca="1" si="380"/>
        <v>1.0026571769999999</v>
      </c>
      <c r="P1257" s="23">
        <f t="shared" si="390"/>
        <v>0</v>
      </c>
      <c r="Q1257" s="4">
        <f t="shared" ca="1" si="381"/>
        <v>0</v>
      </c>
      <c r="R1257" s="4">
        <f t="shared" si="382"/>
        <v>0</v>
      </c>
      <c r="S1257" s="5">
        <f t="shared" si="391"/>
        <v>0</v>
      </c>
      <c r="T1257" s="6">
        <f t="shared" si="392"/>
        <v>0</v>
      </c>
      <c r="U1257" s="9">
        <f t="shared" si="383"/>
        <v>0</v>
      </c>
      <c r="V1257" s="8"/>
      <c r="W1257" s="8"/>
      <c r="X1257" s="8"/>
      <c r="Y1257" s="9"/>
      <c r="Z1257" s="7"/>
      <c r="AA1257" s="8"/>
      <c r="AB1257" s="9"/>
      <c r="AC1257" s="9"/>
      <c r="AD1257" s="9"/>
      <c r="AE1257" s="8"/>
      <c r="AF1257" s="10"/>
      <c r="AG1257" s="8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</row>
    <row r="1258" spans="1:184" ht="12.75" x14ac:dyDescent="0.15">
      <c r="A1258" s="124">
        <f t="shared" si="393"/>
        <v>44371</v>
      </c>
      <c r="B1258" s="135">
        <f t="shared" ca="1" si="394"/>
        <v>0</v>
      </c>
      <c r="C1258" s="4">
        <f t="shared" si="384"/>
        <v>0</v>
      </c>
      <c r="D1258" s="134">
        <f t="shared" si="395"/>
        <v>44369</v>
      </c>
      <c r="E1258" s="14">
        <f ca="1">IF(D1258&lt;$B$1,VLOOKUP(D1258,[1]DI!$A$4:$B$15000,2),0)</f>
        <v>4.1500000000000002E-2</v>
      </c>
      <c r="F1258" s="4">
        <f t="shared" ca="1" si="377"/>
        <v>1.00016137</v>
      </c>
      <c r="G1258" s="4">
        <f ca="1">(TRUNC(PRODUCT($F$12:$F1257),16))</f>
        <v>1.3764537857241901</v>
      </c>
      <c r="H1258" s="4">
        <f t="shared" ca="1" si="385"/>
        <v>1.3726879432229799</v>
      </c>
      <c r="I1258" s="4">
        <f t="shared" ca="1" si="378"/>
        <v>1.0027434099999999</v>
      </c>
      <c r="J1258" s="14">
        <f t="shared" si="386"/>
        <v>1E-3</v>
      </c>
      <c r="K1258" s="6">
        <f t="shared" si="387"/>
        <v>44342</v>
      </c>
      <c r="L1258" s="2">
        <f t="shared" si="388"/>
        <v>20</v>
      </c>
      <c r="M1258" s="23">
        <f t="shared" si="389"/>
        <v>20</v>
      </c>
      <c r="N1258" s="12">
        <f t="shared" si="379"/>
        <v>1.0000793290000001</v>
      </c>
      <c r="O1258" s="12">
        <f t="shared" ca="1" si="380"/>
        <v>1.002822957</v>
      </c>
      <c r="P1258" s="23">
        <f t="shared" si="390"/>
        <v>0</v>
      </c>
      <c r="Q1258" s="4">
        <f t="shared" ca="1" si="381"/>
        <v>0</v>
      </c>
      <c r="R1258" s="4">
        <f t="shared" si="382"/>
        <v>0</v>
      </c>
      <c r="S1258" s="5">
        <f t="shared" si="391"/>
        <v>0</v>
      </c>
      <c r="T1258" s="6">
        <f t="shared" si="392"/>
        <v>0</v>
      </c>
      <c r="U1258" s="9">
        <f t="shared" si="383"/>
        <v>0</v>
      </c>
      <c r="V1258" s="8"/>
      <c r="W1258" s="8"/>
      <c r="X1258" s="8"/>
      <c r="Y1258" s="9"/>
      <c r="Z1258" s="7"/>
      <c r="AA1258" s="8"/>
      <c r="AB1258" s="9"/>
      <c r="AC1258" s="9"/>
      <c r="AD1258" s="9"/>
      <c r="AE1258" s="8"/>
      <c r="AF1258" s="10"/>
      <c r="AG1258" s="8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</row>
    <row r="1259" spans="1:184" ht="12.75" x14ac:dyDescent="0.15">
      <c r="A1259" s="124">
        <f t="shared" si="393"/>
        <v>44372</v>
      </c>
      <c r="B1259" s="135">
        <f t="shared" ca="1" si="394"/>
        <v>0</v>
      </c>
      <c r="C1259" s="4">
        <f t="shared" si="384"/>
        <v>0</v>
      </c>
      <c r="D1259" s="134">
        <f t="shared" si="395"/>
        <v>44370</v>
      </c>
      <c r="E1259" s="14">
        <f ca="1">IF(D1259&lt;$B$1,VLOOKUP(D1259,[1]DI!$A$4:$B$15000,2),0)</f>
        <v>4.1500000000000002E-2</v>
      </c>
      <c r="F1259" s="4">
        <f t="shared" ca="1" si="377"/>
        <v>1.00016137</v>
      </c>
      <c r="G1259" s="4">
        <f ca="1">(TRUNC(PRODUCT($F$12:$F1258),16))</f>
        <v>1.3766759040715899</v>
      </c>
      <c r="H1259" s="4">
        <f t="shared" ca="1" si="385"/>
        <v>1.3726879432229799</v>
      </c>
      <c r="I1259" s="4">
        <f t="shared" ca="1" si="378"/>
        <v>1.0029052199999999</v>
      </c>
      <c r="J1259" s="14">
        <f t="shared" si="386"/>
        <v>1E-3</v>
      </c>
      <c r="K1259" s="6">
        <f t="shared" si="387"/>
        <v>44342</v>
      </c>
      <c r="L1259" s="2">
        <f t="shared" si="388"/>
        <v>21</v>
      </c>
      <c r="M1259" s="23">
        <f t="shared" si="389"/>
        <v>21</v>
      </c>
      <c r="N1259" s="12">
        <f t="shared" si="379"/>
        <v>1.000083295</v>
      </c>
      <c r="O1259" s="12">
        <f t="shared" ca="1" si="380"/>
        <v>1.002988757</v>
      </c>
      <c r="P1259" s="23">
        <f t="shared" si="390"/>
        <v>0</v>
      </c>
      <c r="Q1259" s="4">
        <f t="shared" ca="1" si="381"/>
        <v>0</v>
      </c>
      <c r="R1259" s="4">
        <f t="shared" si="382"/>
        <v>0</v>
      </c>
      <c r="S1259" s="5">
        <f t="shared" si="391"/>
        <v>0</v>
      </c>
      <c r="T1259" s="6">
        <f t="shared" si="392"/>
        <v>0</v>
      </c>
      <c r="U1259" s="9">
        <f t="shared" si="383"/>
        <v>0</v>
      </c>
      <c r="V1259" s="8"/>
      <c r="W1259" s="8"/>
      <c r="X1259" s="8"/>
      <c r="Y1259" s="9"/>
      <c r="Z1259" s="7"/>
      <c r="AA1259" s="8"/>
      <c r="AB1259" s="9"/>
      <c r="AC1259" s="9"/>
      <c r="AD1259" s="9"/>
      <c r="AE1259" s="8"/>
      <c r="AF1259" s="10"/>
      <c r="AG1259" s="8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</row>
    <row r="1260" spans="1:184" ht="12.75" x14ac:dyDescent="0.15">
      <c r="A1260" s="124">
        <f t="shared" si="393"/>
        <v>44375</v>
      </c>
      <c r="B1260" s="135">
        <f t="shared" ca="1" si="394"/>
        <v>0</v>
      </c>
      <c r="C1260" s="4">
        <f t="shared" si="384"/>
        <v>0</v>
      </c>
      <c r="D1260" s="134">
        <f t="shared" si="395"/>
        <v>44371</v>
      </c>
      <c r="E1260" s="14">
        <f ca="1">IF(D1260&lt;$B$1,VLOOKUP(D1260,[1]DI!$A$4:$B$15000,2),0)</f>
        <v>4.1500000000000002E-2</v>
      </c>
      <c r="F1260" s="4">
        <f t="shared" ca="1" si="377"/>
        <v>1.00016137</v>
      </c>
      <c r="G1260" s="4">
        <f ca="1">(TRUNC(PRODUCT($F$12:$F1259),16))</f>
        <v>1.3768980582622301</v>
      </c>
      <c r="H1260" s="4">
        <f t="shared" ca="1" si="385"/>
        <v>1.3726879432229799</v>
      </c>
      <c r="I1260" s="4">
        <f t="shared" ca="1" si="378"/>
        <v>1.00306706</v>
      </c>
      <c r="J1260" s="14">
        <f t="shared" si="386"/>
        <v>1E-3</v>
      </c>
      <c r="K1260" s="6">
        <f t="shared" si="387"/>
        <v>44342</v>
      </c>
      <c r="L1260" s="2">
        <f t="shared" si="388"/>
        <v>22</v>
      </c>
      <c r="M1260" s="23">
        <f t="shared" si="389"/>
        <v>22</v>
      </c>
      <c r="N1260" s="12">
        <f t="shared" si="379"/>
        <v>1.0000872620000001</v>
      </c>
      <c r="O1260" s="12">
        <f t="shared" ca="1" si="380"/>
        <v>1.0031545900000001</v>
      </c>
      <c r="P1260" s="23">
        <f t="shared" si="390"/>
        <v>0</v>
      </c>
      <c r="Q1260" s="4">
        <f t="shared" ca="1" si="381"/>
        <v>0</v>
      </c>
      <c r="R1260" s="4">
        <f t="shared" si="382"/>
        <v>0</v>
      </c>
      <c r="S1260" s="5">
        <f t="shared" si="391"/>
        <v>0</v>
      </c>
      <c r="T1260" s="6">
        <f t="shared" si="392"/>
        <v>0</v>
      </c>
      <c r="U1260" s="9">
        <f t="shared" si="383"/>
        <v>0</v>
      </c>
      <c r="V1260" s="8"/>
      <c r="W1260" s="8"/>
      <c r="X1260" s="8"/>
      <c r="Y1260" s="9"/>
      <c r="Z1260" s="7"/>
      <c r="AA1260" s="8"/>
      <c r="AB1260" s="9"/>
      <c r="AC1260" s="9"/>
      <c r="AD1260" s="9"/>
      <c r="AE1260" s="8"/>
      <c r="AF1260" s="10"/>
      <c r="AG1260" s="8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</row>
    <row r="1261" spans="1:184" ht="12.75" x14ac:dyDescent="0.15">
      <c r="A1261" s="124">
        <f t="shared" si="393"/>
        <v>44376</v>
      </c>
      <c r="B1261" s="135">
        <f t="shared" ca="1" si="394"/>
        <v>0</v>
      </c>
      <c r="C1261" s="4">
        <f t="shared" si="384"/>
        <v>0</v>
      </c>
      <c r="D1261" s="134">
        <f t="shared" si="395"/>
        <v>44372</v>
      </c>
      <c r="E1261" s="14">
        <f ca="1">IF(D1261&lt;$B$1,VLOOKUP(D1261,[1]DI!$A$4:$B$15000,2),0)</f>
        <v>4.1500000000000002E-2</v>
      </c>
      <c r="F1261" s="4">
        <f t="shared" ca="1" si="377"/>
        <v>1.00016137</v>
      </c>
      <c r="G1261" s="4">
        <f ca="1">(TRUNC(PRODUCT($F$12:$F1260),16))</f>
        <v>1.3771202483018901</v>
      </c>
      <c r="H1261" s="4">
        <f t="shared" ca="1" si="385"/>
        <v>1.3726879432229799</v>
      </c>
      <c r="I1261" s="4">
        <f t="shared" ca="1" si="378"/>
        <v>1.00322892</v>
      </c>
      <c r="J1261" s="14">
        <f t="shared" si="386"/>
        <v>1E-3</v>
      </c>
      <c r="K1261" s="6">
        <f t="shared" si="387"/>
        <v>44342</v>
      </c>
      <c r="L1261" s="2">
        <f t="shared" si="388"/>
        <v>23</v>
      </c>
      <c r="M1261" s="23">
        <f t="shared" si="389"/>
        <v>23</v>
      </c>
      <c r="N1261" s="12">
        <f t="shared" si="379"/>
        <v>1.0000912280000001</v>
      </c>
      <c r="O1261" s="12">
        <f t="shared" ca="1" si="380"/>
        <v>1.003320443</v>
      </c>
      <c r="P1261" s="23">
        <f t="shared" si="390"/>
        <v>0</v>
      </c>
      <c r="Q1261" s="4">
        <f t="shared" ca="1" si="381"/>
        <v>0</v>
      </c>
      <c r="R1261" s="4">
        <f t="shared" si="382"/>
        <v>0</v>
      </c>
      <c r="S1261" s="5">
        <f t="shared" si="391"/>
        <v>0</v>
      </c>
      <c r="T1261" s="6">
        <f t="shared" si="392"/>
        <v>0</v>
      </c>
      <c r="U1261" s="9">
        <f t="shared" si="383"/>
        <v>0</v>
      </c>
      <c r="V1261" s="8"/>
      <c r="W1261" s="8"/>
      <c r="X1261" s="8"/>
      <c r="Y1261" s="9"/>
      <c r="Z1261" s="7"/>
      <c r="AA1261" s="8"/>
      <c r="AB1261" s="9"/>
      <c r="AC1261" s="9"/>
      <c r="AD1261" s="9"/>
      <c r="AE1261" s="8"/>
      <c r="AF1261" s="10"/>
      <c r="AG1261" s="8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</row>
    <row r="1262" spans="1:184" ht="12.75" x14ac:dyDescent="0.15">
      <c r="A1262" s="124">
        <f t="shared" si="393"/>
        <v>44377</v>
      </c>
      <c r="B1262" s="135">
        <f t="shared" ca="1" si="394"/>
        <v>0</v>
      </c>
      <c r="C1262" s="4">
        <f t="shared" si="384"/>
        <v>0</v>
      </c>
      <c r="D1262" s="134">
        <f t="shared" si="395"/>
        <v>44375</v>
      </c>
      <c r="E1262" s="14">
        <f ca="1">IF(D1262&lt;$B$1,VLOOKUP(D1262,[1]DI!$A$4:$B$15000,2),0)</f>
        <v>4.1500000000000002E-2</v>
      </c>
      <c r="F1262" s="4">
        <f t="shared" ca="1" si="377"/>
        <v>1.00016137</v>
      </c>
      <c r="G1262" s="4">
        <f ca="1">(TRUNC(PRODUCT($F$12:$F1261),16))</f>
        <v>1.37734247419636</v>
      </c>
      <c r="H1262" s="4">
        <f t="shared" ca="1" si="385"/>
        <v>1.3726879432229799</v>
      </c>
      <c r="I1262" s="4">
        <f t="shared" ca="1" si="378"/>
        <v>1.0033908199999999</v>
      </c>
      <c r="J1262" s="14">
        <f t="shared" si="386"/>
        <v>1E-3</v>
      </c>
      <c r="K1262" s="6">
        <f t="shared" si="387"/>
        <v>44342</v>
      </c>
      <c r="L1262" s="2">
        <f t="shared" si="388"/>
        <v>24</v>
      </c>
      <c r="M1262" s="23">
        <f t="shared" si="389"/>
        <v>24</v>
      </c>
      <c r="N1262" s="12">
        <f t="shared" si="379"/>
        <v>1.0000951950000001</v>
      </c>
      <c r="O1262" s="12">
        <f t="shared" ca="1" si="380"/>
        <v>1.0034863380000001</v>
      </c>
      <c r="P1262" s="23">
        <f t="shared" si="390"/>
        <v>0</v>
      </c>
      <c r="Q1262" s="4">
        <f t="shared" ca="1" si="381"/>
        <v>0</v>
      </c>
      <c r="R1262" s="4">
        <f t="shared" si="382"/>
        <v>0</v>
      </c>
      <c r="S1262" s="5">
        <f t="shared" si="391"/>
        <v>0</v>
      </c>
      <c r="T1262" s="6">
        <f t="shared" si="392"/>
        <v>0</v>
      </c>
      <c r="U1262" s="9">
        <f t="shared" si="383"/>
        <v>0</v>
      </c>
      <c r="V1262" s="8"/>
      <c r="W1262" s="8"/>
      <c r="X1262" s="8"/>
      <c r="Y1262" s="9"/>
      <c r="Z1262" s="7"/>
      <c r="AA1262" s="8"/>
      <c r="AB1262" s="9"/>
      <c r="AC1262" s="9"/>
      <c r="AD1262" s="9"/>
      <c r="AE1262" s="8"/>
      <c r="AF1262" s="10"/>
      <c r="AG1262" s="8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</row>
    <row r="1263" spans="1:184" ht="12.75" x14ac:dyDescent="0.15">
      <c r="A1263" s="124">
        <f t="shared" si="393"/>
        <v>44378</v>
      </c>
      <c r="B1263" s="135">
        <f t="shared" ca="1" si="394"/>
        <v>0</v>
      </c>
      <c r="C1263" s="4">
        <f t="shared" si="384"/>
        <v>0</v>
      </c>
      <c r="D1263" s="134">
        <f t="shared" si="395"/>
        <v>44376</v>
      </c>
      <c r="E1263" s="14">
        <f ca="1">IF(D1263&lt;$B$1,VLOOKUP(D1263,[1]DI!$A$4:$B$15000,2),0)</f>
        <v>4.1500000000000002E-2</v>
      </c>
      <c r="F1263" s="4">
        <f t="shared" ca="1" si="377"/>
        <v>1.00016137</v>
      </c>
      <c r="G1263" s="4">
        <f ca="1">(TRUNC(PRODUCT($F$12:$F1262),16))</f>
        <v>1.37756473595142</v>
      </c>
      <c r="H1263" s="4">
        <f t="shared" ca="1" si="385"/>
        <v>1.3726879432229799</v>
      </c>
      <c r="I1263" s="4">
        <f t="shared" ca="1" si="378"/>
        <v>1.00355273</v>
      </c>
      <c r="J1263" s="14">
        <f t="shared" si="386"/>
        <v>1E-3</v>
      </c>
      <c r="K1263" s="6">
        <f t="shared" si="387"/>
        <v>44342</v>
      </c>
      <c r="L1263" s="2">
        <f t="shared" si="388"/>
        <v>25</v>
      </c>
      <c r="M1263" s="23">
        <f t="shared" si="389"/>
        <v>25</v>
      </c>
      <c r="N1263" s="12">
        <f t="shared" si="379"/>
        <v>1.0000991619999999</v>
      </c>
      <c r="O1263" s="12">
        <f t="shared" ca="1" si="380"/>
        <v>1.003652244</v>
      </c>
      <c r="P1263" s="23">
        <f t="shared" si="390"/>
        <v>0</v>
      </c>
      <c r="Q1263" s="4">
        <f t="shared" ca="1" si="381"/>
        <v>0</v>
      </c>
      <c r="R1263" s="4">
        <f t="shared" si="382"/>
        <v>0</v>
      </c>
      <c r="S1263" s="5">
        <f t="shared" si="391"/>
        <v>0</v>
      </c>
      <c r="T1263" s="6">
        <f t="shared" si="392"/>
        <v>0</v>
      </c>
      <c r="U1263" s="9">
        <f t="shared" si="383"/>
        <v>0</v>
      </c>
      <c r="V1263" s="8"/>
      <c r="W1263" s="8"/>
      <c r="X1263" s="8"/>
      <c r="Y1263" s="9"/>
      <c r="Z1263" s="7"/>
      <c r="AA1263" s="8"/>
      <c r="AB1263" s="9"/>
      <c r="AC1263" s="9"/>
      <c r="AD1263" s="9"/>
      <c r="AE1263" s="8"/>
      <c r="AF1263" s="10"/>
      <c r="AG1263" s="8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</row>
    <row r="1264" spans="1:184" ht="12.75" x14ac:dyDescent="0.15">
      <c r="A1264" s="124">
        <f t="shared" si="393"/>
        <v>44379</v>
      </c>
      <c r="B1264" s="135">
        <f t="shared" ca="1" si="394"/>
        <v>0</v>
      </c>
      <c r="C1264" s="4">
        <f t="shared" si="384"/>
        <v>0</v>
      </c>
      <c r="D1264" s="134">
        <f t="shared" si="395"/>
        <v>44377</v>
      </c>
      <c r="E1264" s="14">
        <f ca="1">IF(D1264&lt;$B$1,VLOOKUP(D1264,[1]DI!$A$4:$B$15000,2),0)</f>
        <v>4.1500000000000002E-2</v>
      </c>
      <c r="F1264" s="4">
        <f t="shared" ca="1" si="377"/>
        <v>1.00016137</v>
      </c>
      <c r="G1264" s="4">
        <f ca="1">(TRUNC(PRODUCT($F$12:$F1263),16))</f>
        <v>1.3777870335728599</v>
      </c>
      <c r="H1264" s="4">
        <f t="shared" ca="1" si="385"/>
        <v>1.3726879432229799</v>
      </c>
      <c r="I1264" s="4">
        <f t="shared" ca="1" si="378"/>
        <v>1.0037146800000001</v>
      </c>
      <c r="J1264" s="14">
        <f t="shared" si="386"/>
        <v>1E-3</v>
      </c>
      <c r="K1264" s="6">
        <f t="shared" si="387"/>
        <v>44342</v>
      </c>
      <c r="L1264" s="2">
        <f t="shared" si="388"/>
        <v>26</v>
      </c>
      <c r="M1264" s="23">
        <f t="shared" si="389"/>
        <v>26</v>
      </c>
      <c r="N1264" s="12">
        <f t="shared" si="379"/>
        <v>1.0001031279999999</v>
      </c>
      <c r="O1264" s="12">
        <f t="shared" ca="1" si="380"/>
        <v>1.0038181909999999</v>
      </c>
      <c r="P1264" s="23">
        <f t="shared" si="390"/>
        <v>0</v>
      </c>
      <c r="Q1264" s="4">
        <f t="shared" ca="1" si="381"/>
        <v>0</v>
      </c>
      <c r="R1264" s="4">
        <f t="shared" si="382"/>
        <v>0</v>
      </c>
      <c r="S1264" s="5">
        <f t="shared" si="391"/>
        <v>0</v>
      </c>
      <c r="T1264" s="6">
        <f t="shared" si="392"/>
        <v>0</v>
      </c>
      <c r="U1264" s="9">
        <f t="shared" si="383"/>
        <v>0</v>
      </c>
      <c r="V1264" s="8"/>
      <c r="W1264" s="8"/>
      <c r="X1264" s="8"/>
      <c r="Y1264" s="9"/>
      <c r="Z1264" s="7"/>
      <c r="AA1264" s="8"/>
      <c r="AB1264" s="9"/>
      <c r="AC1264" s="9"/>
      <c r="AD1264" s="9"/>
      <c r="AE1264" s="8"/>
      <c r="AF1264" s="10"/>
      <c r="AG1264" s="8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</row>
    <row r="1265" spans="1:184" ht="12.75" x14ac:dyDescent="0.15">
      <c r="A1265" s="124">
        <f t="shared" si="393"/>
        <v>44382</v>
      </c>
      <c r="B1265" s="135">
        <f t="shared" ca="1" si="394"/>
        <v>0</v>
      </c>
      <c r="C1265" s="4">
        <f t="shared" si="384"/>
        <v>0</v>
      </c>
      <c r="D1265" s="134">
        <f t="shared" si="395"/>
        <v>44378</v>
      </c>
      <c r="E1265" s="14">
        <f ca="1">IF(D1265&lt;$B$1,VLOOKUP(D1265,[1]DI!$A$4:$B$15000,2),0)</f>
        <v>4.1500000000000002E-2</v>
      </c>
      <c r="F1265" s="4">
        <f t="shared" ca="1" si="377"/>
        <v>1.00016137</v>
      </c>
      <c r="G1265" s="4">
        <f ca="1">(TRUNC(PRODUCT($F$12:$F1264),16))</f>
        <v>1.3780093670664699</v>
      </c>
      <c r="H1265" s="4">
        <f t="shared" ca="1" si="385"/>
        <v>1.3726879432229799</v>
      </c>
      <c r="I1265" s="4">
        <f t="shared" ca="1" si="378"/>
        <v>1.0038766400000001</v>
      </c>
      <c r="J1265" s="14">
        <f t="shared" si="386"/>
        <v>1E-3</v>
      </c>
      <c r="K1265" s="6">
        <f t="shared" si="387"/>
        <v>44342</v>
      </c>
      <c r="L1265" s="2">
        <f t="shared" si="388"/>
        <v>27</v>
      </c>
      <c r="M1265" s="23">
        <f t="shared" si="389"/>
        <v>27</v>
      </c>
      <c r="N1265" s="12">
        <f t="shared" si="379"/>
        <v>1.0001070949999999</v>
      </c>
      <c r="O1265" s="12">
        <f t="shared" ca="1" si="380"/>
        <v>1.00398415</v>
      </c>
      <c r="P1265" s="23">
        <f t="shared" si="390"/>
        <v>0</v>
      </c>
      <c r="Q1265" s="4">
        <f t="shared" ca="1" si="381"/>
        <v>0</v>
      </c>
      <c r="R1265" s="4">
        <f t="shared" si="382"/>
        <v>0</v>
      </c>
      <c r="S1265" s="5">
        <f t="shared" si="391"/>
        <v>0</v>
      </c>
      <c r="T1265" s="6">
        <f t="shared" si="392"/>
        <v>0</v>
      </c>
      <c r="U1265" s="9">
        <f t="shared" si="383"/>
        <v>0</v>
      </c>
      <c r="V1265" s="8"/>
      <c r="W1265" s="8"/>
      <c r="X1265" s="8"/>
      <c r="Y1265" s="9"/>
      <c r="Z1265" s="7"/>
      <c r="AA1265" s="8"/>
      <c r="AB1265" s="9"/>
      <c r="AC1265" s="9"/>
      <c r="AD1265" s="9"/>
      <c r="AE1265" s="8"/>
      <c r="AF1265" s="10"/>
      <c r="AG1265" s="8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</row>
    <row r="1266" spans="1:184" ht="12.75" x14ac:dyDescent="0.15">
      <c r="A1266" s="124">
        <f t="shared" si="393"/>
        <v>44383</v>
      </c>
      <c r="B1266" s="135">
        <f t="shared" ca="1" si="394"/>
        <v>0</v>
      </c>
      <c r="C1266" s="4">
        <f t="shared" si="384"/>
        <v>0</v>
      </c>
      <c r="D1266" s="134">
        <f t="shared" si="395"/>
        <v>44379</v>
      </c>
      <c r="E1266" s="14">
        <f ca="1">IF(D1266&lt;$B$1,VLOOKUP(D1266,[1]DI!$A$4:$B$15000,2),0)</f>
        <v>4.1500000000000002E-2</v>
      </c>
      <c r="F1266" s="4">
        <f t="shared" ca="1" si="377"/>
        <v>1.00016137</v>
      </c>
      <c r="G1266" s="4">
        <f ca="1">(TRUNC(PRODUCT($F$12:$F1265),16))</f>
        <v>1.3782317364380301</v>
      </c>
      <c r="H1266" s="4">
        <f t="shared" ca="1" si="385"/>
        <v>1.3726879432229799</v>
      </c>
      <c r="I1266" s="4">
        <f t="shared" ca="1" si="378"/>
        <v>1.0040386400000001</v>
      </c>
      <c r="J1266" s="14">
        <f t="shared" si="386"/>
        <v>1E-3</v>
      </c>
      <c r="K1266" s="6">
        <f t="shared" si="387"/>
        <v>44342</v>
      </c>
      <c r="L1266" s="2">
        <f t="shared" si="388"/>
        <v>28</v>
      </c>
      <c r="M1266" s="23">
        <f t="shared" si="389"/>
        <v>28</v>
      </c>
      <c r="N1266" s="12">
        <f t="shared" si="379"/>
        <v>1.000111062</v>
      </c>
      <c r="O1266" s="12">
        <f t="shared" ca="1" si="380"/>
        <v>1.0041501509999999</v>
      </c>
      <c r="P1266" s="23">
        <f t="shared" si="390"/>
        <v>0</v>
      </c>
      <c r="Q1266" s="4">
        <f t="shared" ca="1" si="381"/>
        <v>0</v>
      </c>
      <c r="R1266" s="4">
        <f t="shared" si="382"/>
        <v>0</v>
      </c>
      <c r="S1266" s="5">
        <f t="shared" si="391"/>
        <v>0</v>
      </c>
      <c r="T1266" s="6">
        <f t="shared" si="392"/>
        <v>0</v>
      </c>
      <c r="U1266" s="9">
        <f t="shared" si="383"/>
        <v>0</v>
      </c>
      <c r="V1266" s="8"/>
      <c r="W1266" s="8"/>
      <c r="X1266" s="8"/>
      <c r="Y1266" s="9"/>
      <c r="Z1266" s="7"/>
      <c r="AA1266" s="8"/>
      <c r="AB1266" s="9"/>
      <c r="AC1266" s="9"/>
      <c r="AD1266" s="9"/>
      <c r="AE1266" s="8"/>
      <c r="AF1266" s="10"/>
      <c r="AG1266" s="8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</row>
    <row r="1267" spans="1:184" ht="12.75" x14ac:dyDescent="0.15">
      <c r="A1267" s="124">
        <f t="shared" si="393"/>
        <v>44384</v>
      </c>
      <c r="B1267" s="135">
        <f t="shared" ca="1" si="394"/>
        <v>0</v>
      </c>
      <c r="C1267" s="4">
        <f t="shared" si="384"/>
        <v>0</v>
      </c>
      <c r="D1267" s="134">
        <f t="shared" si="395"/>
        <v>44382</v>
      </c>
      <c r="E1267" s="14">
        <f ca="1">IF(D1267&lt;$B$1,VLOOKUP(D1267,[1]DI!$A$4:$B$15000,2),0)</f>
        <v>4.1500000000000002E-2</v>
      </c>
      <c r="F1267" s="4">
        <f t="shared" ca="1" si="377"/>
        <v>1.00016137</v>
      </c>
      <c r="G1267" s="4">
        <f ca="1">(TRUNC(PRODUCT($F$12:$F1266),16))</f>
        <v>1.37845414169334</v>
      </c>
      <c r="H1267" s="4">
        <f t="shared" ca="1" si="385"/>
        <v>1.3726879432229799</v>
      </c>
      <c r="I1267" s="4">
        <f t="shared" ca="1" si="378"/>
        <v>1.00420066</v>
      </c>
      <c r="J1267" s="14">
        <f t="shared" si="386"/>
        <v>1E-3</v>
      </c>
      <c r="K1267" s="6">
        <f t="shared" si="387"/>
        <v>44342</v>
      </c>
      <c r="L1267" s="2">
        <f t="shared" si="388"/>
        <v>29</v>
      </c>
      <c r="M1267" s="23">
        <f t="shared" si="389"/>
        <v>29</v>
      </c>
      <c r="N1267" s="12">
        <f t="shared" si="379"/>
        <v>1.000115028</v>
      </c>
      <c r="O1267" s="12">
        <f t="shared" ca="1" si="380"/>
        <v>1.0043161709999999</v>
      </c>
      <c r="P1267" s="23">
        <f t="shared" si="390"/>
        <v>0</v>
      </c>
      <c r="Q1267" s="4">
        <f t="shared" ca="1" si="381"/>
        <v>0</v>
      </c>
      <c r="R1267" s="4">
        <f t="shared" si="382"/>
        <v>0</v>
      </c>
      <c r="S1267" s="5">
        <f t="shared" si="391"/>
        <v>0</v>
      </c>
      <c r="T1267" s="6">
        <f t="shared" si="392"/>
        <v>0</v>
      </c>
      <c r="U1267" s="9">
        <f t="shared" si="383"/>
        <v>0</v>
      </c>
      <c r="V1267" s="8"/>
      <c r="W1267" s="8"/>
      <c r="X1267" s="8"/>
      <c r="Y1267" s="9"/>
      <c r="Z1267" s="7"/>
      <c r="AA1267" s="8"/>
      <c r="AB1267" s="9"/>
      <c r="AC1267" s="9"/>
      <c r="AD1267" s="9"/>
      <c r="AE1267" s="8"/>
      <c r="AF1267" s="10"/>
      <c r="AG1267" s="8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</row>
    <row r="1268" spans="1:184" ht="12.75" x14ac:dyDescent="0.15">
      <c r="A1268" s="124">
        <f t="shared" si="393"/>
        <v>44385</v>
      </c>
      <c r="B1268" s="135">
        <f t="shared" ca="1" si="394"/>
        <v>0</v>
      </c>
      <c r="C1268" s="4">
        <f t="shared" si="384"/>
        <v>0</v>
      </c>
      <c r="D1268" s="134">
        <f t="shared" si="395"/>
        <v>44383</v>
      </c>
      <c r="E1268" s="14">
        <f ca="1">IF(D1268&lt;$B$1,VLOOKUP(D1268,[1]DI!$A$4:$B$15000,2),0)</f>
        <v>4.1500000000000002E-2</v>
      </c>
      <c r="F1268" s="4">
        <f t="shared" ca="1" si="377"/>
        <v>1.00016137</v>
      </c>
      <c r="G1268" s="4">
        <f ca="1">(TRUNC(PRODUCT($F$12:$F1267),16))</f>
        <v>1.3786765828381899</v>
      </c>
      <c r="H1268" s="4">
        <f t="shared" ca="1" si="385"/>
        <v>1.3726879432229799</v>
      </c>
      <c r="I1268" s="4">
        <f t="shared" ca="1" si="378"/>
        <v>1.0043627100000001</v>
      </c>
      <c r="J1268" s="14">
        <f t="shared" si="386"/>
        <v>1E-3</v>
      </c>
      <c r="K1268" s="6">
        <f t="shared" si="387"/>
        <v>44342</v>
      </c>
      <c r="L1268" s="2">
        <f t="shared" si="388"/>
        <v>30</v>
      </c>
      <c r="M1268" s="23">
        <f t="shared" si="389"/>
        <v>30</v>
      </c>
      <c r="N1268" s="12">
        <f t="shared" si="379"/>
        <v>1.000118995</v>
      </c>
      <c r="O1268" s="12">
        <f t="shared" ca="1" si="380"/>
        <v>1.004482224</v>
      </c>
      <c r="P1268" s="23">
        <f t="shared" si="390"/>
        <v>0</v>
      </c>
      <c r="Q1268" s="4">
        <f t="shared" ca="1" si="381"/>
        <v>0</v>
      </c>
      <c r="R1268" s="4">
        <f t="shared" si="382"/>
        <v>0</v>
      </c>
      <c r="S1268" s="5">
        <f t="shared" si="391"/>
        <v>0</v>
      </c>
      <c r="T1268" s="6">
        <f t="shared" si="392"/>
        <v>0</v>
      </c>
      <c r="U1268" s="9">
        <f t="shared" si="383"/>
        <v>0</v>
      </c>
      <c r="V1268" s="8"/>
      <c r="W1268" s="8"/>
      <c r="X1268" s="8"/>
      <c r="Y1268" s="9"/>
      <c r="Z1268" s="7"/>
      <c r="AA1268" s="8"/>
      <c r="AB1268" s="9"/>
      <c r="AC1268" s="9"/>
      <c r="AD1268" s="9"/>
      <c r="AE1268" s="8"/>
      <c r="AF1268" s="10"/>
      <c r="AG1268" s="8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</row>
    <row r="1269" spans="1:184" ht="12.75" x14ac:dyDescent="0.15">
      <c r="A1269" s="124">
        <f t="shared" si="393"/>
        <v>44386</v>
      </c>
      <c r="B1269" s="135">
        <f t="shared" ca="1" si="394"/>
        <v>0</v>
      </c>
      <c r="C1269" s="4">
        <f t="shared" si="384"/>
        <v>0</v>
      </c>
      <c r="D1269" s="134">
        <f t="shared" si="395"/>
        <v>44384</v>
      </c>
      <c r="E1269" s="14">
        <f ca="1">IF(D1269&lt;$B$1,VLOOKUP(D1269,[1]DI!$A$4:$B$15000,2),0)</f>
        <v>4.1500000000000002E-2</v>
      </c>
      <c r="F1269" s="4">
        <f t="shared" ca="1" si="377"/>
        <v>1.00016137</v>
      </c>
      <c r="G1269" s="4">
        <f ca="1">(TRUNC(PRODUCT($F$12:$F1268),16))</f>
        <v>1.3788990598783599</v>
      </c>
      <c r="H1269" s="4">
        <f t="shared" ca="1" si="385"/>
        <v>1.3726879432229799</v>
      </c>
      <c r="I1269" s="4">
        <f t="shared" ca="1" si="378"/>
        <v>1.0045247799999999</v>
      </c>
      <c r="J1269" s="14">
        <f t="shared" si="386"/>
        <v>1E-3</v>
      </c>
      <c r="K1269" s="6">
        <f t="shared" si="387"/>
        <v>44342</v>
      </c>
      <c r="L1269" s="2">
        <f t="shared" si="388"/>
        <v>31</v>
      </c>
      <c r="M1269" s="23">
        <f t="shared" si="389"/>
        <v>31</v>
      </c>
      <c r="N1269" s="12">
        <f t="shared" si="379"/>
        <v>1.0001229620000001</v>
      </c>
      <c r="O1269" s="12">
        <f t="shared" ca="1" si="380"/>
        <v>1.004648298</v>
      </c>
      <c r="P1269" s="23">
        <f t="shared" si="390"/>
        <v>0</v>
      </c>
      <c r="Q1269" s="4">
        <f t="shared" ca="1" si="381"/>
        <v>0</v>
      </c>
      <c r="R1269" s="4">
        <f t="shared" si="382"/>
        <v>0</v>
      </c>
      <c r="S1269" s="5">
        <f t="shared" si="391"/>
        <v>0</v>
      </c>
      <c r="T1269" s="6">
        <f t="shared" si="392"/>
        <v>0</v>
      </c>
      <c r="U1269" s="9">
        <f t="shared" si="383"/>
        <v>0</v>
      </c>
      <c r="V1269" s="8"/>
      <c r="W1269" s="8"/>
      <c r="X1269" s="8"/>
      <c r="Y1269" s="9"/>
      <c r="Z1269" s="7"/>
      <c r="AA1269" s="8"/>
      <c r="AB1269" s="9"/>
      <c r="AC1269" s="9"/>
      <c r="AD1269" s="9"/>
      <c r="AE1269" s="8"/>
      <c r="AF1269" s="10"/>
      <c r="AG1269" s="8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</row>
    <row r="1270" spans="1:184" ht="12.75" x14ac:dyDescent="0.15">
      <c r="A1270" s="124">
        <f t="shared" si="393"/>
        <v>44389</v>
      </c>
      <c r="B1270" s="135">
        <f t="shared" ca="1" si="394"/>
        <v>0</v>
      </c>
      <c r="C1270" s="4">
        <f t="shared" si="384"/>
        <v>0</v>
      </c>
      <c r="D1270" s="134">
        <f t="shared" si="395"/>
        <v>44385</v>
      </c>
      <c r="E1270" s="14">
        <f ca="1">IF(D1270&lt;$B$1,VLOOKUP(D1270,[1]DI!$A$4:$B$15000,2),0)</f>
        <v>4.1500000000000002E-2</v>
      </c>
      <c r="F1270" s="4">
        <f t="shared" ca="1" si="377"/>
        <v>1.00016137</v>
      </c>
      <c r="G1270" s="4">
        <f ca="1">(TRUNC(PRODUCT($F$12:$F1269),16))</f>
        <v>1.37912157281965</v>
      </c>
      <c r="H1270" s="4">
        <f t="shared" ca="1" si="385"/>
        <v>1.3726879432229799</v>
      </c>
      <c r="I1270" s="4">
        <f t="shared" ca="1" si="378"/>
        <v>1.0046868799999999</v>
      </c>
      <c r="J1270" s="14">
        <f t="shared" si="386"/>
        <v>1E-3</v>
      </c>
      <c r="K1270" s="6">
        <f t="shared" si="387"/>
        <v>44342</v>
      </c>
      <c r="L1270" s="2">
        <f t="shared" si="388"/>
        <v>32</v>
      </c>
      <c r="M1270" s="23">
        <f t="shared" si="389"/>
        <v>32</v>
      </c>
      <c r="N1270" s="12">
        <f t="shared" si="379"/>
        <v>1.0001269290000001</v>
      </c>
      <c r="O1270" s="12">
        <f t="shared" ca="1" si="380"/>
        <v>1.004814404</v>
      </c>
      <c r="P1270" s="23">
        <f t="shared" si="390"/>
        <v>0</v>
      </c>
      <c r="Q1270" s="4">
        <f t="shared" ca="1" si="381"/>
        <v>0</v>
      </c>
      <c r="R1270" s="4">
        <f t="shared" si="382"/>
        <v>0</v>
      </c>
      <c r="S1270" s="5">
        <f t="shared" si="391"/>
        <v>0</v>
      </c>
      <c r="T1270" s="6">
        <f t="shared" si="392"/>
        <v>0</v>
      </c>
      <c r="U1270" s="9">
        <f t="shared" si="383"/>
        <v>0</v>
      </c>
      <c r="V1270" s="8"/>
      <c r="W1270" s="8"/>
      <c r="X1270" s="8"/>
      <c r="Y1270" s="9"/>
      <c r="Z1270" s="7"/>
      <c r="AA1270" s="8"/>
      <c r="AB1270" s="9"/>
      <c r="AC1270" s="9"/>
      <c r="AD1270" s="9"/>
      <c r="AE1270" s="8"/>
      <c r="AF1270" s="10"/>
      <c r="AG1270" s="8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</row>
    <row r="1271" spans="1:184" ht="12.75" x14ac:dyDescent="0.15">
      <c r="A1271" s="124">
        <f t="shared" si="393"/>
        <v>44390</v>
      </c>
      <c r="B1271" s="135">
        <f t="shared" ca="1" si="394"/>
        <v>0</v>
      </c>
      <c r="C1271" s="4">
        <f t="shared" si="384"/>
        <v>0</v>
      </c>
      <c r="D1271" s="134">
        <f t="shared" si="395"/>
        <v>44386</v>
      </c>
      <c r="E1271" s="14">
        <f ca="1">IF(D1271&lt;$B$1,VLOOKUP(D1271,[1]DI!$A$4:$B$15000,2),0)</f>
        <v>4.1500000000000002E-2</v>
      </c>
      <c r="F1271" s="4">
        <f t="shared" ca="1" si="377"/>
        <v>1.00016137</v>
      </c>
      <c r="G1271" s="4">
        <f ca="1">(TRUNC(PRODUCT($F$12:$F1270),16))</f>
        <v>1.3793441216678599</v>
      </c>
      <c r="H1271" s="4">
        <f t="shared" ca="1" si="385"/>
        <v>1.3726879432229799</v>
      </c>
      <c r="I1271" s="4">
        <f t="shared" ca="1" si="378"/>
        <v>1.00484901</v>
      </c>
      <c r="J1271" s="14">
        <f t="shared" si="386"/>
        <v>1E-3</v>
      </c>
      <c r="K1271" s="6">
        <f t="shared" si="387"/>
        <v>44342</v>
      </c>
      <c r="L1271" s="2">
        <f t="shared" si="388"/>
        <v>33</v>
      </c>
      <c r="M1271" s="23">
        <f t="shared" si="389"/>
        <v>33</v>
      </c>
      <c r="N1271" s="12">
        <f t="shared" si="379"/>
        <v>1.0001308959999999</v>
      </c>
      <c r="O1271" s="12">
        <f t="shared" ca="1" si="380"/>
        <v>1.0049805409999999</v>
      </c>
      <c r="P1271" s="23">
        <f t="shared" si="390"/>
        <v>0</v>
      </c>
      <c r="Q1271" s="4">
        <f t="shared" ca="1" si="381"/>
        <v>0</v>
      </c>
      <c r="R1271" s="4">
        <f t="shared" si="382"/>
        <v>0</v>
      </c>
      <c r="S1271" s="5">
        <f t="shared" si="391"/>
        <v>0</v>
      </c>
      <c r="T1271" s="6">
        <f t="shared" si="392"/>
        <v>0</v>
      </c>
      <c r="U1271" s="9">
        <f t="shared" si="383"/>
        <v>0</v>
      </c>
      <c r="V1271" s="8"/>
      <c r="W1271" s="8"/>
      <c r="X1271" s="8"/>
      <c r="Y1271" s="9"/>
      <c r="Z1271" s="7"/>
      <c r="AA1271" s="8"/>
      <c r="AB1271" s="9"/>
      <c r="AC1271" s="9"/>
      <c r="AD1271" s="9"/>
      <c r="AE1271" s="8"/>
      <c r="AF1271" s="10"/>
      <c r="AG1271" s="8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</row>
    <row r="1272" spans="1:184" ht="12.75" x14ac:dyDescent="0.15">
      <c r="A1272" s="124">
        <f t="shared" si="393"/>
        <v>44391</v>
      </c>
      <c r="B1272" s="135">
        <f t="shared" ca="1" si="394"/>
        <v>0</v>
      </c>
      <c r="C1272" s="4">
        <f t="shared" si="384"/>
        <v>0</v>
      </c>
      <c r="D1272" s="134">
        <f t="shared" si="395"/>
        <v>44389</v>
      </c>
      <c r="E1272" s="14">
        <f ca="1">IF(D1272&lt;$B$1,VLOOKUP(D1272,[1]DI!$A$4:$B$15000,2),0)</f>
        <v>4.1500000000000002E-2</v>
      </c>
      <c r="F1272" s="4">
        <f t="shared" ca="1" si="377"/>
        <v>1.00016137</v>
      </c>
      <c r="G1272" s="4">
        <f ca="1">(TRUNC(PRODUCT($F$12:$F1271),16))</f>
        <v>1.37956670642877</v>
      </c>
      <c r="H1272" s="4">
        <f t="shared" ca="1" si="385"/>
        <v>1.3726879432229799</v>
      </c>
      <c r="I1272" s="4">
        <f t="shared" ca="1" si="378"/>
        <v>1.00501116</v>
      </c>
      <c r="J1272" s="14">
        <f t="shared" si="386"/>
        <v>1E-3</v>
      </c>
      <c r="K1272" s="6">
        <f t="shared" si="387"/>
        <v>44342</v>
      </c>
      <c r="L1272" s="2">
        <f t="shared" si="388"/>
        <v>34</v>
      </c>
      <c r="M1272" s="23">
        <f t="shared" si="389"/>
        <v>34</v>
      </c>
      <c r="N1272" s="12">
        <f t="shared" si="379"/>
        <v>1.0001348619999999</v>
      </c>
      <c r="O1272" s="12">
        <f t="shared" ca="1" si="380"/>
        <v>1.0051466979999999</v>
      </c>
      <c r="P1272" s="23">
        <f t="shared" si="390"/>
        <v>0</v>
      </c>
      <c r="Q1272" s="4">
        <f t="shared" ca="1" si="381"/>
        <v>0</v>
      </c>
      <c r="R1272" s="4">
        <f t="shared" si="382"/>
        <v>0</v>
      </c>
      <c r="S1272" s="5">
        <f t="shared" si="391"/>
        <v>0</v>
      </c>
      <c r="T1272" s="6">
        <f t="shared" si="392"/>
        <v>0</v>
      </c>
      <c r="U1272" s="9">
        <f t="shared" si="383"/>
        <v>0</v>
      </c>
      <c r="V1272" s="8"/>
      <c r="W1272" s="8"/>
      <c r="X1272" s="8"/>
      <c r="Y1272" s="9"/>
      <c r="Z1272" s="7"/>
      <c r="AA1272" s="8"/>
      <c r="AB1272" s="9"/>
      <c r="AC1272" s="9"/>
      <c r="AD1272" s="9"/>
      <c r="AE1272" s="8"/>
      <c r="AF1272" s="10"/>
      <c r="AG1272" s="8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</row>
    <row r="1273" spans="1:184" ht="12.75" x14ac:dyDescent="0.15">
      <c r="A1273" s="124">
        <f t="shared" si="393"/>
        <v>44392</v>
      </c>
      <c r="B1273" s="135">
        <f t="shared" ca="1" si="394"/>
        <v>0</v>
      </c>
      <c r="C1273" s="4">
        <f t="shared" si="384"/>
        <v>0</v>
      </c>
      <c r="D1273" s="134">
        <f t="shared" si="395"/>
        <v>44390</v>
      </c>
      <c r="E1273" s="14">
        <f ca="1">IF(D1273&lt;$B$1,VLOOKUP(D1273,[1]DI!$A$4:$B$15000,2),0)</f>
        <v>4.1500000000000002E-2</v>
      </c>
      <c r="F1273" s="4">
        <f t="shared" ca="1" si="377"/>
        <v>1.00016137</v>
      </c>
      <c r="G1273" s="4">
        <f ca="1">(TRUNC(PRODUCT($F$12:$F1272),16))</f>
        <v>1.37978932710819</v>
      </c>
      <c r="H1273" s="4">
        <f t="shared" ca="1" si="385"/>
        <v>1.3726879432229799</v>
      </c>
      <c r="I1273" s="4">
        <f t="shared" ca="1" si="378"/>
        <v>1.00517334</v>
      </c>
      <c r="J1273" s="14">
        <f t="shared" si="386"/>
        <v>1E-3</v>
      </c>
      <c r="K1273" s="6">
        <f t="shared" si="387"/>
        <v>44342</v>
      </c>
      <c r="L1273" s="2">
        <f t="shared" si="388"/>
        <v>35</v>
      </c>
      <c r="M1273" s="23">
        <f t="shared" si="389"/>
        <v>35</v>
      </c>
      <c r="N1273" s="12">
        <f t="shared" si="379"/>
        <v>1.000138829</v>
      </c>
      <c r="O1273" s="12">
        <f t="shared" ca="1" si="380"/>
        <v>1.0053128870000001</v>
      </c>
      <c r="P1273" s="23">
        <f t="shared" si="390"/>
        <v>0</v>
      </c>
      <c r="Q1273" s="4">
        <f t="shared" ca="1" si="381"/>
        <v>0</v>
      </c>
      <c r="R1273" s="4">
        <f t="shared" si="382"/>
        <v>0</v>
      </c>
      <c r="S1273" s="5">
        <f t="shared" si="391"/>
        <v>0</v>
      </c>
      <c r="T1273" s="6">
        <f t="shared" si="392"/>
        <v>0</v>
      </c>
      <c r="U1273" s="9">
        <f t="shared" si="383"/>
        <v>0</v>
      </c>
      <c r="V1273" s="8"/>
      <c r="W1273" s="8"/>
      <c r="X1273" s="8"/>
      <c r="Y1273" s="9"/>
      <c r="Z1273" s="7"/>
      <c r="AA1273" s="8"/>
      <c r="AB1273" s="9"/>
      <c r="AC1273" s="9"/>
      <c r="AD1273" s="9"/>
      <c r="AE1273" s="8"/>
      <c r="AF1273" s="10"/>
      <c r="AG1273" s="8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</row>
    <row r="1274" spans="1:184" ht="12.75" x14ac:dyDescent="0.15">
      <c r="A1274" s="124">
        <f t="shared" si="393"/>
        <v>44393</v>
      </c>
      <c r="B1274" s="135">
        <f t="shared" ca="1" si="394"/>
        <v>0</v>
      </c>
      <c r="C1274" s="4">
        <f t="shared" si="384"/>
        <v>0</v>
      </c>
      <c r="D1274" s="134">
        <f t="shared" si="395"/>
        <v>44391</v>
      </c>
      <c r="E1274" s="14">
        <f ca="1">IF(D1274&lt;$B$1,VLOOKUP(D1274,[1]DI!$A$4:$B$15000,2),0)</f>
        <v>4.1500000000000002E-2</v>
      </c>
      <c r="F1274" s="4">
        <f t="shared" ca="1" si="377"/>
        <v>1.00016137</v>
      </c>
      <c r="G1274" s="4">
        <f ca="1">(TRUNC(PRODUCT($F$12:$F1273),16))</f>
        <v>1.38001198371191</v>
      </c>
      <c r="H1274" s="4">
        <f t="shared" ca="1" si="385"/>
        <v>1.3726879432229799</v>
      </c>
      <c r="I1274" s="4">
        <f t="shared" ca="1" si="378"/>
        <v>1.0053355500000001</v>
      </c>
      <c r="J1274" s="14">
        <f t="shared" si="386"/>
        <v>1E-3</v>
      </c>
      <c r="K1274" s="6">
        <f t="shared" si="387"/>
        <v>44342</v>
      </c>
      <c r="L1274" s="2">
        <f t="shared" si="388"/>
        <v>36</v>
      </c>
      <c r="M1274" s="23">
        <f t="shared" si="389"/>
        <v>36</v>
      </c>
      <c r="N1274" s="12">
        <f t="shared" si="379"/>
        <v>1.000142796</v>
      </c>
      <c r="O1274" s="12">
        <f t="shared" ca="1" si="380"/>
        <v>1.0054791080000001</v>
      </c>
      <c r="P1274" s="23">
        <f t="shared" si="390"/>
        <v>0</v>
      </c>
      <c r="Q1274" s="4">
        <f t="shared" ca="1" si="381"/>
        <v>0</v>
      </c>
      <c r="R1274" s="4">
        <f t="shared" si="382"/>
        <v>0</v>
      </c>
      <c r="S1274" s="5">
        <f t="shared" si="391"/>
        <v>0</v>
      </c>
      <c r="T1274" s="6">
        <f t="shared" si="392"/>
        <v>0</v>
      </c>
      <c r="U1274" s="9">
        <f t="shared" si="383"/>
        <v>0</v>
      </c>
      <c r="V1274" s="8"/>
      <c r="W1274" s="8"/>
      <c r="X1274" s="8"/>
      <c r="Y1274" s="9"/>
      <c r="Z1274" s="7"/>
      <c r="AA1274" s="8"/>
      <c r="AB1274" s="9"/>
      <c r="AC1274" s="9"/>
      <c r="AD1274" s="9"/>
      <c r="AE1274" s="8"/>
      <c r="AF1274" s="10"/>
      <c r="AG1274" s="8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</row>
    <row r="1275" spans="1:184" ht="12.75" x14ac:dyDescent="0.15">
      <c r="A1275" s="124">
        <f t="shared" si="393"/>
        <v>44396</v>
      </c>
      <c r="B1275" s="135">
        <f t="shared" ca="1" si="394"/>
        <v>0</v>
      </c>
      <c r="C1275" s="4">
        <f t="shared" si="384"/>
        <v>0</v>
      </c>
      <c r="D1275" s="134">
        <f t="shared" si="395"/>
        <v>44392</v>
      </c>
      <c r="E1275" s="14">
        <f ca="1">IF(D1275&lt;$B$1,VLOOKUP(D1275,[1]DI!$A$4:$B$15000,2),0)</f>
        <v>4.1500000000000002E-2</v>
      </c>
      <c r="F1275" s="4">
        <f t="shared" ca="1" si="377"/>
        <v>1.00016137</v>
      </c>
      <c r="G1275" s="4">
        <f ca="1">(TRUNC(PRODUCT($F$12:$F1274),16))</f>
        <v>1.38023467624572</v>
      </c>
      <c r="H1275" s="4">
        <f t="shared" ca="1" si="385"/>
        <v>1.3726879432229799</v>
      </c>
      <c r="I1275" s="4">
        <f t="shared" ca="1" si="378"/>
        <v>1.00549778</v>
      </c>
      <c r="J1275" s="14">
        <f t="shared" si="386"/>
        <v>1E-3</v>
      </c>
      <c r="K1275" s="6">
        <f t="shared" si="387"/>
        <v>44342</v>
      </c>
      <c r="L1275" s="2">
        <f t="shared" si="388"/>
        <v>37</v>
      </c>
      <c r="M1275" s="23">
        <f t="shared" si="389"/>
        <v>37</v>
      </c>
      <c r="N1275" s="12">
        <f t="shared" si="379"/>
        <v>1.000146763</v>
      </c>
      <c r="O1275" s="12">
        <f t="shared" ca="1" si="380"/>
        <v>1.00564535</v>
      </c>
      <c r="P1275" s="23">
        <f t="shared" si="390"/>
        <v>0</v>
      </c>
      <c r="Q1275" s="4">
        <f t="shared" ca="1" si="381"/>
        <v>0</v>
      </c>
      <c r="R1275" s="4">
        <f t="shared" si="382"/>
        <v>0</v>
      </c>
      <c r="S1275" s="5">
        <f t="shared" si="391"/>
        <v>0</v>
      </c>
      <c r="T1275" s="6">
        <f t="shared" si="392"/>
        <v>0</v>
      </c>
      <c r="U1275" s="9">
        <f t="shared" si="383"/>
        <v>0</v>
      </c>
      <c r="V1275" s="8"/>
      <c r="W1275" s="8"/>
      <c r="X1275" s="8"/>
      <c r="Y1275" s="9"/>
      <c r="Z1275" s="7"/>
      <c r="AA1275" s="8"/>
      <c r="AB1275" s="9"/>
      <c r="AC1275" s="9"/>
      <c r="AD1275" s="9"/>
      <c r="AE1275" s="8"/>
      <c r="AF1275" s="10"/>
      <c r="AG1275" s="8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</row>
    <row r="1276" spans="1:184" ht="12.75" x14ac:dyDescent="0.15">
      <c r="A1276" s="124">
        <f t="shared" si="393"/>
        <v>44397</v>
      </c>
      <c r="B1276" s="135">
        <f t="shared" ca="1" si="394"/>
        <v>0</v>
      </c>
      <c r="C1276" s="4">
        <f t="shared" si="384"/>
        <v>0</v>
      </c>
      <c r="D1276" s="134">
        <f t="shared" si="395"/>
        <v>44393</v>
      </c>
      <c r="E1276" s="14">
        <f ca="1">IF(D1276&lt;$B$1,VLOOKUP(D1276,[1]DI!$A$4:$B$15000,2),0)</f>
        <v>4.1500000000000002E-2</v>
      </c>
      <c r="F1276" s="4">
        <f t="shared" ca="1" si="377"/>
        <v>1.00016137</v>
      </c>
      <c r="G1276" s="4">
        <f ca="1">(TRUNC(PRODUCT($F$12:$F1275),16))</f>
        <v>1.3804574047154199</v>
      </c>
      <c r="H1276" s="4">
        <f t="shared" ca="1" si="385"/>
        <v>1.3726879432229799</v>
      </c>
      <c r="I1276" s="4">
        <f t="shared" ca="1" si="378"/>
        <v>1.00566003</v>
      </c>
      <c r="J1276" s="14">
        <f t="shared" si="386"/>
        <v>1E-3</v>
      </c>
      <c r="K1276" s="6">
        <f t="shared" si="387"/>
        <v>44342</v>
      </c>
      <c r="L1276" s="2">
        <f t="shared" si="388"/>
        <v>38</v>
      </c>
      <c r="M1276" s="23">
        <f t="shared" si="389"/>
        <v>38</v>
      </c>
      <c r="N1276" s="12">
        <f t="shared" si="379"/>
        <v>1.0001507300000001</v>
      </c>
      <c r="O1276" s="12">
        <f t="shared" ca="1" si="380"/>
        <v>1.0058116130000001</v>
      </c>
      <c r="P1276" s="23">
        <f t="shared" si="390"/>
        <v>0</v>
      </c>
      <c r="Q1276" s="4">
        <f t="shared" ca="1" si="381"/>
        <v>0</v>
      </c>
      <c r="R1276" s="4">
        <f t="shared" si="382"/>
        <v>0</v>
      </c>
      <c r="S1276" s="5">
        <f t="shared" si="391"/>
        <v>0</v>
      </c>
      <c r="T1276" s="6">
        <f t="shared" si="392"/>
        <v>0</v>
      </c>
      <c r="U1276" s="9">
        <f t="shared" si="383"/>
        <v>0</v>
      </c>
      <c r="V1276" s="8"/>
      <c r="W1276" s="8"/>
      <c r="X1276" s="8"/>
      <c r="Y1276" s="9"/>
      <c r="Z1276" s="7"/>
      <c r="AA1276" s="8"/>
      <c r="AB1276" s="9"/>
      <c r="AC1276" s="9"/>
      <c r="AD1276" s="9"/>
      <c r="AE1276" s="8"/>
      <c r="AF1276" s="10"/>
      <c r="AG1276" s="8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</row>
    <row r="1277" spans="1:184" ht="12.75" x14ac:dyDescent="0.15">
      <c r="A1277" s="124">
        <f t="shared" si="393"/>
        <v>44398</v>
      </c>
      <c r="B1277" s="135">
        <f t="shared" ca="1" si="394"/>
        <v>0</v>
      </c>
      <c r="C1277" s="4">
        <f t="shared" si="384"/>
        <v>0</v>
      </c>
      <c r="D1277" s="134">
        <f t="shared" si="395"/>
        <v>44396</v>
      </c>
      <c r="E1277" s="14">
        <f ca="1">IF(D1277&lt;$B$1,VLOOKUP(D1277,[1]DI!$A$4:$B$15000,2),0)</f>
        <v>4.1500000000000002E-2</v>
      </c>
      <c r="F1277" s="4">
        <f t="shared" ca="1" si="377"/>
        <v>1.00016137</v>
      </c>
      <c r="G1277" s="4">
        <f ca="1">(TRUNC(PRODUCT($F$12:$F1276),16))</f>
        <v>1.38068016912682</v>
      </c>
      <c r="H1277" s="4">
        <f t="shared" ca="1" si="385"/>
        <v>1.3726879432229799</v>
      </c>
      <c r="I1277" s="4">
        <f t="shared" ca="1" si="378"/>
        <v>1.00582232</v>
      </c>
      <c r="J1277" s="14">
        <f t="shared" si="386"/>
        <v>1E-3</v>
      </c>
      <c r="K1277" s="6">
        <f t="shared" si="387"/>
        <v>44342</v>
      </c>
      <c r="L1277" s="2">
        <f t="shared" si="388"/>
        <v>39</v>
      </c>
      <c r="M1277" s="23">
        <f t="shared" si="389"/>
        <v>39</v>
      </c>
      <c r="N1277" s="12">
        <f t="shared" si="379"/>
        <v>1.0001546969999999</v>
      </c>
      <c r="O1277" s="12">
        <f t="shared" ca="1" si="380"/>
        <v>1.0059779179999999</v>
      </c>
      <c r="P1277" s="23">
        <f t="shared" si="390"/>
        <v>0</v>
      </c>
      <c r="Q1277" s="4">
        <f t="shared" ca="1" si="381"/>
        <v>0</v>
      </c>
      <c r="R1277" s="4">
        <f t="shared" si="382"/>
        <v>0</v>
      </c>
      <c r="S1277" s="5">
        <f t="shared" si="391"/>
        <v>0</v>
      </c>
      <c r="T1277" s="6">
        <f t="shared" si="392"/>
        <v>0</v>
      </c>
      <c r="U1277" s="9">
        <f t="shared" si="383"/>
        <v>0</v>
      </c>
      <c r="V1277" s="8"/>
      <c r="W1277" s="8"/>
      <c r="X1277" s="8"/>
      <c r="Y1277" s="9"/>
      <c r="Z1277" s="7"/>
      <c r="AA1277" s="8"/>
      <c r="AB1277" s="9"/>
      <c r="AC1277" s="9"/>
      <c r="AD1277" s="9"/>
      <c r="AE1277" s="8"/>
      <c r="AF1277" s="10"/>
      <c r="AG1277" s="8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</row>
    <row r="1278" spans="1:184" ht="12.75" x14ac:dyDescent="0.15">
      <c r="A1278" s="124">
        <f t="shared" si="393"/>
        <v>44399</v>
      </c>
      <c r="B1278" s="135">
        <f t="shared" ca="1" si="394"/>
        <v>0</v>
      </c>
      <c r="C1278" s="4">
        <f t="shared" si="384"/>
        <v>0</v>
      </c>
      <c r="D1278" s="134">
        <f t="shared" si="395"/>
        <v>44397</v>
      </c>
      <c r="E1278" s="14">
        <f ca="1">IF(D1278&lt;$B$1,VLOOKUP(D1278,[1]DI!$A$4:$B$15000,2),0)</f>
        <v>4.1500000000000002E-2</v>
      </c>
      <c r="F1278" s="4">
        <f t="shared" ca="1" si="377"/>
        <v>1.00016137</v>
      </c>
      <c r="G1278" s="4">
        <f ca="1">(TRUNC(PRODUCT($F$12:$F1277),16))</f>
        <v>1.38090296948571</v>
      </c>
      <c r="H1278" s="4">
        <f t="shared" ca="1" si="385"/>
        <v>1.3726879432229799</v>
      </c>
      <c r="I1278" s="4">
        <f t="shared" ca="1" si="378"/>
        <v>1.0059846299999999</v>
      </c>
      <c r="J1278" s="14">
        <f t="shared" si="386"/>
        <v>1E-3</v>
      </c>
      <c r="K1278" s="6">
        <f t="shared" si="387"/>
        <v>44342</v>
      </c>
      <c r="L1278" s="2">
        <f t="shared" si="388"/>
        <v>40</v>
      </c>
      <c r="M1278" s="23">
        <f t="shared" si="389"/>
        <v>40</v>
      </c>
      <c r="N1278" s="12">
        <f t="shared" si="379"/>
        <v>1.0001586629999999</v>
      </c>
      <c r="O1278" s="12">
        <f t="shared" ca="1" si="380"/>
        <v>1.006144243</v>
      </c>
      <c r="P1278" s="23">
        <f t="shared" si="390"/>
        <v>0</v>
      </c>
      <c r="Q1278" s="4">
        <f t="shared" ca="1" si="381"/>
        <v>0</v>
      </c>
      <c r="R1278" s="4">
        <f t="shared" si="382"/>
        <v>0</v>
      </c>
      <c r="S1278" s="5">
        <f t="shared" si="391"/>
        <v>0</v>
      </c>
      <c r="T1278" s="6">
        <f t="shared" si="392"/>
        <v>0</v>
      </c>
      <c r="U1278" s="9">
        <f t="shared" si="383"/>
        <v>0</v>
      </c>
      <c r="V1278" s="8"/>
      <c r="W1278" s="8"/>
      <c r="X1278" s="8"/>
      <c r="Y1278" s="9"/>
      <c r="Z1278" s="7"/>
      <c r="AA1278" s="8"/>
      <c r="AB1278" s="9"/>
      <c r="AC1278" s="9"/>
      <c r="AD1278" s="9"/>
      <c r="AE1278" s="8"/>
      <c r="AF1278" s="10"/>
      <c r="AG1278" s="8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</row>
    <row r="1279" spans="1:184" x14ac:dyDescent="0.15">
      <c r="A1279" s="124"/>
      <c r="B1279" s="19"/>
      <c r="C1279" s="4"/>
      <c r="D1279" s="6"/>
      <c r="E1279" s="14"/>
      <c r="F1279" s="4"/>
      <c r="G1279" s="4"/>
      <c r="H1279" s="4"/>
      <c r="I1279" s="4"/>
      <c r="J1279" s="14"/>
      <c r="K1279" s="6"/>
      <c r="L1279" s="2"/>
      <c r="M1279" s="23"/>
      <c r="N1279" s="12"/>
      <c r="O1279" s="12"/>
      <c r="P1279" s="23"/>
      <c r="Q1279" s="4"/>
      <c r="R1279" s="4"/>
      <c r="S1279" s="5"/>
      <c r="T1279" s="6"/>
      <c r="U1279" s="9"/>
      <c r="V1279" s="8"/>
      <c r="W1279" s="8"/>
      <c r="X1279" s="8"/>
      <c r="Y1279" s="9"/>
      <c r="Z1279" s="7"/>
      <c r="AA1279" s="8"/>
      <c r="AB1279" s="9"/>
      <c r="AC1279" s="9"/>
      <c r="AD1279" s="9"/>
      <c r="AE1279" s="8"/>
      <c r="AF1279" s="10"/>
      <c r="AG1279" s="8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</row>
    <row r="1280" spans="1:184" x14ac:dyDescent="0.15">
      <c r="A1280" s="124"/>
      <c r="B1280" s="19"/>
      <c r="C1280" s="4"/>
      <c r="D1280" s="6"/>
      <c r="E1280" s="14"/>
      <c r="F1280" s="4"/>
      <c r="G1280" s="4"/>
      <c r="H1280" s="4"/>
      <c r="I1280" s="4"/>
      <c r="J1280" s="14"/>
      <c r="K1280" s="6"/>
      <c r="L1280" s="2"/>
      <c r="M1280" s="23"/>
      <c r="N1280" s="12"/>
      <c r="O1280" s="12"/>
      <c r="P1280" s="23"/>
      <c r="Q1280" s="4"/>
      <c r="R1280" s="4"/>
      <c r="S1280" s="5"/>
      <c r="T1280" s="6"/>
      <c r="U1280" s="9"/>
      <c r="V1280" s="8"/>
      <c r="W1280" s="8"/>
      <c r="X1280" s="8"/>
      <c r="Y1280" s="9"/>
      <c r="Z1280" s="7"/>
      <c r="AA1280" s="8"/>
      <c r="AB1280" s="9"/>
      <c r="AC1280" s="9"/>
      <c r="AD1280" s="9"/>
      <c r="AE1280" s="8"/>
      <c r="AF1280" s="10"/>
      <c r="AG1280" s="8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</row>
    <row r="1281" spans="1:184" x14ac:dyDescent="0.15">
      <c r="A1281" s="124"/>
      <c r="B1281" s="19"/>
      <c r="C1281" s="4"/>
      <c r="D1281" s="6"/>
      <c r="E1281" s="14"/>
      <c r="F1281" s="4"/>
      <c r="G1281" s="4"/>
      <c r="H1281" s="4"/>
      <c r="I1281" s="4"/>
      <c r="J1281" s="14"/>
      <c r="K1281" s="6"/>
      <c r="L1281" s="2"/>
      <c r="M1281" s="23"/>
      <c r="N1281" s="12"/>
      <c r="O1281" s="12"/>
      <c r="P1281" s="23"/>
      <c r="Q1281" s="4"/>
      <c r="R1281" s="4"/>
      <c r="S1281" s="5"/>
      <c r="T1281" s="6"/>
      <c r="U1281" s="9"/>
      <c r="V1281" s="8"/>
      <c r="W1281" s="8"/>
      <c r="X1281" s="8"/>
      <c r="Y1281" s="9"/>
      <c r="Z1281" s="7"/>
      <c r="AA1281" s="8"/>
      <c r="AB1281" s="9"/>
      <c r="AC1281" s="9"/>
      <c r="AD1281" s="9"/>
      <c r="AE1281" s="8"/>
      <c r="AF1281" s="10"/>
      <c r="AG1281" s="8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</row>
    <row r="1282" spans="1:184" x14ac:dyDescent="0.15">
      <c r="A1282" s="124"/>
      <c r="B1282" s="19"/>
      <c r="C1282" s="4"/>
      <c r="D1282" s="6"/>
      <c r="E1282" s="14"/>
      <c r="F1282" s="4"/>
      <c r="G1282" s="4"/>
      <c r="H1282" s="4"/>
      <c r="I1282" s="4"/>
      <c r="J1282" s="14"/>
      <c r="K1282" s="6"/>
      <c r="L1282" s="2"/>
      <c r="M1282" s="23"/>
      <c r="N1282" s="12"/>
      <c r="O1282" s="12"/>
      <c r="P1282" s="23"/>
      <c r="Q1282" s="4"/>
      <c r="R1282" s="4"/>
      <c r="S1282" s="5"/>
      <c r="T1282" s="6"/>
      <c r="U1282" s="9"/>
      <c r="V1282" s="8"/>
      <c r="W1282" s="8"/>
      <c r="X1282" s="8"/>
      <c r="Y1282" s="9"/>
      <c r="Z1282" s="7"/>
      <c r="AA1282" s="8"/>
      <c r="AB1282" s="9"/>
      <c r="AC1282" s="9"/>
      <c r="AD1282" s="9"/>
      <c r="AE1282" s="8"/>
      <c r="AF1282" s="10"/>
      <c r="AG1282" s="8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</row>
    <row r="1283" spans="1:184" x14ac:dyDescent="0.15">
      <c r="A1283" s="124"/>
      <c r="B1283" s="19"/>
      <c r="C1283" s="4"/>
      <c r="D1283" s="6"/>
      <c r="E1283" s="14"/>
      <c r="F1283" s="4"/>
      <c r="G1283" s="4"/>
      <c r="H1283" s="4"/>
      <c r="I1283" s="4"/>
      <c r="J1283" s="14"/>
      <c r="K1283" s="6"/>
      <c r="L1283" s="2"/>
      <c r="M1283" s="23"/>
      <c r="N1283" s="12"/>
      <c r="O1283" s="12"/>
      <c r="P1283" s="23"/>
      <c r="Q1283" s="4"/>
      <c r="R1283" s="4"/>
      <c r="S1283" s="5"/>
      <c r="T1283" s="6"/>
      <c r="U1283" s="9"/>
      <c r="V1283" s="8"/>
      <c r="W1283" s="8"/>
      <c r="X1283" s="8"/>
      <c r="Y1283" s="9"/>
      <c r="Z1283" s="7"/>
      <c r="AA1283" s="8"/>
      <c r="AB1283" s="9"/>
      <c r="AC1283" s="9"/>
      <c r="AD1283" s="9"/>
      <c r="AE1283" s="8"/>
      <c r="AF1283" s="10"/>
      <c r="AG1283" s="8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</row>
    <row r="1284" spans="1:184" x14ac:dyDescent="0.15">
      <c r="A1284" s="124"/>
      <c r="B1284" s="19"/>
      <c r="C1284" s="4"/>
      <c r="D1284" s="6"/>
      <c r="E1284" s="14"/>
      <c r="F1284" s="4"/>
      <c r="G1284" s="4"/>
      <c r="H1284" s="4"/>
      <c r="I1284" s="4"/>
      <c r="J1284" s="14"/>
      <c r="K1284" s="6"/>
      <c r="L1284" s="2"/>
      <c r="M1284" s="23"/>
      <c r="N1284" s="12"/>
      <c r="O1284" s="12"/>
      <c r="P1284" s="23"/>
      <c r="Q1284" s="4"/>
      <c r="R1284" s="4"/>
      <c r="S1284" s="5"/>
      <c r="T1284" s="6"/>
      <c r="U1284" s="9"/>
      <c r="V1284" s="8"/>
      <c r="W1284" s="8"/>
      <c r="X1284" s="8"/>
      <c r="Y1284" s="9"/>
      <c r="Z1284" s="7"/>
      <c r="AA1284" s="8"/>
      <c r="AB1284" s="9"/>
      <c r="AC1284" s="9"/>
      <c r="AD1284" s="9"/>
      <c r="AE1284" s="8"/>
      <c r="AF1284" s="10"/>
      <c r="AG1284" s="8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</row>
    <row r="1285" spans="1:184" x14ac:dyDescent="0.15">
      <c r="A1285" s="124"/>
      <c r="B1285" s="19"/>
      <c r="C1285" s="4"/>
      <c r="D1285" s="6"/>
      <c r="E1285" s="14"/>
      <c r="F1285" s="4"/>
      <c r="G1285" s="4"/>
      <c r="H1285" s="4"/>
      <c r="I1285" s="4"/>
      <c r="J1285" s="14"/>
      <c r="K1285" s="6"/>
      <c r="L1285" s="2"/>
      <c r="M1285" s="23"/>
      <c r="N1285" s="12"/>
      <c r="O1285" s="12"/>
      <c r="P1285" s="23"/>
      <c r="Q1285" s="4"/>
      <c r="R1285" s="4"/>
      <c r="S1285" s="5"/>
      <c r="T1285" s="6"/>
      <c r="U1285" s="9"/>
      <c r="V1285" s="8"/>
      <c r="W1285" s="8"/>
      <c r="X1285" s="8"/>
      <c r="Y1285" s="9"/>
      <c r="Z1285" s="7"/>
      <c r="AA1285" s="8"/>
      <c r="AB1285" s="9"/>
      <c r="AC1285" s="9"/>
      <c r="AD1285" s="9"/>
      <c r="AE1285" s="8"/>
      <c r="AF1285" s="10"/>
      <c r="AG1285" s="8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</row>
    <row r="1286" spans="1:184" x14ac:dyDescent="0.15">
      <c r="A1286" s="124"/>
      <c r="B1286" s="19"/>
      <c r="C1286" s="4"/>
      <c r="D1286" s="6"/>
      <c r="E1286" s="14"/>
      <c r="F1286" s="4"/>
      <c r="G1286" s="4"/>
      <c r="H1286" s="4"/>
      <c r="I1286" s="4"/>
      <c r="J1286" s="14"/>
      <c r="K1286" s="6"/>
      <c r="L1286" s="2"/>
      <c r="M1286" s="23"/>
      <c r="N1286" s="12"/>
      <c r="O1286" s="12"/>
      <c r="P1286" s="23"/>
      <c r="Q1286" s="4"/>
      <c r="R1286" s="4"/>
      <c r="S1286" s="5"/>
      <c r="T1286" s="6"/>
      <c r="U1286" s="9"/>
      <c r="V1286" s="8"/>
      <c r="W1286" s="8"/>
      <c r="X1286" s="8"/>
      <c r="Y1286" s="9"/>
      <c r="Z1286" s="7"/>
      <c r="AA1286" s="8"/>
      <c r="AB1286" s="9"/>
      <c r="AC1286" s="9"/>
      <c r="AD1286" s="9"/>
      <c r="AE1286" s="8"/>
      <c r="AF1286" s="10"/>
      <c r="AG1286" s="8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</row>
    <row r="1287" spans="1:184" x14ac:dyDescent="0.15">
      <c r="A1287" s="124"/>
      <c r="B1287" s="19"/>
      <c r="C1287" s="4"/>
      <c r="D1287" s="6"/>
      <c r="E1287" s="14"/>
      <c r="F1287" s="4"/>
      <c r="G1287" s="4"/>
      <c r="H1287" s="4"/>
      <c r="I1287" s="4"/>
      <c r="J1287" s="14"/>
      <c r="K1287" s="6"/>
      <c r="L1287" s="2"/>
      <c r="M1287" s="23"/>
      <c r="N1287" s="12"/>
      <c r="O1287" s="12"/>
      <c r="P1287" s="23"/>
      <c r="Q1287" s="4"/>
      <c r="R1287" s="4"/>
      <c r="S1287" s="5"/>
      <c r="T1287" s="6"/>
      <c r="U1287" s="9"/>
      <c r="V1287" s="8"/>
      <c r="W1287" s="8"/>
      <c r="X1287" s="8"/>
      <c r="Y1287" s="9"/>
      <c r="Z1287" s="7"/>
      <c r="AA1287" s="8"/>
      <c r="AB1287" s="9"/>
      <c r="AC1287" s="9"/>
      <c r="AD1287" s="9"/>
      <c r="AE1287" s="8"/>
      <c r="AF1287" s="10"/>
      <c r="AG1287" s="8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</row>
    <row r="1288" spans="1:184" x14ac:dyDescent="0.15">
      <c r="A1288" s="124"/>
      <c r="B1288" s="19"/>
      <c r="C1288" s="4"/>
      <c r="D1288" s="6"/>
      <c r="E1288" s="14"/>
      <c r="F1288" s="4"/>
      <c r="G1288" s="4"/>
      <c r="H1288" s="4"/>
      <c r="I1288" s="4"/>
      <c r="J1288" s="14"/>
      <c r="K1288" s="6"/>
      <c r="L1288" s="2"/>
      <c r="M1288" s="23"/>
      <c r="N1288" s="12"/>
      <c r="O1288" s="12"/>
      <c r="P1288" s="23"/>
      <c r="Q1288" s="4"/>
      <c r="R1288" s="4"/>
      <c r="S1288" s="5"/>
      <c r="T1288" s="6"/>
      <c r="U1288" s="9"/>
      <c r="V1288" s="8"/>
      <c r="W1288" s="8"/>
      <c r="X1288" s="8"/>
      <c r="Y1288" s="9"/>
      <c r="Z1288" s="7"/>
      <c r="AA1288" s="8"/>
      <c r="AB1288" s="9"/>
      <c r="AC1288" s="9"/>
      <c r="AD1288" s="9"/>
      <c r="AE1288" s="8"/>
      <c r="AF1288" s="10"/>
      <c r="AG1288" s="8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</row>
    <row r="1289" spans="1:184" x14ac:dyDescent="0.15">
      <c r="A1289" s="124"/>
      <c r="B1289" s="19"/>
      <c r="C1289" s="4"/>
      <c r="D1289" s="6"/>
      <c r="E1289" s="14"/>
      <c r="F1289" s="4"/>
      <c r="G1289" s="4"/>
      <c r="H1289" s="4"/>
      <c r="I1289" s="4"/>
      <c r="J1289" s="14"/>
      <c r="K1289" s="6"/>
      <c r="L1289" s="2"/>
      <c r="M1289" s="23"/>
      <c r="N1289" s="12"/>
      <c r="O1289" s="12"/>
      <c r="P1289" s="23"/>
      <c r="Q1289" s="4"/>
      <c r="R1289" s="4"/>
      <c r="S1289" s="5"/>
      <c r="T1289" s="6"/>
      <c r="U1289" s="9"/>
      <c r="V1289" s="8"/>
      <c r="W1289" s="8"/>
      <c r="X1289" s="8"/>
      <c r="Y1289" s="9"/>
      <c r="Z1289" s="7"/>
      <c r="AA1289" s="8"/>
      <c r="AB1289" s="9"/>
      <c r="AC1289" s="9"/>
      <c r="AD1289" s="9"/>
      <c r="AE1289" s="8"/>
      <c r="AF1289" s="10"/>
      <c r="AG1289" s="8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</row>
    <row r="1290" spans="1:184" x14ac:dyDescent="0.15">
      <c r="A1290" s="124"/>
      <c r="B1290" s="19"/>
      <c r="C1290" s="4"/>
      <c r="D1290" s="6"/>
      <c r="E1290" s="14"/>
      <c r="F1290" s="4"/>
      <c r="G1290" s="4"/>
      <c r="H1290" s="4"/>
      <c r="I1290" s="4"/>
      <c r="J1290" s="14"/>
      <c r="K1290" s="6"/>
      <c r="L1290" s="2"/>
      <c r="M1290" s="23"/>
      <c r="N1290" s="12"/>
      <c r="O1290" s="12"/>
      <c r="P1290" s="23"/>
      <c r="Q1290" s="4"/>
      <c r="R1290" s="4"/>
      <c r="S1290" s="5"/>
      <c r="T1290" s="6"/>
      <c r="U1290" s="9"/>
      <c r="V1290" s="8"/>
      <c r="W1290" s="8"/>
      <c r="X1290" s="8"/>
      <c r="Y1290" s="9"/>
      <c r="Z1290" s="7"/>
      <c r="AA1290" s="8"/>
      <c r="AB1290" s="9"/>
      <c r="AC1290" s="9"/>
      <c r="AD1290" s="9"/>
      <c r="AE1290" s="8"/>
      <c r="AF1290" s="10"/>
      <c r="AG1290" s="8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</row>
    <row r="1291" spans="1:184" x14ac:dyDescent="0.15">
      <c r="A1291" s="124"/>
      <c r="B1291" s="19"/>
      <c r="C1291" s="4"/>
      <c r="D1291" s="6"/>
      <c r="E1291" s="14"/>
      <c r="F1291" s="4"/>
      <c r="G1291" s="4"/>
      <c r="H1291" s="4"/>
      <c r="I1291" s="4"/>
      <c r="J1291" s="14"/>
      <c r="K1291" s="6"/>
      <c r="L1291" s="2"/>
      <c r="M1291" s="23"/>
      <c r="N1291" s="12"/>
      <c r="O1291" s="12"/>
      <c r="P1291" s="23"/>
      <c r="Q1291" s="4"/>
      <c r="R1291" s="4"/>
      <c r="S1291" s="5"/>
      <c r="T1291" s="6"/>
      <c r="U1291" s="9"/>
      <c r="V1291" s="8"/>
      <c r="W1291" s="8"/>
      <c r="X1291" s="8"/>
      <c r="Y1291" s="9"/>
      <c r="Z1291" s="7"/>
      <c r="AA1291" s="8"/>
      <c r="AB1291" s="9"/>
      <c r="AC1291" s="9"/>
      <c r="AD1291" s="9"/>
      <c r="AE1291" s="8"/>
      <c r="AF1291" s="10"/>
      <c r="AG1291" s="8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</row>
    <row r="1292" spans="1:184" x14ac:dyDescent="0.15">
      <c r="A1292" s="124"/>
      <c r="B1292" s="19"/>
      <c r="C1292" s="4"/>
      <c r="D1292" s="6"/>
      <c r="E1292" s="14"/>
      <c r="F1292" s="4"/>
      <c r="G1292" s="4"/>
      <c r="H1292" s="4"/>
      <c r="I1292" s="4"/>
      <c r="J1292" s="14"/>
      <c r="K1292" s="6"/>
      <c r="L1292" s="2"/>
      <c r="M1292" s="23"/>
      <c r="N1292" s="12"/>
      <c r="O1292" s="12"/>
      <c r="P1292" s="23"/>
      <c r="Q1292" s="4"/>
      <c r="R1292" s="4"/>
      <c r="S1292" s="5"/>
      <c r="T1292" s="6"/>
      <c r="U1292" s="9"/>
      <c r="V1292" s="8"/>
      <c r="W1292" s="8"/>
      <c r="X1292" s="8"/>
      <c r="Y1292" s="9"/>
      <c r="Z1292" s="7"/>
      <c r="AA1292" s="8"/>
      <c r="AB1292" s="9"/>
      <c r="AC1292" s="9"/>
      <c r="AD1292" s="9"/>
      <c r="AE1292" s="8"/>
      <c r="AF1292" s="10"/>
      <c r="AG1292" s="8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</row>
    <row r="1293" spans="1:184" x14ac:dyDescent="0.15">
      <c r="A1293" s="124"/>
      <c r="B1293" s="19"/>
      <c r="C1293" s="4"/>
      <c r="D1293" s="6"/>
      <c r="E1293" s="14"/>
      <c r="F1293" s="4"/>
      <c r="G1293" s="4"/>
      <c r="H1293" s="4"/>
      <c r="I1293" s="4"/>
      <c r="J1293" s="14"/>
      <c r="K1293" s="6"/>
      <c r="L1293" s="2"/>
      <c r="M1293" s="23"/>
      <c r="N1293" s="12"/>
      <c r="O1293" s="12"/>
      <c r="P1293" s="23"/>
      <c r="Q1293" s="4"/>
      <c r="R1293" s="4"/>
      <c r="S1293" s="5"/>
      <c r="T1293" s="6"/>
      <c r="U1293" s="9"/>
      <c r="V1293" s="8"/>
      <c r="W1293" s="8"/>
      <c r="X1293" s="8"/>
      <c r="Y1293" s="9"/>
      <c r="Z1293" s="7"/>
      <c r="AA1293" s="8"/>
      <c r="AB1293" s="9"/>
      <c r="AC1293" s="9"/>
      <c r="AD1293" s="9"/>
      <c r="AE1293" s="8"/>
      <c r="AF1293" s="10"/>
      <c r="AG1293" s="8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</row>
    <row r="1294" spans="1:184" x14ac:dyDescent="0.15">
      <c r="A1294" s="124"/>
      <c r="B1294" s="19"/>
      <c r="C1294" s="4"/>
      <c r="D1294" s="6"/>
      <c r="E1294" s="14"/>
      <c r="F1294" s="4"/>
      <c r="G1294" s="4"/>
      <c r="H1294" s="4"/>
      <c r="I1294" s="4"/>
      <c r="J1294" s="14"/>
      <c r="K1294" s="6"/>
      <c r="L1294" s="2"/>
      <c r="M1294" s="23"/>
      <c r="N1294" s="12"/>
      <c r="O1294" s="12"/>
      <c r="P1294" s="23"/>
      <c r="Q1294" s="4"/>
      <c r="R1294" s="4"/>
      <c r="S1294" s="5"/>
      <c r="T1294" s="6"/>
      <c r="U1294" s="9"/>
      <c r="V1294" s="8"/>
      <c r="W1294" s="8"/>
      <c r="X1294" s="8"/>
      <c r="Y1294" s="9"/>
      <c r="Z1294" s="7"/>
      <c r="AA1294" s="8"/>
      <c r="AB1294" s="9"/>
      <c r="AC1294" s="9"/>
      <c r="AD1294" s="9"/>
      <c r="AE1294" s="8"/>
      <c r="AF1294" s="10"/>
      <c r="AG1294" s="8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</row>
    <row r="1295" spans="1:184" x14ac:dyDescent="0.15">
      <c r="A1295" s="124"/>
      <c r="B1295" s="19"/>
      <c r="C1295" s="4"/>
      <c r="D1295" s="6"/>
      <c r="E1295" s="14"/>
      <c r="F1295" s="4"/>
      <c r="G1295" s="4"/>
      <c r="H1295" s="4"/>
      <c r="I1295" s="4"/>
      <c r="J1295" s="14"/>
      <c r="K1295" s="6"/>
      <c r="L1295" s="2"/>
      <c r="M1295" s="23"/>
      <c r="N1295" s="12"/>
      <c r="O1295" s="12"/>
      <c r="P1295" s="23"/>
      <c r="Q1295" s="4"/>
      <c r="R1295" s="4"/>
      <c r="S1295" s="5"/>
      <c r="T1295" s="6"/>
      <c r="U1295" s="9"/>
      <c r="V1295" s="8"/>
      <c r="W1295" s="8"/>
      <c r="X1295" s="8"/>
      <c r="Y1295" s="9"/>
      <c r="Z1295" s="7"/>
      <c r="AA1295" s="8"/>
      <c r="AB1295" s="9"/>
      <c r="AC1295" s="9"/>
      <c r="AD1295" s="9"/>
      <c r="AE1295" s="8"/>
      <c r="AF1295" s="10"/>
      <c r="AG1295" s="8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</row>
    <row r="1296" spans="1:184" x14ac:dyDescent="0.15">
      <c r="A1296" s="124"/>
      <c r="B1296" s="19"/>
      <c r="C1296" s="4"/>
      <c r="D1296" s="6"/>
      <c r="E1296" s="14"/>
      <c r="F1296" s="4"/>
      <c r="G1296" s="4"/>
      <c r="H1296" s="4"/>
      <c r="I1296" s="4"/>
      <c r="J1296" s="14"/>
      <c r="K1296" s="6"/>
      <c r="L1296" s="2"/>
      <c r="M1296" s="23"/>
      <c r="N1296" s="12"/>
      <c r="O1296" s="12"/>
      <c r="P1296" s="23"/>
      <c r="Q1296" s="4"/>
      <c r="R1296" s="4"/>
      <c r="S1296" s="5"/>
      <c r="T1296" s="6"/>
      <c r="U1296" s="9"/>
      <c r="V1296" s="8"/>
      <c r="W1296" s="8"/>
      <c r="X1296" s="8"/>
      <c r="Y1296" s="9"/>
      <c r="Z1296" s="7"/>
      <c r="AA1296" s="8"/>
      <c r="AB1296" s="9"/>
      <c r="AC1296" s="9"/>
      <c r="AD1296" s="9"/>
      <c r="AE1296" s="8"/>
      <c r="AF1296" s="10"/>
      <c r="AG1296" s="8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</row>
    <row r="1297" spans="1:184" x14ac:dyDescent="0.15">
      <c r="A1297" s="124"/>
      <c r="B1297" s="19"/>
      <c r="C1297" s="4"/>
      <c r="D1297" s="6"/>
      <c r="E1297" s="14"/>
      <c r="F1297" s="4"/>
      <c r="G1297" s="4"/>
      <c r="H1297" s="4"/>
      <c r="I1297" s="4"/>
      <c r="J1297" s="14"/>
      <c r="K1297" s="6"/>
      <c r="L1297" s="2"/>
      <c r="M1297" s="23"/>
      <c r="N1297" s="12"/>
      <c r="O1297" s="12"/>
      <c r="P1297" s="23"/>
      <c r="Q1297" s="4"/>
      <c r="R1297" s="4"/>
      <c r="S1297" s="5"/>
      <c r="T1297" s="6"/>
      <c r="U1297" s="9"/>
      <c r="V1297" s="8"/>
      <c r="W1297" s="8"/>
      <c r="X1297" s="8"/>
      <c r="Y1297" s="9"/>
      <c r="Z1297" s="7"/>
      <c r="AA1297" s="8"/>
      <c r="AB1297" s="9"/>
      <c r="AC1297" s="9"/>
      <c r="AD1297" s="9"/>
      <c r="AE1297" s="8"/>
      <c r="AF1297" s="10"/>
      <c r="AG1297" s="8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</row>
    <row r="1298" spans="1:184" x14ac:dyDescent="0.15">
      <c r="A1298" s="124"/>
      <c r="B1298" s="19"/>
      <c r="C1298" s="4"/>
      <c r="D1298" s="6"/>
      <c r="E1298" s="14"/>
      <c r="F1298" s="4"/>
      <c r="G1298" s="4"/>
      <c r="H1298" s="4"/>
      <c r="I1298" s="4"/>
      <c r="J1298" s="14"/>
      <c r="K1298" s="6"/>
      <c r="L1298" s="2"/>
      <c r="M1298" s="23"/>
      <c r="N1298" s="12"/>
      <c r="O1298" s="12"/>
      <c r="P1298" s="23"/>
      <c r="Q1298" s="4"/>
      <c r="R1298" s="4"/>
      <c r="S1298" s="5"/>
      <c r="T1298" s="6"/>
      <c r="U1298" s="9"/>
      <c r="V1298" s="8"/>
      <c r="W1298" s="8"/>
      <c r="X1298" s="8"/>
      <c r="Y1298" s="9"/>
      <c r="Z1298" s="7"/>
      <c r="AA1298" s="8"/>
      <c r="AB1298" s="9"/>
      <c r="AC1298" s="9"/>
      <c r="AD1298" s="9"/>
      <c r="AE1298" s="8"/>
      <c r="AF1298" s="10"/>
      <c r="AG1298" s="8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</row>
    <row r="1299" spans="1:184" x14ac:dyDescent="0.15">
      <c r="A1299" s="124"/>
      <c r="B1299" s="19"/>
      <c r="C1299" s="4"/>
      <c r="D1299" s="6"/>
      <c r="E1299" s="14"/>
      <c r="F1299" s="4"/>
      <c r="G1299" s="4"/>
      <c r="H1299" s="4"/>
      <c r="I1299" s="4"/>
      <c r="J1299" s="14"/>
      <c r="K1299" s="6"/>
      <c r="L1299" s="2"/>
      <c r="M1299" s="23"/>
      <c r="N1299" s="12"/>
      <c r="O1299" s="12"/>
      <c r="P1299" s="23"/>
      <c r="Q1299" s="4"/>
      <c r="R1299" s="4"/>
      <c r="S1299" s="5"/>
      <c r="T1299" s="6"/>
      <c r="U1299" s="9"/>
      <c r="V1299" s="8"/>
      <c r="W1299" s="8"/>
      <c r="X1299" s="8"/>
      <c r="Y1299" s="9"/>
      <c r="Z1299" s="7"/>
      <c r="AA1299" s="8"/>
      <c r="AB1299" s="9"/>
      <c r="AC1299" s="9"/>
      <c r="AD1299" s="9"/>
      <c r="AE1299" s="8"/>
      <c r="AF1299" s="10"/>
      <c r="AG1299" s="8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  <c r="EE1299" s="7"/>
      <c r="EF1299" s="7"/>
      <c r="EG1299" s="7"/>
      <c r="EH1299" s="7"/>
      <c r="EI1299" s="7"/>
      <c r="EJ1299" s="7"/>
      <c r="EK1299" s="7"/>
      <c r="EL1299" s="7"/>
      <c r="EM1299" s="7"/>
      <c r="EN1299" s="7"/>
      <c r="EO1299" s="7"/>
      <c r="EP1299" s="7"/>
      <c r="EQ1299" s="7"/>
      <c r="ER1299" s="7"/>
      <c r="ES1299" s="7"/>
      <c r="ET1299" s="7"/>
      <c r="EU1299" s="7"/>
      <c r="EV1299" s="7"/>
      <c r="EW1299" s="7"/>
      <c r="EX1299" s="7"/>
      <c r="EY1299" s="7"/>
      <c r="EZ1299" s="7"/>
      <c r="FA1299" s="7"/>
      <c r="FB1299" s="7"/>
      <c r="FC1299" s="7"/>
      <c r="FD1299" s="7"/>
      <c r="FE1299" s="7"/>
      <c r="FF1299" s="7"/>
      <c r="FG1299" s="7"/>
      <c r="FH1299" s="7"/>
      <c r="FI1299" s="7"/>
      <c r="FJ1299" s="7"/>
      <c r="FK1299" s="7"/>
      <c r="FL1299" s="7"/>
      <c r="FM1299" s="7"/>
      <c r="FN1299" s="7"/>
      <c r="FO1299" s="7"/>
      <c r="FP1299" s="7"/>
      <c r="FQ1299" s="7"/>
      <c r="FR1299" s="7"/>
      <c r="FS1299" s="7"/>
      <c r="FT1299" s="7"/>
      <c r="FU1299" s="7"/>
      <c r="FV1299" s="7"/>
      <c r="FW1299" s="7"/>
      <c r="FX1299" s="7"/>
      <c r="FY1299" s="7"/>
      <c r="FZ1299" s="7"/>
      <c r="GA1299" s="7"/>
      <c r="GB1299" s="7"/>
    </row>
    <row r="1300" spans="1:184" x14ac:dyDescent="0.15">
      <c r="A1300" s="124"/>
      <c r="B1300" s="19"/>
      <c r="C1300" s="4"/>
      <c r="D1300" s="6"/>
      <c r="E1300" s="14"/>
      <c r="F1300" s="4"/>
      <c r="G1300" s="4"/>
      <c r="H1300" s="4"/>
      <c r="I1300" s="4"/>
      <c r="J1300" s="14"/>
      <c r="K1300" s="6"/>
      <c r="L1300" s="2"/>
      <c r="M1300" s="23"/>
      <c r="N1300" s="12"/>
      <c r="O1300" s="12"/>
      <c r="P1300" s="23"/>
      <c r="Q1300" s="4"/>
      <c r="R1300" s="4"/>
      <c r="S1300" s="5"/>
      <c r="T1300" s="6"/>
      <c r="U1300" s="9"/>
      <c r="V1300" s="8"/>
      <c r="W1300" s="8"/>
      <c r="X1300" s="8"/>
      <c r="Y1300" s="9"/>
      <c r="Z1300" s="7"/>
      <c r="AA1300" s="8"/>
      <c r="AB1300" s="9"/>
      <c r="AC1300" s="9"/>
      <c r="AD1300" s="9"/>
      <c r="AE1300" s="8"/>
      <c r="AF1300" s="10"/>
      <c r="AG1300" s="8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  <c r="DV1300" s="7"/>
      <c r="DW1300" s="7"/>
      <c r="DX1300" s="7"/>
      <c r="DY1300" s="7"/>
      <c r="DZ1300" s="7"/>
      <c r="EA1300" s="7"/>
      <c r="EB1300" s="7"/>
      <c r="EC1300" s="7"/>
      <c r="ED1300" s="7"/>
      <c r="EE1300" s="7"/>
      <c r="EF1300" s="7"/>
      <c r="EG1300" s="7"/>
      <c r="EH1300" s="7"/>
      <c r="EI1300" s="7"/>
      <c r="EJ1300" s="7"/>
      <c r="EK1300" s="7"/>
      <c r="EL1300" s="7"/>
      <c r="EM1300" s="7"/>
      <c r="EN1300" s="7"/>
      <c r="EO1300" s="7"/>
      <c r="EP1300" s="7"/>
      <c r="EQ1300" s="7"/>
      <c r="ER1300" s="7"/>
      <c r="ES1300" s="7"/>
      <c r="ET1300" s="7"/>
      <c r="EU1300" s="7"/>
      <c r="EV1300" s="7"/>
      <c r="EW1300" s="7"/>
      <c r="EX1300" s="7"/>
      <c r="EY1300" s="7"/>
      <c r="EZ1300" s="7"/>
      <c r="FA1300" s="7"/>
      <c r="FB1300" s="7"/>
      <c r="FC1300" s="7"/>
      <c r="FD1300" s="7"/>
      <c r="FE1300" s="7"/>
      <c r="FF1300" s="7"/>
      <c r="FG1300" s="7"/>
      <c r="FH1300" s="7"/>
      <c r="FI1300" s="7"/>
      <c r="FJ1300" s="7"/>
      <c r="FK1300" s="7"/>
      <c r="FL1300" s="7"/>
      <c r="FM1300" s="7"/>
      <c r="FN1300" s="7"/>
      <c r="FO1300" s="7"/>
      <c r="FP1300" s="7"/>
      <c r="FQ1300" s="7"/>
      <c r="FR1300" s="7"/>
      <c r="FS1300" s="7"/>
      <c r="FT1300" s="7"/>
      <c r="FU1300" s="7"/>
      <c r="FV1300" s="7"/>
      <c r="FW1300" s="7"/>
      <c r="FX1300" s="7"/>
      <c r="FY1300" s="7"/>
      <c r="FZ1300" s="7"/>
      <c r="GA1300" s="7"/>
      <c r="GB1300" s="7"/>
    </row>
    <row r="1301" spans="1:184" x14ac:dyDescent="0.15">
      <c r="A1301" s="124"/>
      <c r="B1301" s="19"/>
      <c r="C1301" s="4"/>
      <c r="D1301" s="6"/>
      <c r="E1301" s="14"/>
      <c r="F1301" s="4"/>
      <c r="G1301" s="4"/>
      <c r="H1301" s="4"/>
      <c r="I1301" s="4"/>
      <c r="J1301" s="14"/>
      <c r="K1301" s="6"/>
      <c r="L1301" s="2"/>
      <c r="M1301" s="23"/>
      <c r="N1301" s="12"/>
      <c r="O1301" s="12"/>
      <c r="P1301" s="23"/>
      <c r="Q1301" s="4"/>
      <c r="R1301" s="4"/>
      <c r="S1301" s="5"/>
      <c r="T1301" s="6"/>
      <c r="U1301" s="9"/>
      <c r="V1301" s="8"/>
      <c r="W1301" s="8"/>
      <c r="X1301" s="8"/>
      <c r="Y1301" s="9"/>
      <c r="Z1301" s="7"/>
      <c r="AA1301" s="8"/>
      <c r="AB1301" s="9"/>
      <c r="AC1301" s="9"/>
      <c r="AD1301" s="9"/>
      <c r="AE1301" s="8"/>
      <c r="AF1301" s="10"/>
      <c r="AG1301" s="8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  <c r="DV1301" s="7"/>
      <c r="DW1301" s="7"/>
      <c r="DX1301" s="7"/>
      <c r="DY1301" s="7"/>
      <c r="DZ1301" s="7"/>
      <c r="EA1301" s="7"/>
      <c r="EB1301" s="7"/>
      <c r="EC1301" s="7"/>
      <c r="ED1301" s="7"/>
      <c r="EE1301" s="7"/>
      <c r="EF1301" s="7"/>
      <c r="EG1301" s="7"/>
      <c r="EH1301" s="7"/>
      <c r="EI1301" s="7"/>
      <c r="EJ1301" s="7"/>
      <c r="EK1301" s="7"/>
      <c r="EL1301" s="7"/>
      <c r="EM1301" s="7"/>
      <c r="EN1301" s="7"/>
      <c r="EO1301" s="7"/>
      <c r="EP1301" s="7"/>
      <c r="EQ1301" s="7"/>
      <c r="ER1301" s="7"/>
      <c r="ES1301" s="7"/>
      <c r="ET1301" s="7"/>
      <c r="EU1301" s="7"/>
      <c r="EV1301" s="7"/>
      <c r="EW1301" s="7"/>
      <c r="EX1301" s="7"/>
      <c r="EY1301" s="7"/>
      <c r="EZ1301" s="7"/>
      <c r="FA1301" s="7"/>
      <c r="FB1301" s="7"/>
      <c r="FC1301" s="7"/>
      <c r="FD1301" s="7"/>
      <c r="FE1301" s="7"/>
      <c r="FF1301" s="7"/>
      <c r="FG1301" s="7"/>
      <c r="FH1301" s="7"/>
      <c r="FI1301" s="7"/>
      <c r="FJ1301" s="7"/>
      <c r="FK1301" s="7"/>
      <c r="FL1301" s="7"/>
      <c r="FM1301" s="7"/>
      <c r="FN1301" s="7"/>
      <c r="FO1301" s="7"/>
      <c r="FP1301" s="7"/>
      <c r="FQ1301" s="7"/>
      <c r="FR1301" s="7"/>
      <c r="FS1301" s="7"/>
      <c r="FT1301" s="7"/>
      <c r="FU1301" s="7"/>
      <c r="FV1301" s="7"/>
      <c r="FW1301" s="7"/>
      <c r="FX1301" s="7"/>
      <c r="FY1301" s="7"/>
      <c r="FZ1301" s="7"/>
      <c r="GA1301" s="7"/>
      <c r="GB1301" s="7"/>
    </row>
    <row r="1302" spans="1:184" x14ac:dyDescent="0.15">
      <c r="A1302" s="124"/>
      <c r="B1302" s="19"/>
      <c r="C1302" s="4"/>
      <c r="D1302" s="6"/>
      <c r="E1302" s="14"/>
      <c r="F1302" s="4"/>
      <c r="G1302" s="4"/>
      <c r="H1302" s="4"/>
      <c r="I1302" s="4"/>
      <c r="J1302" s="14"/>
      <c r="K1302" s="6"/>
      <c r="L1302" s="2"/>
      <c r="M1302" s="23"/>
      <c r="N1302" s="12"/>
      <c r="O1302" s="12"/>
      <c r="P1302" s="23"/>
      <c r="Q1302" s="4"/>
      <c r="R1302" s="4"/>
      <c r="S1302" s="5"/>
      <c r="T1302" s="6"/>
      <c r="U1302" s="9"/>
      <c r="V1302" s="8"/>
      <c r="W1302" s="8"/>
      <c r="X1302" s="8"/>
      <c r="Y1302" s="9"/>
      <c r="Z1302" s="7"/>
      <c r="AA1302" s="8"/>
      <c r="AB1302" s="9"/>
      <c r="AC1302" s="9"/>
      <c r="AD1302" s="9"/>
      <c r="AE1302" s="8"/>
      <c r="AF1302" s="10"/>
      <c r="AG1302" s="8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  <c r="DV1302" s="7"/>
      <c r="DW1302" s="7"/>
      <c r="DX1302" s="7"/>
      <c r="DY1302" s="7"/>
      <c r="DZ1302" s="7"/>
      <c r="EA1302" s="7"/>
      <c r="EB1302" s="7"/>
      <c r="EC1302" s="7"/>
      <c r="ED1302" s="7"/>
      <c r="EE1302" s="7"/>
      <c r="EF1302" s="7"/>
      <c r="EG1302" s="7"/>
      <c r="EH1302" s="7"/>
      <c r="EI1302" s="7"/>
      <c r="EJ1302" s="7"/>
      <c r="EK1302" s="7"/>
      <c r="EL1302" s="7"/>
      <c r="EM1302" s="7"/>
      <c r="EN1302" s="7"/>
      <c r="EO1302" s="7"/>
      <c r="EP1302" s="7"/>
      <c r="EQ1302" s="7"/>
      <c r="ER1302" s="7"/>
      <c r="ES1302" s="7"/>
      <c r="ET1302" s="7"/>
      <c r="EU1302" s="7"/>
      <c r="EV1302" s="7"/>
      <c r="EW1302" s="7"/>
      <c r="EX1302" s="7"/>
      <c r="EY1302" s="7"/>
      <c r="EZ1302" s="7"/>
      <c r="FA1302" s="7"/>
      <c r="FB1302" s="7"/>
      <c r="FC1302" s="7"/>
      <c r="FD1302" s="7"/>
      <c r="FE1302" s="7"/>
      <c r="FF1302" s="7"/>
      <c r="FG1302" s="7"/>
      <c r="FH1302" s="7"/>
      <c r="FI1302" s="7"/>
      <c r="FJ1302" s="7"/>
      <c r="FK1302" s="7"/>
      <c r="FL1302" s="7"/>
      <c r="FM1302" s="7"/>
      <c r="FN1302" s="7"/>
      <c r="FO1302" s="7"/>
      <c r="FP1302" s="7"/>
      <c r="FQ1302" s="7"/>
      <c r="FR1302" s="7"/>
      <c r="FS1302" s="7"/>
      <c r="FT1302" s="7"/>
      <c r="FU1302" s="7"/>
      <c r="FV1302" s="7"/>
      <c r="FW1302" s="7"/>
      <c r="FX1302" s="7"/>
      <c r="FY1302" s="7"/>
      <c r="FZ1302" s="7"/>
      <c r="GA1302" s="7"/>
      <c r="GB1302" s="7"/>
    </row>
    <row r="1303" spans="1:184" x14ac:dyDescent="0.15">
      <c r="A1303" s="124"/>
      <c r="B1303" s="19"/>
      <c r="C1303" s="4"/>
      <c r="D1303" s="6"/>
      <c r="E1303" s="14"/>
      <c r="F1303" s="4"/>
      <c r="G1303" s="4"/>
      <c r="H1303" s="4"/>
      <c r="I1303" s="4"/>
      <c r="J1303" s="14"/>
      <c r="K1303" s="6"/>
      <c r="L1303" s="2"/>
      <c r="M1303" s="23"/>
      <c r="N1303" s="12"/>
      <c r="O1303" s="12"/>
      <c r="P1303" s="23"/>
      <c r="Q1303" s="4"/>
      <c r="R1303" s="4"/>
      <c r="S1303" s="5"/>
      <c r="T1303" s="6"/>
      <c r="U1303" s="9"/>
      <c r="V1303" s="8"/>
      <c r="W1303" s="8"/>
      <c r="X1303" s="8"/>
      <c r="Y1303" s="9"/>
      <c r="Z1303" s="7"/>
      <c r="AA1303" s="8"/>
      <c r="AB1303" s="9"/>
      <c r="AC1303" s="9"/>
      <c r="AD1303" s="9"/>
      <c r="AE1303" s="8"/>
      <c r="AF1303" s="10"/>
      <c r="AG1303" s="8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  <c r="DV1303" s="7"/>
      <c r="DW1303" s="7"/>
      <c r="DX1303" s="7"/>
      <c r="DY1303" s="7"/>
      <c r="DZ1303" s="7"/>
      <c r="EA1303" s="7"/>
      <c r="EB1303" s="7"/>
      <c r="EC1303" s="7"/>
      <c r="ED1303" s="7"/>
      <c r="EE1303" s="7"/>
      <c r="EF1303" s="7"/>
      <c r="EG1303" s="7"/>
      <c r="EH1303" s="7"/>
      <c r="EI1303" s="7"/>
      <c r="EJ1303" s="7"/>
      <c r="EK1303" s="7"/>
      <c r="EL1303" s="7"/>
      <c r="EM1303" s="7"/>
      <c r="EN1303" s="7"/>
      <c r="EO1303" s="7"/>
      <c r="EP1303" s="7"/>
      <c r="EQ1303" s="7"/>
      <c r="ER1303" s="7"/>
      <c r="ES1303" s="7"/>
      <c r="ET1303" s="7"/>
      <c r="EU1303" s="7"/>
      <c r="EV1303" s="7"/>
      <c r="EW1303" s="7"/>
      <c r="EX1303" s="7"/>
      <c r="EY1303" s="7"/>
      <c r="EZ1303" s="7"/>
      <c r="FA1303" s="7"/>
      <c r="FB1303" s="7"/>
      <c r="FC1303" s="7"/>
      <c r="FD1303" s="7"/>
      <c r="FE1303" s="7"/>
      <c r="FF1303" s="7"/>
      <c r="FG1303" s="7"/>
      <c r="FH1303" s="7"/>
      <c r="FI1303" s="7"/>
      <c r="FJ1303" s="7"/>
      <c r="FK1303" s="7"/>
      <c r="FL1303" s="7"/>
      <c r="FM1303" s="7"/>
      <c r="FN1303" s="7"/>
      <c r="FO1303" s="7"/>
      <c r="FP1303" s="7"/>
      <c r="FQ1303" s="7"/>
      <c r="FR1303" s="7"/>
      <c r="FS1303" s="7"/>
      <c r="FT1303" s="7"/>
      <c r="FU1303" s="7"/>
      <c r="FV1303" s="7"/>
      <c r="FW1303" s="7"/>
      <c r="FX1303" s="7"/>
      <c r="FY1303" s="7"/>
      <c r="FZ1303" s="7"/>
      <c r="GA1303" s="7"/>
      <c r="GB1303" s="7"/>
    </row>
    <row r="1304" spans="1:184" x14ac:dyDescent="0.15">
      <c r="A1304" s="124"/>
      <c r="B1304" s="19"/>
      <c r="C1304" s="4"/>
      <c r="D1304" s="6"/>
      <c r="E1304" s="14"/>
      <c r="F1304" s="4"/>
      <c r="G1304" s="4"/>
      <c r="H1304" s="4"/>
      <c r="I1304" s="4"/>
      <c r="J1304" s="14"/>
      <c r="K1304" s="6"/>
      <c r="L1304" s="2"/>
      <c r="M1304" s="23"/>
      <c r="N1304" s="12"/>
      <c r="O1304" s="12"/>
      <c r="P1304" s="23"/>
      <c r="Q1304" s="4"/>
      <c r="R1304" s="4"/>
      <c r="S1304" s="5"/>
      <c r="T1304" s="6"/>
      <c r="U1304" s="9"/>
      <c r="V1304" s="8"/>
      <c r="W1304" s="8"/>
      <c r="X1304" s="8"/>
      <c r="Y1304" s="9"/>
      <c r="Z1304" s="7"/>
      <c r="AA1304" s="8"/>
      <c r="AB1304" s="9"/>
      <c r="AC1304" s="9"/>
      <c r="AD1304" s="9"/>
      <c r="AE1304" s="8"/>
      <c r="AF1304" s="10"/>
      <c r="AG1304" s="8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  <c r="EE1304" s="7"/>
      <c r="EF1304" s="7"/>
      <c r="EG1304" s="7"/>
      <c r="EH1304" s="7"/>
      <c r="EI1304" s="7"/>
      <c r="EJ1304" s="7"/>
      <c r="EK1304" s="7"/>
      <c r="EL1304" s="7"/>
      <c r="EM1304" s="7"/>
      <c r="EN1304" s="7"/>
      <c r="EO1304" s="7"/>
      <c r="EP1304" s="7"/>
      <c r="EQ1304" s="7"/>
      <c r="ER1304" s="7"/>
      <c r="ES1304" s="7"/>
      <c r="ET1304" s="7"/>
      <c r="EU1304" s="7"/>
      <c r="EV1304" s="7"/>
      <c r="EW1304" s="7"/>
      <c r="EX1304" s="7"/>
      <c r="EY1304" s="7"/>
      <c r="EZ1304" s="7"/>
      <c r="FA1304" s="7"/>
      <c r="FB1304" s="7"/>
      <c r="FC1304" s="7"/>
      <c r="FD1304" s="7"/>
      <c r="FE1304" s="7"/>
      <c r="FF1304" s="7"/>
      <c r="FG1304" s="7"/>
      <c r="FH1304" s="7"/>
      <c r="FI1304" s="7"/>
      <c r="FJ1304" s="7"/>
      <c r="FK1304" s="7"/>
      <c r="FL1304" s="7"/>
      <c r="FM1304" s="7"/>
      <c r="FN1304" s="7"/>
      <c r="FO1304" s="7"/>
      <c r="FP1304" s="7"/>
      <c r="FQ1304" s="7"/>
      <c r="FR1304" s="7"/>
      <c r="FS1304" s="7"/>
      <c r="FT1304" s="7"/>
      <c r="FU1304" s="7"/>
      <c r="FV1304" s="7"/>
      <c r="FW1304" s="7"/>
      <c r="FX1304" s="7"/>
      <c r="FY1304" s="7"/>
      <c r="FZ1304" s="7"/>
      <c r="GA1304" s="7"/>
      <c r="GB1304" s="7"/>
    </row>
    <row r="1305" spans="1:184" x14ac:dyDescent="0.15">
      <c r="A1305" s="124"/>
      <c r="B1305" s="19"/>
      <c r="C1305" s="4"/>
      <c r="D1305" s="6"/>
      <c r="E1305" s="14"/>
      <c r="F1305" s="4"/>
      <c r="G1305" s="4"/>
      <c r="H1305" s="4"/>
      <c r="I1305" s="4"/>
      <c r="J1305" s="14"/>
      <c r="K1305" s="6"/>
      <c r="L1305" s="2"/>
      <c r="M1305" s="23"/>
      <c r="N1305" s="12"/>
      <c r="O1305" s="12"/>
      <c r="P1305" s="23"/>
      <c r="Q1305" s="4"/>
      <c r="R1305" s="4"/>
      <c r="S1305" s="5"/>
      <c r="T1305" s="6"/>
      <c r="U1305" s="9"/>
      <c r="V1305" s="8"/>
      <c r="W1305" s="8"/>
      <c r="X1305" s="8"/>
      <c r="Y1305" s="9"/>
      <c r="Z1305" s="7"/>
      <c r="AA1305" s="8"/>
      <c r="AB1305" s="9"/>
      <c r="AC1305" s="9"/>
      <c r="AD1305" s="9"/>
      <c r="AE1305" s="8"/>
      <c r="AF1305" s="10"/>
      <c r="AG1305" s="8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  <c r="EE1305" s="7"/>
      <c r="EF1305" s="7"/>
      <c r="EG1305" s="7"/>
      <c r="EH1305" s="7"/>
      <c r="EI1305" s="7"/>
      <c r="EJ1305" s="7"/>
      <c r="EK1305" s="7"/>
      <c r="EL1305" s="7"/>
      <c r="EM1305" s="7"/>
      <c r="EN1305" s="7"/>
      <c r="EO1305" s="7"/>
      <c r="EP1305" s="7"/>
      <c r="EQ1305" s="7"/>
      <c r="ER1305" s="7"/>
      <c r="ES1305" s="7"/>
      <c r="ET1305" s="7"/>
      <c r="EU1305" s="7"/>
      <c r="EV1305" s="7"/>
      <c r="EW1305" s="7"/>
      <c r="EX1305" s="7"/>
      <c r="EY1305" s="7"/>
      <c r="EZ1305" s="7"/>
      <c r="FA1305" s="7"/>
      <c r="FB1305" s="7"/>
      <c r="FC1305" s="7"/>
      <c r="FD1305" s="7"/>
      <c r="FE1305" s="7"/>
      <c r="FF1305" s="7"/>
      <c r="FG1305" s="7"/>
      <c r="FH1305" s="7"/>
      <c r="FI1305" s="7"/>
      <c r="FJ1305" s="7"/>
      <c r="FK1305" s="7"/>
      <c r="FL1305" s="7"/>
      <c r="FM1305" s="7"/>
      <c r="FN1305" s="7"/>
      <c r="FO1305" s="7"/>
      <c r="FP1305" s="7"/>
      <c r="FQ1305" s="7"/>
      <c r="FR1305" s="7"/>
      <c r="FS1305" s="7"/>
      <c r="FT1305" s="7"/>
      <c r="FU1305" s="7"/>
      <c r="FV1305" s="7"/>
      <c r="FW1305" s="7"/>
      <c r="FX1305" s="7"/>
      <c r="FY1305" s="7"/>
      <c r="FZ1305" s="7"/>
      <c r="GA1305" s="7"/>
      <c r="GB1305" s="7"/>
    </row>
    <row r="1306" spans="1:184" x14ac:dyDescent="0.15">
      <c r="A1306" s="124"/>
      <c r="B1306" s="19"/>
      <c r="C1306" s="4"/>
      <c r="D1306" s="6"/>
      <c r="E1306" s="14"/>
      <c r="F1306" s="4"/>
      <c r="G1306" s="4"/>
      <c r="H1306" s="4"/>
      <c r="I1306" s="4"/>
      <c r="J1306" s="14"/>
      <c r="K1306" s="6"/>
      <c r="L1306" s="2"/>
      <c r="M1306" s="23"/>
      <c r="N1306" s="12"/>
      <c r="O1306" s="12"/>
      <c r="P1306" s="23"/>
      <c r="Q1306" s="4"/>
      <c r="R1306" s="4"/>
      <c r="S1306" s="5"/>
      <c r="T1306" s="6"/>
      <c r="U1306" s="9"/>
      <c r="V1306" s="8"/>
      <c r="W1306" s="8"/>
      <c r="X1306" s="8"/>
      <c r="Y1306" s="9"/>
      <c r="Z1306" s="7"/>
      <c r="AA1306" s="8"/>
      <c r="AB1306" s="9"/>
      <c r="AC1306" s="9"/>
      <c r="AD1306" s="9"/>
      <c r="AE1306" s="8"/>
      <c r="AF1306" s="10"/>
      <c r="AG1306" s="8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  <c r="DV1306" s="7"/>
      <c r="DW1306" s="7"/>
      <c r="DX1306" s="7"/>
      <c r="DY1306" s="7"/>
      <c r="DZ1306" s="7"/>
      <c r="EA1306" s="7"/>
      <c r="EB1306" s="7"/>
      <c r="EC1306" s="7"/>
      <c r="ED1306" s="7"/>
      <c r="EE1306" s="7"/>
      <c r="EF1306" s="7"/>
      <c r="EG1306" s="7"/>
      <c r="EH1306" s="7"/>
      <c r="EI1306" s="7"/>
      <c r="EJ1306" s="7"/>
      <c r="EK1306" s="7"/>
      <c r="EL1306" s="7"/>
      <c r="EM1306" s="7"/>
      <c r="EN1306" s="7"/>
      <c r="EO1306" s="7"/>
      <c r="EP1306" s="7"/>
      <c r="EQ1306" s="7"/>
      <c r="ER1306" s="7"/>
      <c r="ES1306" s="7"/>
      <c r="ET1306" s="7"/>
      <c r="EU1306" s="7"/>
      <c r="EV1306" s="7"/>
      <c r="EW1306" s="7"/>
      <c r="EX1306" s="7"/>
      <c r="EY1306" s="7"/>
      <c r="EZ1306" s="7"/>
      <c r="FA1306" s="7"/>
      <c r="FB1306" s="7"/>
      <c r="FC1306" s="7"/>
      <c r="FD1306" s="7"/>
      <c r="FE1306" s="7"/>
      <c r="FF1306" s="7"/>
      <c r="FG1306" s="7"/>
      <c r="FH1306" s="7"/>
      <c r="FI1306" s="7"/>
      <c r="FJ1306" s="7"/>
      <c r="FK1306" s="7"/>
      <c r="FL1306" s="7"/>
      <c r="FM1306" s="7"/>
      <c r="FN1306" s="7"/>
      <c r="FO1306" s="7"/>
      <c r="FP1306" s="7"/>
      <c r="FQ1306" s="7"/>
      <c r="FR1306" s="7"/>
      <c r="FS1306" s="7"/>
      <c r="FT1306" s="7"/>
      <c r="FU1306" s="7"/>
      <c r="FV1306" s="7"/>
      <c r="FW1306" s="7"/>
      <c r="FX1306" s="7"/>
      <c r="FY1306" s="7"/>
      <c r="FZ1306" s="7"/>
      <c r="GA1306" s="7"/>
      <c r="GB1306" s="7"/>
    </row>
    <row r="1307" spans="1:184" x14ac:dyDescent="0.15">
      <c r="A1307" s="124"/>
      <c r="B1307" s="19"/>
      <c r="C1307" s="4"/>
      <c r="D1307" s="6"/>
      <c r="E1307" s="14"/>
      <c r="F1307" s="4"/>
      <c r="G1307" s="4"/>
      <c r="H1307" s="4"/>
      <c r="I1307" s="4"/>
      <c r="J1307" s="14"/>
      <c r="K1307" s="6"/>
      <c r="L1307" s="2"/>
      <c r="M1307" s="23"/>
      <c r="N1307" s="12"/>
      <c r="O1307" s="12"/>
      <c r="P1307" s="23"/>
      <c r="Q1307" s="4"/>
      <c r="R1307" s="4"/>
      <c r="S1307" s="5"/>
      <c r="T1307" s="6"/>
      <c r="U1307" s="9"/>
      <c r="V1307" s="8"/>
      <c r="W1307" s="8"/>
      <c r="X1307" s="8"/>
      <c r="Y1307" s="9"/>
      <c r="Z1307" s="7"/>
      <c r="AA1307" s="8"/>
      <c r="AB1307" s="9"/>
      <c r="AC1307" s="9"/>
      <c r="AD1307" s="9"/>
      <c r="AE1307" s="8"/>
      <c r="AF1307" s="10"/>
      <c r="AG1307" s="8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  <c r="DV1307" s="7"/>
      <c r="DW1307" s="7"/>
      <c r="DX1307" s="7"/>
      <c r="DY1307" s="7"/>
      <c r="DZ1307" s="7"/>
      <c r="EA1307" s="7"/>
      <c r="EB1307" s="7"/>
      <c r="EC1307" s="7"/>
      <c r="ED1307" s="7"/>
      <c r="EE1307" s="7"/>
      <c r="EF1307" s="7"/>
      <c r="EG1307" s="7"/>
      <c r="EH1307" s="7"/>
      <c r="EI1307" s="7"/>
      <c r="EJ1307" s="7"/>
      <c r="EK1307" s="7"/>
      <c r="EL1307" s="7"/>
      <c r="EM1307" s="7"/>
      <c r="EN1307" s="7"/>
      <c r="EO1307" s="7"/>
      <c r="EP1307" s="7"/>
      <c r="EQ1307" s="7"/>
      <c r="ER1307" s="7"/>
      <c r="ES1307" s="7"/>
      <c r="ET1307" s="7"/>
      <c r="EU1307" s="7"/>
      <c r="EV1307" s="7"/>
      <c r="EW1307" s="7"/>
      <c r="EX1307" s="7"/>
      <c r="EY1307" s="7"/>
      <c r="EZ1307" s="7"/>
      <c r="FA1307" s="7"/>
      <c r="FB1307" s="7"/>
      <c r="FC1307" s="7"/>
      <c r="FD1307" s="7"/>
      <c r="FE1307" s="7"/>
      <c r="FF1307" s="7"/>
      <c r="FG1307" s="7"/>
      <c r="FH1307" s="7"/>
      <c r="FI1307" s="7"/>
      <c r="FJ1307" s="7"/>
      <c r="FK1307" s="7"/>
      <c r="FL1307" s="7"/>
      <c r="FM1307" s="7"/>
      <c r="FN1307" s="7"/>
      <c r="FO1307" s="7"/>
      <c r="FP1307" s="7"/>
      <c r="FQ1307" s="7"/>
      <c r="FR1307" s="7"/>
      <c r="FS1307" s="7"/>
      <c r="FT1307" s="7"/>
      <c r="FU1307" s="7"/>
      <c r="FV1307" s="7"/>
      <c r="FW1307" s="7"/>
      <c r="FX1307" s="7"/>
      <c r="FY1307" s="7"/>
      <c r="FZ1307" s="7"/>
      <c r="GA1307" s="7"/>
      <c r="GB1307" s="7"/>
    </row>
    <row r="1308" spans="1:184" x14ac:dyDescent="0.15">
      <c r="A1308" s="124"/>
      <c r="B1308" s="19"/>
      <c r="C1308" s="4"/>
      <c r="D1308" s="6"/>
      <c r="E1308" s="14"/>
      <c r="F1308" s="4"/>
      <c r="G1308" s="4"/>
      <c r="H1308" s="4"/>
      <c r="I1308" s="4"/>
      <c r="J1308" s="14"/>
      <c r="K1308" s="6"/>
      <c r="L1308" s="2"/>
      <c r="M1308" s="23"/>
      <c r="N1308" s="12"/>
      <c r="O1308" s="12"/>
      <c r="P1308" s="23"/>
      <c r="Q1308" s="4"/>
      <c r="R1308" s="4"/>
      <c r="S1308" s="5"/>
      <c r="T1308" s="6"/>
      <c r="U1308" s="9"/>
      <c r="V1308" s="8"/>
      <c r="W1308" s="8"/>
      <c r="X1308" s="8"/>
      <c r="Y1308" s="9"/>
      <c r="Z1308" s="7"/>
      <c r="AA1308" s="8"/>
      <c r="AB1308" s="9"/>
      <c r="AC1308" s="9"/>
      <c r="AD1308" s="9"/>
      <c r="AE1308" s="8"/>
      <c r="AF1308" s="10"/>
      <c r="AG1308" s="8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  <c r="DV1308" s="7"/>
      <c r="DW1308" s="7"/>
      <c r="DX1308" s="7"/>
      <c r="DY1308" s="7"/>
      <c r="DZ1308" s="7"/>
      <c r="EA1308" s="7"/>
      <c r="EB1308" s="7"/>
      <c r="EC1308" s="7"/>
      <c r="ED1308" s="7"/>
      <c r="EE1308" s="7"/>
      <c r="EF1308" s="7"/>
      <c r="EG1308" s="7"/>
      <c r="EH1308" s="7"/>
      <c r="EI1308" s="7"/>
      <c r="EJ1308" s="7"/>
      <c r="EK1308" s="7"/>
      <c r="EL1308" s="7"/>
      <c r="EM1308" s="7"/>
      <c r="EN1308" s="7"/>
      <c r="EO1308" s="7"/>
      <c r="EP1308" s="7"/>
      <c r="EQ1308" s="7"/>
      <c r="ER1308" s="7"/>
      <c r="ES1308" s="7"/>
      <c r="ET1308" s="7"/>
      <c r="EU1308" s="7"/>
      <c r="EV1308" s="7"/>
      <c r="EW1308" s="7"/>
      <c r="EX1308" s="7"/>
      <c r="EY1308" s="7"/>
      <c r="EZ1308" s="7"/>
      <c r="FA1308" s="7"/>
      <c r="FB1308" s="7"/>
      <c r="FC1308" s="7"/>
      <c r="FD1308" s="7"/>
      <c r="FE1308" s="7"/>
      <c r="FF1308" s="7"/>
      <c r="FG1308" s="7"/>
      <c r="FH1308" s="7"/>
      <c r="FI1308" s="7"/>
      <c r="FJ1308" s="7"/>
      <c r="FK1308" s="7"/>
      <c r="FL1308" s="7"/>
      <c r="FM1308" s="7"/>
      <c r="FN1308" s="7"/>
      <c r="FO1308" s="7"/>
      <c r="FP1308" s="7"/>
      <c r="FQ1308" s="7"/>
      <c r="FR1308" s="7"/>
      <c r="FS1308" s="7"/>
      <c r="FT1308" s="7"/>
      <c r="FU1308" s="7"/>
      <c r="FV1308" s="7"/>
      <c r="FW1308" s="7"/>
      <c r="FX1308" s="7"/>
      <c r="FY1308" s="7"/>
      <c r="FZ1308" s="7"/>
      <c r="GA1308" s="7"/>
      <c r="GB1308" s="7"/>
    </row>
    <row r="1309" spans="1:184" x14ac:dyDescent="0.15">
      <c r="A1309" s="124"/>
      <c r="B1309" s="19"/>
      <c r="C1309" s="4"/>
      <c r="D1309" s="6"/>
      <c r="E1309" s="14"/>
      <c r="F1309" s="4"/>
      <c r="G1309" s="4"/>
      <c r="H1309" s="4"/>
      <c r="I1309" s="4"/>
      <c r="J1309" s="14"/>
      <c r="K1309" s="6"/>
      <c r="L1309" s="2"/>
      <c r="M1309" s="23"/>
      <c r="N1309" s="12"/>
      <c r="O1309" s="12"/>
      <c r="P1309" s="23"/>
      <c r="Q1309" s="4"/>
      <c r="R1309" s="4"/>
      <c r="S1309" s="5"/>
      <c r="T1309" s="6"/>
      <c r="U1309" s="9"/>
      <c r="V1309" s="8"/>
      <c r="W1309" s="8"/>
      <c r="X1309" s="8"/>
      <c r="Y1309" s="9"/>
      <c r="Z1309" s="7"/>
      <c r="AA1309" s="8"/>
      <c r="AB1309" s="9"/>
      <c r="AC1309" s="9"/>
      <c r="AD1309" s="9"/>
      <c r="AE1309" s="8"/>
      <c r="AF1309" s="10"/>
      <c r="AG1309" s="8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  <c r="DV1309" s="7"/>
      <c r="DW1309" s="7"/>
      <c r="DX1309" s="7"/>
      <c r="DY1309" s="7"/>
      <c r="DZ1309" s="7"/>
      <c r="EA1309" s="7"/>
      <c r="EB1309" s="7"/>
      <c r="EC1309" s="7"/>
      <c r="ED1309" s="7"/>
      <c r="EE1309" s="7"/>
      <c r="EF1309" s="7"/>
      <c r="EG1309" s="7"/>
      <c r="EH1309" s="7"/>
      <c r="EI1309" s="7"/>
      <c r="EJ1309" s="7"/>
      <c r="EK1309" s="7"/>
      <c r="EL1309" s="7"/>
      <c r="EM1309" s="7"/>
      <c r="EN1309" s="7"/>
      <c r="EO1309" s="7"/>
      <c r="EP1309" s="7"/>
      <c r="EQ1309" s="7"/>
      <c r="ER1309" s="7"/>
      <c r="ES1309" s="7"/>
      <c r="ET1309" s="7"/>
      <c r="EU1309" s="7"/>
      <c r="EV1309" s="7"/>
      <c r="EW1309" s="7"/>
      <c r="EX1309" s="7"/>
      <c r="EY1309" s="7"/>
      <c r="EZ1309" s="7"/>
      <c r="FA1309" s="7"/>
      <c r="FB1309" s="7"/>
      <c r="FC1309" s="7"/>
      <c r="FD1309" s="7"/>
      <c r="FE1309" s="7"/>
      <c r="FF1309" s="7"/>
      <c r="FG1309" s="7"/>
      <c r="FH1309" s="7"/>
      <c r="FI1309" s="7"/>
      <c r="FJ1309" s="7"/>
      <c r="FK1309" s="7"/>
      <c r="FL1309" s="7"/>
      <c r="FM1309" s="7"/>
      <c r="FN1309" s="7"/>
      <c r="FO1309" s="7"/>
      <c r="FP1309" s="7"/>
      <c r="FQ1309" s="7"/>
      <c r="FR1309" s="7"/>
      <c r="FS1309" s="7"/>
      <c r="FT1309" s="7"/>
      <c r="FU1309" s="7"/>
      <c r="FV1309" s="7"/>
      <c r="FW1309" s="7"/>
      <c r="FX1309" s="7"/>
      <c r="FY1309" s="7"/>
      <c r="FZ1309" s="7"/>
      <c r="GA1309" s="7"/>
      <c r="GB1309" s="7"/>
    </row>
    <row r="1310" spans="1:184" x14ac:dyDescent="0.15">
      <c r="A1310" s="124"/>
      <c r="B1310" s="19"/>
      <c r="C1310" s="4"/>
      <c r="D1310" s="6"/>
      <c r="E1310" s="14"/>
      <c r="F1310" s="4"/>
      <c r="G1310" s="4"/>
      <c r="H1310" s="4"/>
      <c r="I1310" s="4"/>
      <c r="J1310" s="14"/>
      <c r="K1310" s="6"/>
      <c r="L1310" s="2"/>
      <c r="M1310" s="23"/>
      <c r="N1310" s="12"/>
      <c r="O1310" s="12"/>
      <c r="P1310" s="23"/>
      <c r="Q1310" s="4"/>
      <c r="R1310" s="4"/>
      <c r="S1310" s="5"/>
      <c r="T1310" s="6"/>
      <c r="U1310" s="9"/>
      <c r="V1310" s="8"/>
      <c r="W1310" s="8"/>
      <c r="X1310" s="8"/>
      <c r="Y1310" s="9"/>
      <c r="Z1310" s="7"/>
      <c r="AA1310" s="8"/>
      <c r="AB1310" s="9"/>
      <c r="AC1310" s="9"/>
      <c r="AD1310" s="9"/>
      <c r="AE1310" s="8"/>
      <c r="AF1310" s="10"/>
      <c r="AG1310" s="8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  <c r="DV1310" s="7"/>
      <c r="DW1310" s="7"/>
      <c r="DX1310" s="7"/>
      <c r="DY1310" s="7"/>
      <c r="DZ1310" s="7"/>
      <c r="EA1310" s="7"/>
      <c r="EB1310" s="7"/>
      <c r="EC1310" s="7"/>
      <c r="ED1310" s="7"/>
      <c r="EE1310" s="7"/>
      <c r="EF1310" s="7"/>
      <c r="EG1310" s="7"/>
      <c r="EH1310" s="7"/>
      <c r="EI1310" s="7"/>
      <c r="EJ1310" s="7"/>
      <c r="EK1310" s="7"/>
      <c r="EL1310" s="7"/>
      <c r="EM1310" s="7"/>
      <c r="EN1310" s="7"/>
      <c r="EO1310" s="7"/>
      <c r="EP1310" s="7"/>
      <c r="EQ1310" s="7"/>
      <c r="ER1310" s="7"/>
      <c r="ES1310" s="7"/>
      <c r="ET1310" s="7"/>
      <c r="EU1310" s="7"/>
      <c r="EV1310" s="7"/>
      <c r="EW1310" s="7"/>
      <c r="EX1310" s="7"/>
      <c r="EY1310" s="7"/>
      <c r="EZ1310" s="7"/>
      <c r="FA1310" s="7"/>
      <c r="FB1310" s="7"/>
      <c r="FC1310" s="7"/>
      <c r="FD1310" s="7"/>
      <c r="FE1310" s="7"/>
      <c r="FF1310" s="7"/>
      <c r="FG1310" s="7"/>
      <c r="FH1310" s="7"/>
      <c r="FI1310" s="7"/>
      <c r="FJ1310" s="7"/>
      <c r="FK1310" s="7"/>
      <c r="FL1310" s="7"/>
      <c r="FM1310" s="7"/>
      <c r="FN1310" s="7"/>
      <c r="FO1310" s="7"/>
      <c r="FP1310" s="7"/>
      <c r="FQ1310" s="7"/>
      <c r="FR1310" s="7"/>
      <c r="FS1310" s="7"/>
      <c r="FT1310" s="7"/>
      <c r="FU1310" s="7"/>
      <c r="FV1310" s="7"/>
      <c r="FW1310" s="7"/>
      <c r="FX1310" s="7"/>
      <c r="FY1310" s="7"/>
      <c r="FZ1310" s="7"/>
      <c r="GA1310" s="7"/>
      <c r="GB1310" s="7"/>
    </row>
    <row r="1311" spans="1:184" x14ac:dyDescent="0.15">
      <c r="A1311" s="124"/>
      <c r="B1311" s="19"/>
      <c r="C1311" s="4"/>
      <c r="D1311" s="6"/>
      <c r="E1311" s="14"/>
      <c r="F1311" s="4"/>
      <c r="G1311" s="4"/>
      <c r="H1311" s="4"/>
      <c r="I1311" s="4"/>
      <c r="J1311" s="14"/>
      <c r="K1311" s="6"/>
      <c r="L1311" s="2"/>
      <c r="M1311" s="23"/>
      <c r="N1311" s="12"/>
      <c r="O1311" s="12"/>
      <c r="P1311" s="23"/>
      <c r="Q1311" s="4"/>
      <c r="R1311" s="4"/>
      <c r="S1311" s="5"/>
      <c r="T1311" s="6"/>
      <c r="U1311" s="9"/>
      <c r="V1311" s="8"/>
      <c r="W1311" s="8"/>
      <c r="X1311" s="8"/>
      <c r="Y1311" s="9"/>
      <c r="Z1311" s="7"/>
      <c r="AA1311" s="8"/>
      <c r="AB1311" s="9"/>
      <c r="AC1311" s="9"/>
      <c r="AD1311" s="9"/>
      <c r="AE1311" s="8"/>
      <c r="AF1311" s="10"/>
      <c r="AG1311" s="8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  <c r="DV1311" s="7"/>
      <c r="DW1311" s="7"/>
      <c r="DX1311" s="7"/>
      <c r="DY1311" s="7"/>
      <c r="DZ1311" s="7"/>
      <c r="EA1311" s="7"/>
      <c r="EB1311" s="7"/>
      <c r="EC1311" s="7"/>
      <c r="ED1311" s="7"/>
      <c r="EE1311" s="7"/>
      <c r="EF1311" s="7"/>
      <c r="EG1311" s="7"/>
      <c r="EH1311" s="7"/>
      <c r="EI1311" s="7"/>
      <c r="EJ1311" s="7"/>
      <c r="EK1311" s="7"/>
      <c r="EL1311" s="7"/>
      <c r="EM1311" s="7"/>
      <c r="EN1311" s="7"/>
      <c r="EO1311" s="7"/>
      <c r="EP1311" s="7"/>
      <c r="EQ1311" s="7"/>
      <c r="ER1311" s="7"/>
      <c r="ES1311" s="7"/>
      <c r="ET1311" s="7"/>
      <c r="EU1311" s="7"/>
      <c r="EV1311" s="7"/>
      <c r="EW1311" s="7"/>
      <c r="EX1311" s="7"/>
      <c r="EY1311" s="7"/>
      <c r="EZ1311" s="7"/>
      <c r="FA1311" s="7"/>
      <c r="FB1311" s="7"/>
      <c r="FC1311" s="7"/>
      <c r="FD1311" s="7"/>
      <c r="FE1311" s="7"/>
      <c r="FF1311" s="7"/>
      <c r="FG1311" s="7"/>
      <c r="FH1311" s="7"/>
      <c r="FI1311" s="7"/>
      <c r="FJ1311" s="7"/>
      <c r="FK1311" s="7"/>
      <c r="FL1311" s="7"/>
      <c r="FM1311" s="7"/>
      <c r="FN1311" s="7"/>
      <c r="FO1311" s="7"/>
      <c r="FP1311" s="7"/>
      <c r="FQ1311" s="7"/>
      <c r="FR1311" s="7"/>
      <c r="FS1311" s="7"/>
      <c r="FT1311" s="7"/>
      <c r="FU1311" s="7"/>
      <c r="FV1311" s="7"/>
      <c r="FW1311" s="7"/>
      <c r="FX1311" s="7"/>
      <c r="FY1311" s="7"/>
      <c r="FZ1311" s="7"/>
      <c r="GA1311" s="7"/>
      <c r="GB1311" s="7"/>
    </row>
    <row r="1312" spans="1:184" x14ac:dyDescent="0.15">
      <c r="A1312" s="124"/>
      <c r="B1312" s="19"/>
      <c r="C1312" s="4"/>
      <c r="D1312" s="6"/>
      <c r="E1312" s="14"/>
      <c r="F1312" s="4"/>
      <c r="G1312" s="4"/>
      <c r="H1312" s="4"/>
      <c r="I1312" s="4"/>
      <c r="J1312" s="14"/>
      <c r="K1312" s="6"/>
      <c r="L1312" s="2"/>
      <c r="M1312" s="23"/>
      <c r="N1312" s="12"/>
      <c r="O1312" s="12"/>
      <c r="P1312" s="23"/>
      <c r="Q1312" s="4"/>
      <c r="R1312" s="4"/>
      <c r="S1312" s="5"/>
      <c r="T1312" s="6"/>
      <c r="U1312" s="9"/>
      <c r="V1312" s="8"/>
      <c r="W1312" s="8"/>
      <c r="X1312" s="8"/>
      <c r="Y1312" s="9"/>
      <c r="Z1312" s="7"/>
      <c r="AA1312" s="8"/>
      <c r="AB1312" s="9"/>
      <c r="AC1312" s="9"/>
      <c r="AD1312" s="9"/>
      <c r="AE1312" s="8"/>
      <c r="AF1312" s="10"/>
      <c r="AG1312" s="8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  <c r="DV1312" s="7"/>
      <c r="DW1312" s="7"/>
      <c r="DX1312" s="7"/>
      <c r="DY1312" s="7"/>
      <c r="DZ1312" s="7"/>
      <c r="EA1312" s="7"/>
      <c r="EB1312" s="7"/>
      <c r="EC1312" s="7"/>
      <c r="ED1312" s="7"/>
      <c r="EE1312" s="7"/>
      <c r="EF1312" s="7"/>
      <c r="EG1312" s="7"/>
      <c r="EH1312" s="7"/>
      <c r="EI1312" s="7"/>
      <c r="EJ1312" s="7"/>
      <c r="EK1312" s="7"/>
      <c r="EL1312" s="7"/>
      <c r="EM1312" s="7"/>
      <c r="EN1312" s="7"/>
      <c r="EO1312" s="7"/>
      <c r="EP1312" s="7"/>
      <c r="EQ1312" s="7"/>
      <c r="ER1312" s="7"/>
      <c r="ES1312" s="7"/>
      <c r="ET1312" s="7"/>
      <c r="EU1312" s="7"/>
      <c r="EV1312" s="7"/>
      <c r="EW1312" s="7"/>
      <c r="EX1312" s="7"/>
      <c r="EY1312" s="7"/>
      <c r="EZ1312" s="7"/>
      <c r="FA1312" s="7"/>
      <c r="FB1312" s="7"/>
      <c r="FC1312" s="7"/>
      <c r="FD1312" s="7"/>
      <c r="FE1312" s="7"/>
      <c r="FF1312" s="7"/>
      <c r="FG1312" s="7"/>
      <c r="FH1312" s="7"/>
      <c r="FI1312" s="7"/>
      <c r="FJ1312" s="7"/>
      <c r="FK1312" s="7"/>
      <c r="FL1312" s="7"/>
      <c r="FM1312" s="7"/>
      <c r="FN1312" s="7"/>
      <c r="FO1312" s="7"/>
      <c r="FP1312" s="7"/>
      <c r="FQ1312" s="7"/>
      <c r="FR1312" s="7"/>
      <c r="FS1312" s="7"/>
      <c r="FT1312" s="7"/>
      <c r="FU1312" s="7"/>
      <c r="FV1312" s="7"/>
      <c r="FW1312" s="7"/>
      <c r="FX1312" s="7"/>
      <c r="FY1312" s="7"/>
      <c r="FZ1312" s="7"/>
      <c r="GA1312" s="7"/>
      <c r="GB1312" s="7"/>
    </row>
    <row r="1313" spans="1:184" x14ac:dyDescent="0.15">
      <c r="A1313" s="124"/>
      <c r="B1313" s="19"/>
      <c r="C1313" s="4"/>
      <c r="D1313" s="6"/>
      <c r="E1313" s="14"/>
      <c r="F1313" s="4"/>
      <c r="G1313" s="4"/>
      <c r="H1313" s="4"/>
      <c r="I1313" s="4"/>
      <c r="J1313" s="14"/>
      <c r="K1313" s="6"/>
      <c r="L1313" s="2"/>
      <c r="M1313" s="23"/>
      <c r="N1313" s="12"/>
      <c r="O1313" s="12"/>
      <c r="P1313" s="23"/>
      <c r="Q1313" s="4"/>
      <c r="R1313" s="4"/>
      <c r="S1313" s="5"/>
      <c r="T1313" s="6"/>
      <c r="U1313" s="9"/>
      <c r="V1313" s="8"/>
      <c r="W1313" s="8"/>
      <c r="X1313" s="8"/>
      <c r="Y1313" s="9"/>
      <c r="Z1313" s="7"/>
      <c r="AA1313" s="8"/>
      <c r="AB1313" s="9"/>
      <c r="AC1313" s="9"/>
      <c r="AD1313" s="9"/>
      <c r="AE1313" s="8"/>
      <c r="AF1313" s="10"/>
      <c r="AG1313" s="8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  <c r="DV1313" s="7"/>
      <c r="DW1313" s="7"/>
      <c r="DX1313" s="7"/>
      <c r="DY1313" s="7"/>
      <c r="DZ1313" s="7"/>
      <c r="EA1313" s="7"/>
      <c r="EB1313" s="7"/>
      <c r="EC1313" s="7"/>
      <c r="ED1313" s="7"/>
      <c r="EE1313" s="7"/>
      <c r="EF1313" s="7"/>
      <c r="EG1313" s="7"/>
      <c r="EH1313" s="7"/>
      <c r="EI1313" s="7"/>
      <c r="EJ1313" s="7"/>
      <c r="EK1313" s="7"/>
      <c r="EL1313" s="7"/>
      <c r="EM1313" s="7"/>
      <c r="EN1313" s="7"/>
      <c r="EO1313" s="7"/>
      <c r="EP1313" s="7"/>
      <c r="EQ1313" s="7"/>
      <c r="ER1313" s="7"/>
      <c r="ES1313" s="7"/>
      <c r="ET1313" s="7"/>
      <c r="EU1313" s="7"/>
      <c r="EV1313" s="7"/>
      <c r="EW1313" s="7"/>
      <c r="EX1313" s="7"/>
      <c r="EY1313" s="7"/>
      <c r="EZ1313" s="7"/>
      <c r="FA1313" s="7"/>
      <c r="FB1313" s="7"/>
      <c r="FC1313" s="7"/>
      <c r="FD1313" s="7"/>
      <c r="FE1313" s="7"/>
      <c r="FF1313" s="7"/>
      <c r="FG1313" s="7"/>
      <c r="FH1313" s="7"/>
      <c r="FI1313" s="7"/>
      <c r="FJ1313" s="7"/>
      <c r="FK1313" s="7"/>
      <c r="FL1313" s="7"/>
      <c r="FM1313" s="7"/>
      <c r="FN1313" s="7"/>
      <c r="FO1313" s="7"/>
      <c r="FP1313" s="7"/>
      <c r="FQ1313" s="7"/>
      <c r="FR1313" s="7"/>
      <c r="FS1313" s="7"/>
      <c r="FT1313" s="7"/>
      <c r="FU1313" s="7"/>
      <c r="FV1313" s="7"/>
      <c r="FW1313" s="7"/>
      <c r="FX1313" s="7"/>
      <c r="FY1313" s="7"/>
      <c r="FZ1313" s="7"/>
      <c r="GA1313" s="7"/>
      <c r="GB1313" s="7"/>
    </row>
    <row r="1314" spans="1:184" x14ac:dyDescent="0.15">
      <c r="A1314" s="124"/>
      <c r="B1314" s="19"/>
      <c r="C1314" s="4"/>
      <c r="D1314" s="6"/>
      <c r="E1314" s="14"/>
      <c r="F1314" s="4"/>
      <c r="G1314" s="4"/>
      <c r="H1314" s="4"/>
      <c r="I1314" s="4"/>
      <c r="J1314" s="14"/>
      <c r="K1314" s="6"/>
      <c r="L1314" s="2"/>
      <c r="M1314" s="23"/>
      <c r="N1314" s="12"/>
      <c r="O1314" s="12"/>
      <c r="P1314" s="23"/>
      <c r="Q1314" s="4"/>
      <c r="R1314" s="4"/>
      <c r="S1314" s="5"/>
      <c r="T1314" s="6"/>
      <c r="U1314" s="9"/>
      <c r="V1314" s="8"/>
      <c r="W1314" s="8"/>
      <c r="X1314" s="8"/>
      <c r="Y1314" s="9"/>
      <c r="Z1314" s="7"/>
      <c r="AA1314" s="8"/>
      <c r="AB1314" s="9"/>
      <c r="AC1314" s="9"/>
      <c r="AD1314" s="9"/>
      <c r="AE1314" s="8"/>
      <c r="AF1314" s="10"/>
      <c r="AG1314" s="8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  <c r="DV1314" s="7"/>
      <c r="DW1314" s="7"/>
      <c r="DX1314" s="7"/>
      <c r="DY1314" s="7"/>
      <c r="DZ1314" s="7"/>
      <c r="EA1314" s="7"/>
      <c r="EB1314" s="7"/>
      <c r="EC1314" s="7"/>
      <c r="ED1314" s="7"/>
      <c r="EE1314" s="7"/>
      <c r="EF1314" s="7"/>
      <c r="EG1314" s="7"/>
      <c r="EH1314" s="7"/>
      <c r="EI1314" s="7"/>
      <c r="EJ1314" s="7"/>
      <c r="EK1314" s="7"/>
      <c r="EL1314" s="7"/>
      <c r="EM1314" s="7"/>
      <c r="EN1314" s="7"/>
      <c r="EO1314" s="7"/>
      <c r="EP1314" s="7"/>
      <c r="EQ1314" s="7"/>
      <c r="ER1314" s="7"/>
      <c r="ES1314" s="7"/>
      <c r="ET1314" s="7"/>
      <c r="EU1314" s="7"/>
      <c r="EV1314" s="7"/>
      <c r="EW1314" s="7"/>
      <c r="EX1314" s="7"/>
      <c r="EY1314" s="7"/>
      <c r="EZ1314" s="7"/>
      <c r="FA1314" s="7"/>
      <c r="FB1314" s="7"/>
      <c r="FC1314" s="7"/>
      <c r="FD1314" s="7"/>
      <c r="FE1314" s="7"/>
      <c r="FF1314" s="7"/>
      <c r="FG1314" s="7"/>
      <c r="FH1314" s="7"/>
      <c r="FI1314" s="7"/>
      <c r="FJ1314" s="7"/>
      <c r="FK1314" s="7"/>
      <c r="FL1314" s="7"/>
      <c r="FM1314" s="7"/>
      <c r="FN1314" s="7"/>
      <c r="FO1314" s="7"/>
      <c r="FP1314" s="7"/>
      <c r="FQ1314" s="7"/>
      <c r="FR1314" s="7"/>
      <c r="FS1314" s="7"/>
      <c r="FT1314" s="7"/>
      <c r="FU1314" s="7"/>
      <c r="FV1314" s="7"/>
      <c r="FW1314" s="7"/>
      <c r="FX1314" s="7"/>
      <c r="FY1314" s="7"/>
      <c r="FZ1314" s="7"/>
      <c r="GA1314" s="7"/>
      <c r="GB1314" s="7"/>
    </row>
    <row r="1315" spans="1:184" x14ac:dyDescent="0.15">
      <c r="A1315" s="124"/>
      <c r="B1315" s="19"/>
      <c r="C1315" s="4"/>
      <c r="D1315" s="6"/>
      <c r="E1315" s="14"/>
      <c r="F1315" s="4"/>
      <c r="G1315" s="4"/>
      <c r="H1315" s="4"/>
      <c r="I1315" s="4"/>
      <c r="J1315" s="14"/>
      <c r="K1315" s="6"/>
      <c r="L1315" s="2"/>
      <c r="M1315" s="23"/>
      <c r="N1315" s="12"/>
      <c r="O1315" s="12"/>
      <c r="P1315" s="23"/>
      <c r="Q1315" s="4"/>
      <c r="R1315" s="4"/>
      <c r="S1315" s="5"/>
      <c r="T1315" s="6"/>
      <c r="U1315" s="9"/>
      <c r="V1315" s="8"/>
      <c r="W1315" s="8"/>
      <c r="X1315" s="8"/>
      <c r="Y1315" s="9"/>
      <c r="Z1315" s="7"/>
      <c r="AA1315" s="8"/>
      <c r="AB1315" s="9"/>
      <c r="AC1315" s="9"/>
      <c r="AD1315" s="9"/>
      <c r="AE1315" s="8"/>
      <c r="AF1315" s="10"/>
      <c r="AG1315" s="8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  <c r="DV1315" s="7"/>
      <c r="DW1315" s="7"/>
      <c r="DX1315" s="7"/>
      <c r="DY1315" s="7"/>
      <c r="DZ1315" s="7"/>
      <c r="EA1315" s="7"/>
      <c r="EB1315" s="7"/>
      <c r="EC1315" s="7"/>
      <c r="ED1315" s="7"/>
      <c r="EE1315" s="7"/>
      <c r="EF1315" s="7"/>
      <c r="EG1315" s="7"/>
      <c r="EH1315" s="7"/>
      <c r="EI1315" s="7"/>
      <c r="EJ1315" s="7"/>
      <c r="EK1315" s="7"/>
      <c r="EL1315" s="7"/>
      <c r="EM1315" s="7"/>
      <c r="EN1315" s="7"/>
      <c r="EO1315" s="7"/>
      <c r="EP1315" s="7"/>
      <c r="EQ1315" s="7"/>
      <c r="ER1315" s="7"/>
      <c r="ES1315" s="7"/>
      <c r="ET1315" s="7"/>
      <c r="EU1315" s="7"/>
      <c r="EV1315" s="7"/>
      <c r="EW1315" s="7"/>
      <c r="EX1315" s="7"/>
      <c r="EY1315" s="7"/>
      <c r="EZ1315" s="7"/>
      <c r="FA1315" s="7"/>
      <c r="FB1315" s="7"/>
      <c r="FC1315" s="7"/>
      <c r="FD1315" s="7"/>
      <c r="FE1315" s="7"/>
      <c r="FF1315" s="7"/>
      <c r="FG1315" s="7"/>
      <c r="FH1315" s="7"/>
      <c r="FI1315" s="7"/>
      <c r="FJ1315" s="7"/>
      <c r="FK1315" s="7"/>
      <c r="FL1315" s="7"/>
      <c r="FM1315" s="7"/>
      <c r="FN1315" s="7"/>
      <c r="FO1315" s="7"/>
      <c r="FP1315" s="7"/>
      <c r="FQ1315" s="7"/>
      <c r="FR1315" s="7"/>
      <c r="FS1315" s="7"/>
      <c r="FT1315" s="7"/>
      <c r="FU1315" s="7"/>
      <c r="FV1315" s="7"/>
      <c r="FW1315" s="7"/>
      <c r="FX1315" s="7"/>
      <c r="FY1315" s="7"/>
      <c r="FZ1315" s="7"/>
      <c r="GA1315" s="7"/>
      <c r="GB1315" s="7"/>
    </row>
    <row r="1316" spans="1:184" x14ac:dyDescent="0.15">
      <c r="A1316" s="124"/>
      <c r="B1316" s="19"/>
      <c r="C1316" s="4"/>
      <c r="D1316" s="6"/>
      <c r="E1316" s="14"/>
      <c r="F1316" s="4"/>
      <c r="G1316" s="4"/>
      <c r="H1316" s="4"/>
      <c r="I1316" s="4"/>
      <c r="J1316" s="14"/>
      <c r="K1316" s="6"/>
      <c r="L1316" s="2"/>
      <c r="M1316" s="23"/>
      <c r="N1316" s="12"/>
      <c r="O1316" s="12"/>
      <c r="P1316" s="23"/>
      <c r="Q1316" s="4"/>
      <c r="R1316" s="4"/>
      <c r="S1316" s="5"/>
      <c r="T1316" s="6"/>
      <c r="U1316" s="9"/>
      <c r="V1316" s="8"/>
      <c r="W1316" s="8"/>
      <c r="X1316" s="8"/>
      <c r="Y1316" s="9"/>
      <c r="Z1316" s="7"/>
      <c r="AA1316" s="8"/>
      <c r="AB1316" s="9"/>
      <c r="AC1316" s="9"/>
      <c r="AD1316" s="9"/>
      <c r="AE1316" s="8"/>
      <c r="AF1316" s="10"/>
      <c r="AG1316" s="8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  <c r="DV1316" s="7"/>
      <c r="DW1316" s="7"/>
      <c r="DX1316" s="7"/>
      <c r="DY1316" s="7"/>
      <c r="DZ1316" s="7"/>
      <c r="EA1316" s="7"/>
      <c r="EB1316" s="7"/>
      <c r="EC1316" s="7"/>
      <c r="ED1316" s="7"/>
      <c r="EE1316" s="7"/>
      <c r="EF1316" s="7"/>
      <c r="EG1316" s="7"/>
      <c r="EH1316" s="7"/>
      <c r="EI1316" s="7"/>
      <c r="EJ1316" s="7"/>
      <c r="EK1316" s="7"/>
      <c r="EL1316" s="7"/>
      <c r="EM1316" s="7"/>
      <c r="EN1316" s="7"/>
      <c r="EO1316" s="7"/>
      <c r="EP1316" s="7"/>
      <c r="EQ1316" s="7"/>
      <c r="ER1316" s="7"/>
      <c r="ES1316" s="7"/>
      <c r="ET1316" s="7"/>
      <c r="EU1316" s="7"/>
      <c r="EV1316" s="7"/>
      <c r="EW1316" s="7"/>
      <c r="EX1316" s="7"/>
      <c r="EY1316" s="7"/>
      <c r="EZ1316" s="7"/>
      <c r="FA1316" s="7"/>
      <c r="FB1316" s="7"/>
      <c r="FC1316" s="7"/>
      <c r="FD1316" s="7"/>
      <c r="FE1316" s="7"/>
      <c r="FF1316" s="7"/>
      <c r="FG1316" s="7"/>
      <c r="FH1316" s="7"/>
      <c r="FI1316" s="7"/>
      <c r="FJ1316" s="7"/>
      <c r="FK1316" s="7"/>
      <c r="FL1316" s="7"/>
      <c r="FM1316" s="7"/>
      <c r="FN1316" s="7"/>
      <c r="FO1316" s="7"/>
      <c r="FP1316" s="7"/>
      <c r="FQ1316" s="7"/>
      <c r="FR1316" s="7"/>
      <c r="FS1316" s="7"/>
      <c r="FT1316" s="7"/>
      <c r="FU1316" s="7"/>
      <c r="FV1316" s="7"/>
      <c r="FW1316" s="7"/>
      <c r="FX1316" s="7"/>
      <c r="FY1316" s="7"/>
      <c r="FZ1316" s="7"/>
      <c r="GA1316" s="7"/>
      <c r="GB1316" s="7"/>
    </row>
    <row r="1317" spans="1:184" x14ac:dyDescent="0.15">
      <c r="A1317" s="124"/>
      <c r="B1317" s="19"/>
      <c r="C1317" s="4"/>
      <c r="D1317" s="6"/>
      <c r="E1317" s="14"/>
      <c r="F1317" s="4"/>
      <c r="G1317" s="4"/>
      <c r="H1317" s="4"/>
      <c r="I1317" s="4"/>
      <c r="J1317" s="14"/>
      <c r="K1317" s="6"/>
      <c r="L1317" s="2"/>
      <c r="M1317" s="23"/>
      <c r="N1317" s="12"/>
      <c r="O1317" s="12"/>
      <c r="P1317" s="23"/>
      <c r="Q1317" s="4"/>
      <c r="R1317" s="4"/>
      <c r="S1317" s="5"/>
      <c r="T1317" s="6"/>
      <c r="U1317" s="9"/>
      <c r="V1317" s="8"/>
      <c r="W1317" s="8"/>
      <c r="X1317" s="8"/>
      <c r="Y1317" s="9"/>
      <c r="Z1317" s="7"/>
      <c r="AA1317" s="8"/>
      <c r="AB1317" s="9"/>
      <c r="AC1317" s="9"/>
      <c r="AD1317" s="9"/>
      <c r="AE1317" s="8"/>
      <c r="AF1317" s="10"/>
      <c r="AG1317" s="8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  <c r="EE1317" s="7"/>
      <c r="EF1317" s="7"/>
      <c r="EG1317" s="7"/>
      <c r="EH1317" s="7"/>
      <c r="EI1317" s="7"/>
      <c r="EJ1317" s="7"/>
      <c r="EK1317" s="7"/>
      <c r="EL1317" s="7"/>
      <c r="EM1317" s="7"/>
      <c r="EN1317" s="7"/>
      <c r="EO1317" s="7"/>
      <c r="EP1317" s="7"/>
      <c r="EQ1317" s="7"/>
      <c r="ER1317" s="7"/>
      <c r="ES1317" s="7"/>
      <c r="ET1317" s="7"/>
      <c r="EU1317" s="7"/>
      <c r="EV1317" s="7"/>
      <c r="EW1317" s="7"/>
      <c r="EX1317" s="7"/>
      <c r="EY1317" s="7"/>
      <c r="EZ1317" s="7"/>
      <c r="FA1317" s="7"/>
      <c r="FB1317" s="7"/>
      <c r="FC1317" s="7"/>
      <c r="FD1317" s="7"/>
      <c r="FE1317" s="7"/>
      <c r="FF1317" s="7"/>
      <c r="FG1317" s="7"/>
      <c r="FH1317" s="7"/>
      <c r="FI1317" s="7"/>
      <c r="FJ1317" s="7"/>
      <c r="FK1317" s="7"/>
      <c r="FL1317" s="7"/>
      <c r="FM1317" s="7"/>
      <c r="FN1317" s="7"/>
      <c r="FO1317" s="7"/>
      <c r="FP1317" s="7"/>
      <c r="FQ1317" s="7"/>
      <c r="FR1317" s="7"/>
      <c r="FS1317" s="7"/>
      <c r="FT1317" s="7"/>
      <c r="FU1317" s="7"/>
      <c r="FV1317" s="7"/>
      <c r="FW1317" s="7"/>
      <c r="FX1317" s="7"/>
      <c r="FY1317" s="7"/>
      <c r="FZ1317" s="7"/>
      <c r="GA1317" s="7"/>
      <c r="GB1317" s="7"/>
    </row>
    <row r="1318" spans="1:184" x14ac:dyDescent="0.15">
      <c r="A1318" s="124"/>
      <c r="B1318" s="19"/>
      <c r="C1318" s="4"/>
      <c r="D1318" s="6"/>
      <c r="E1318" s="14"/>
      <c r="F1318" s="4"/>
      <c r="G1318" s="4"/>
      <c r="H1318" s="4"/>
      <c r="I1318" s="4"/>
      <c r="J1318" s="14"/>
      <c r="K1318" s="6"/>
      <c r="L1318" s="2"/>
      <c r="M1318" s="23"/>
      <c r="N1318" s="12"/>
      <c r="O1318" s="12"/>
      <c r="P1318" s="23"/>
      <c r="Q1318" s="4"/>
      <c r="R1318" s="4"/>
      <c r="S1318" s="5"/>
      <c r="T1318" s="6"/>
      <c r="U1318" s="9"/>
      <c r="V1318" s="8"/>
      <c r="W1318" s="8"/>
      <c r="X1318" s="8"/>
      <c r="Y1318" s="9"/>
      <c r="Z1318" s="7"/>
      <c r="AA1318" s="8"/>
      <c r="AB1318" s="9"/>
      <c r="AC1318" s="9"/>
      <c r="AD1318" s="9"/>
      <c r="AE1318" s="8"/>
      <c r="AF1318" s="10"/>
      <c r="AG1318" s="8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  <c r="EE1318" s="7"/>
      <c r="EF1318" s="7"/>
      <c r="EG1318" s="7"/>
      <c r="EH1318" s="7"/>
      <c r="EI1318" s="7"/>
      <c r="EJ1318" s="7"/>
      <c r="EK1318" s="7"/>
      <c r="EL1318" s="7"/>
      <c r="EM1318" s="7"/>
      <c r="EN1318" s="7"/>
      <c r="EO1318" s="7"/>
      <c r="EP1318" s="7"/>
      <c r="EQ1318" s="7"/>
      <c r="ER1318" s="7"/>
      <c r="ES1318" s="7"/>
      <c r="ET1318" s="7"/>
      <c r="EU1318" s="7"/>
      <c r="EV1318" s="7"/>
      <c r="EW1318" s="7"/>
      <c r="EX1318" s="7"/>
      <c r="EY1318" s="7"/>
      <c r="EZ1318" s="7"/>
      <c r="FA1318" s="7"/>
      <c r="FB1318" s="7"/>
      <c r="FC1318" s="7"/>
      <c r="FD1318" s="7"/>
      <c r="FE1318" s="7"/>
      <c r="FF1318" s="7"/>
      <c r="FG1318" s="7"/>
      <c r="FH1318" s="7"/>
      <c r="FI1318" s="7"/>
      <c r="FJ1318" s="7"/>
      <c r="FK1318" s="7"/>
      <c r="FL1318" s="7"/>
      <c r="FM1318" s="7"/>
      <c r="FN1318" s="7"/>
      <c r="FO1318" s="7"/>
      <c r="FP1318" s="7"/>
      <c r="FQ1318" s="7"/>
      <c r="FR1318" s="7"/>
      <c r="FS1318" s="7"/>
      <c r="FT1318" s="7"/>
      <c r="FU1318" s="7"/>
      <c r="FV1318" s="7"/>
      <c r="FW1318" s="7"/>
      <c r="FX1318" s="7"/>
      <c r="FY1318" s="7"/>
      <c r="FZ1318" s="7"/>
      <c r="GA1318" s="7"/>
      <c r="GB1318" s="7"/>
    </row>
    <row r="1319" spans="1:184" x14ac:dyDescent="0.15">
      <c r="A1319" s="124"/>
      <c r="B1319" s="19"/>
      <c r="C1319" s="4"/>
      <c r="D1319" s="6"/>
      <c r="E1319" s="14"/>
      <c r="F1319" s="4"/>
      <c r="G1319" s="4"/>
      <c r="H1319" s="4"/>
      <c r="I1319" s="4"/>
      <c r="J1319" s="14"/>
      <c r="K1319" s="6"/>
      <c r="L1319" s="2"/>
      <c r="M1319" s="23"/>
      <c r="N1319" s="12"/>
      <c r="O1319" s="12"/>
      <c r="P1319" s="23"/>
      <c r="Q1319" s="4"/>
      <c r="R1319" s="4"/>
      <c r="S1319" s="5"/>
      <c r="T1319" s="6"/>
      <c r="U1319" s="9"/>
      <c r="V1319" s="8"/>
      <c r="W1319" s="8"/>
      <c r="X1319" s="8"/>
      <c r="Y1319" s="9"/>
      <c r="Z1319" s="7"/>
      <c r="AA1319" s="8"/>
      <c r="AB1319" s="9"/>
      <c r="AC1319" s="9"/>
      <c r="AD1319" s="9"/>
      <c r="AE1319" s="8"/>
      <c r="AF1319" s="10"/>
      <c r="AG1319" s="8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  <c r="DV1319" s="7"/>
      <c r="DW1319" s="7"/>
      <c r="DX1319" s="7"/>
      <c r="DY1319" s="7"/>
      <c r="DZ1319" s="7"/>
      <c r="EA1319" s="7"/>
      <c r="EB1319" s="7"/>
      <c r="EC1319" s="7"/>
      <c r="ED1319" s="7"/>
      <c r="EE1319" s="7"/>
      <c r="EF1319" s="7"/>
      <c r="EG1319" s="7"/>
      <c r="EH1319" s="7"/>
      <c r="EI1319" s="7"/>
      <c r="EJ1319" s="7"/>
      <c r="EK1319" s="7"/>
      <c r="EL1319" s="7"/>
      <c r="EM1319" s="7"/>
      <c r="EN1319" s="7"/>
      <c r="EO1319" s="7"/>
      <c r="EP1319" s="7"/>
      <c r="EQ1319" s="7"/>
      <c r="ER1319" s="7"/>
      <c r="ES1319" s="7"/>
      <c r="ET1319" s="7"/>
      <c r="EU1319" s="7"/>
      <c r="EV1319" s="7"/>
      <c r="EW1319" s="7"/>
      <c r="EX1319" s="7"/>
      <c r="EY1319" s="7"/>
      <c r="EZ1319" s="7"/>
      <c r="FA1319" s="7"/>
      <c r="FB1319" s="7"/>
      <c r="FC1319" s="7"/>
      <c r="FD1319" s="7"/>
      <c r="FE1319" s="7"/>
      <c r="FF1319" s="7"/>
      <c r="FG1319" s="7"/>
      <c r="FH1319" s="7"/>
      <c r="FI1319" s="7"/>
      <c r="FJ1319" s="7"/>
      <c r="FK1319" s="7"/>
      <c r="FL1319" s="7"/>
      <c r="FM1319" s="7"/>
      <c r="FN1319" s="7"/>
      <c r="FO1319" s="7"/>
      <c r="FP1319" s="7"/>
      <c r="FQ1319" s="7"/>
      <c r="FR1319" s="7"/>
      <c r="FS1319" s="7"/>
      <c r="FT1319" s="7"/>
      <c r="FU1319" s="7"/>
      <c r="FV1319" s="7"/>
      <c r="FW1319" s="7"/>
      <c r="FX1319" s="7"/>
      <c r="FY1319" s="7"/>
      <c r="FZ1319" s="7"/>
      <c r="GA1319" s="7"/>
      <c r="GB1319" s="7"/>
    </row>
    <row r="1320" spans="1:184" x14ac:dyDescent="0.15">
      <c r="A1320" s="124"/>
      <c r="B1320" s="19"/>
      <c r="C1320" s="4"/>
      <c r="D1320" s="6"/>
      <c r="E1320" s="14"/>
      <c r="F1320" s="4"/>
      <c r="G1320" s="4"/>
      <c r="H1320" s="4"/>
      <c r="I1320" s="4"/>
      <c r="J1320" s="14"/>
      <c r="K1320" s="6"/>
      <c r="L1320" s="2"/>
      <c r="M1320" s="23"/>
      <c r="N1320" s="12"/>
      <c r="O1320" s="12"/>
      <c r="P1320" s="23"/>
      <c r="Q1320" s="4"/>
      <c r="R1320" s="4"/>
      <c r="S1320" s="5"/>
      <c r="T1320" s="6"/>
      <c r="U1320" s="9"/>
      <c r="V1320" s="8"/>
      <c r="W1320" s="8"/>
      <c r="X1320" s="8"/>
      <c r="Y1320" s="9"/>
      <c r="Z1320" s="7"/>
      <c r="AA1320" s="8"/>
      <c r="AB1320" s="9"/>
      <c r="AC1320" s="9"/>
      <c r="AD1320" s="9"/>
      <c r="AE1320" s="8"/>
      <c r="AF1320" s="10"/>
      <c r="AG1320" s="8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  <c r="FH1320" s="7"/>
      <c r="FI1320" s="7"/>
      <c r="FJ1320" s="7"/>
      <c r="FK1320" s="7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</row>
    <row r="1321" spans="1:184" x14ac:dyDescent="0.15">
      <c r="A1321" s="124"/>
      <c r="B1321" s="19"/>
      <c r="C1321" s="4"/>
      <c r="D1321" s="6"/>
      <c r="E1321" s="14"/>
      <c r="F1321" s="4"/>
      <c r="G1321" s="4"/>
      <c r="H1321" s="4"/>
      <c r="I1321" s="4"/>
      <c r="J1321" s="14"/>
      <c r="K1321" s="6"/>
      <c r="L1321" s="2"/>
      <c r="M1321" s="23"/>
      <c r="N1321" s="12"/>
      <c r="O1321" s="12"/>
      <c r="P1321" s="23"/>
      <c r="Q1321" s="4"/>
      <c r="R1321" s="4"/>
      <c r="S1321" s="5"/>
      <c r="T1321" s="6"/>
      <c r="U1321" s="9"/>
      <c r="V1321" s="8"/>
      <c r="W1321" s="8"/>
      <c r="X1321" s="8"/>
      <c r="Y1321" s="9"/>
      <c r="Z1321" s="7"/>
      <c r="AA1321" s="8"/>
      <c r="AB1321" s="9"/>
      <c r="AC1321" s="9"/>
      <c r="AD1321" s="9"/>
      <c r="AE1321" s="8"/>
      <c r="AF1321" s="10"/>
      <c r="AG1321" s="8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  <c r="EE1321" s="7"/>
      <c r="EF1321" s="7"/>
      <c r="EG1321" s="7"/>
      <c r="EH1321" s="7"/>
      <c r="EI1321" s="7"/>
      <c r="EJ1321" s="7"/>
      <c r="EK1321" s="7"/>
      <c r="EL1321" s="7"/>
      <c r="EM1321" s="7"/>
      <c r="EN1321" s="7"/>
      <c r="EO1321" s="7"/>
      <c r="EP1321" s="7"/>
      <c r="EQ1321" s="7"/>
      <c r="ER1321" s="7"/>
      <c r="ES1321" s="7"/>
      <c r="ET1321" s="7"/>
      <c r="EU1321" s="7"/>
      <c r="EV1321" s="7"/>
      <c r="EW1321" s="7"/>
      <c r="EX1321" s="7"/>
      <c r="EY1321" s="7"/>
      <c r="EZ1321" s="7"/>
      <c r="FA1321" s="7"/>
      <c r="FB1321" s="7"/>
      <c r="FC1321" s="7"/>
      <c r="FD1321" s="7"/>
      <c r="FE1321" s="7"/>
      <c r="FF1321" s="7"/>
      <c r="FG1321" s="7"/>
      <c r="FH1321" s="7"/>
      <c r="FI1321" s="7"/>
      <c r="FJ1321" s="7"/>
      <c r="FK1321" s="7"/>
      <c r="FL1321" s="7"/>
      <c r="FM1321" s="7"/>
      <c r="FN1321" s="7"/>
      <c r="FO1321" s="7"/>
      <c r="FP1321" s="7"/>
      <c r="FQ1321" s="7"/>
      <c r="FR1321" s="7"/>
      <c r="FS1321" s="7"/>
      <c r="FT1321" s="7"/>
      <c r="FU1321" s="7"/>
      <c r="FV1321" s="7"/>
      <c r="FW1321" s="7"/>
      <c r="FX1321" s="7"/>
      <c r="FY1321" s="7"/>
      <c r="FZ1321" s="7"/>
      <c r="GA1321" s="7"/>
      <c r="GB1321" s="7"/>
    </row>
    <row r="1322" spans="1:184" x14ac:dyDescent="0.15">
      <c r="A1322" s="124"/>
      <c r="B1322" s="19"/>
      <c r="C1322" s="4"/>
      <c r="D1322" s="6"/>
      <c r="E1322" s="14"/>
      <c r="F1322" s="4"/>
      <c r="G1322" s="4"/>
      <c r="H1322" s="4"/>
      <c r="I1322" s="4"/>
      <c r="J1322" s="14"/>
      <c r="K1322" s="6"/>
      <c r="L1322" s="2"/>
      <c r="M1322" s="23"/>
      <c r="N1322" s="12"/>
      <c r="O1322" s="12"/>
      <c r="P1322" s="23"/>
      <c r="Q1322" s="4"/>
      <c r="R1322" s="4"/>
      <c r="S1322" s="5"/>
      <c r="T1322" s="6"/>
      <c r="U1322" s="9"/>
      <c r="V1322" s="8"/>
      <c r="W1322" s="8"/>
      <c r="X1322" s="8"/>
      <c r="Y1322" s="9"/>
      <c r="Z1322" s="7"/>
      <c r="AA1322" s="8"/>
      <c r="AB1322" s="9"/>
      <c r="AC1322" s="9"/>
      <c r="AD1322" s="9"/>
      <c r="AE1322" s="8"/>
      <c r="AF1322" s="10"/>
      <c r="AG1322" s="8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  <c r="DV1322" s="7"/>
      <c r="DW1322" s="7"/>
      <c r="DX1322" s="7"/>
      <c r="DY1322" s="7"/>
      <c r="DZ1322" s="7"/>
      <c r="EA1322" s="7"/>
      <c r="EB1322" s="7"/>
      <c r="EC1322" s="7"/>
      <c r="ED1322" s="7"/>
      <c r="EE1322" s="7"/>
      <c r="EF1322" s="7"/>
      <c r="EG1322" s="7"/>
      <c r="EH1322" s="7"/>
      <c r="EI1322" s="7"/>
      <c r="EJ1322" s="7"/>
      <c r="EK1322" s="7"/>
      <c r="EL1322" s="7"/>
      <c r="EM1322" s="7"/>
      <c r="EN1322" s="7"/>
      <c r="EO1322" s="7"/>
      <c r="EP1322" s="7"/>
      <c r="EQ1322" s="7"/>
      <c r="ER1322" s="7"/>
      <c r="ES1322" s="7"/>
      <c r="ET1322" s="7"/>
      <c r="EU1322" s="7"/>
      <c r="EV1322" s="7"/>
      <c r="EW1322" s="7"/>
      <c r="EX1322" s="7"/>
      <c r="EY1322" s="7"/>
      <c r="EZ1322" s="7"/>
      <c r="FA1322" s="7"/>
      <c r="FB1322" s="7"/>
      <c r="FC1322" s="7"/>
      <c r="FD1322" s="7"/>
      <c r="FE1322" s="7"/>
      <c r="FF1322" s="7"/>
      <c r="FG1322" s="7"/>
      <c r="FH1322" s="7"/>
      <c r="FI1322" s="7"/>
      <c r="FJ1322" s="7"/>
      <c r="FK1322" s="7"/>
      <c r="FL1322" s="7"/>
      <c r="FM1322" s="7"/>
      <c r="FN1322" s="7"/>
      <c r="FO1322" s="7"/>
      <c r="FP1322" s="7"/>
      <c r="FQ1322" s="7"/>
      <c r="FR1322" s="7"/>
      <c r="FS1322" s="7"/>
      <c r="FT1322" s="7"/>
      <c r="FU1322" s="7"/>
      <c r="FV1322" s="7"/>
      <c r="FW1322" s="7"/>
      <c r="FX1322" s="7"/>
      <c r="FY1322" s="7"/>
      <c r="FZ1322" s="7"/>
      <c r="GA1322" s="7"/>
      <c r="GB1322" s="7"/>
    </row>
    <row r="1323" spans="1:184" x14ac:dyDescent="0.15">
      <c r="A1323" s="124"/>
      <c r="B1323" s="19"/>
      <c r="C1323" s="4"/>
      <c r="D1323" s="6"/>
      <c r="E1323" s="14"/>
      <c r="F1323" s="4"/>
      <c r="G1323" s="4"/>
      <c r="H1323" s="4"/>
      <c r="I1323" s="4"/>
      <c r="J1323" s="14"/>
      <c r="K1323" s="6"/>
      <c r="L1323" s="2"/>
      <c r="M1323" s="23"/>
      <c r="N1323" s="12"/>
      <c r="O1323" s="12"/>
      <c r="P1323" s="23"/>
      <c r="Q1323" s="4"/>
      <c r="R1323" s="4"/>
      <c r="S1323" s="5"/>
      <c r="T1323" s="6"/>
      <c r="U1323" s="9"/>
      <c r="V1323" s="8"/>
      <c r="W1323" s="8"/>
      <c r="X1323" s="8"/>
      <c r="Y1323" s="9"/>
      <c r="Z1323" s="7"/>
      <c r="AA1323" s="8"/>
      <c r="AB1323" s="9"/>
      <c r="AC1323" s="9"/>
      <c r="AD1323" s="9"/>
      <c r="AE1323" s="8"/>
      <c r="AF1323" s="10"/>
      <c r="AG1323" s="8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  <c r="DV1323" s="7"/>
      <c r="DW1323" s="7"/>
      <c r="DX1323" s="7"/>
      <c r="DY1323" s="7"/>
      <c r="DZ1323" s="7"/>
      <c r="EA1323" s="7"/>
      <c r="EB1323" s="7"/>
      <c r="EC1323" s="7"/>
      <c r="ED1323" s="7"/>
      <c r="EE1323" s="7"/>
      <c r="EF1323" s="7"/>
      <c r="EG1323" s="7"/>
      <c r="EH1323" s="7"/>
      <c r="EI1323" s="7"/>
      <c r="EJ1323" s="7"/>
      <c r="EK1323" s="7"/>
      <c r="EL1323" s="7"/>
      <c r="EM1323" s="7"/>
      <c r="EN1323" s="7"/>
      <c r="EO1323" s="7"/>
      <c r="EP1323" s="7"/>
      <c r="EQ1323" s="7"/>
      <c r="ER1323" s="7"/>
      <c r="ES1323" s="7"/>
      <c r="ET1323" s="7"/>
      <c r="EU1323" s="7"/>
      <c r="EV1323" s="7"/>
      <c r="EW1323" s="7"/>
      <c r="EX1323" s="7"/>
      <c r="EY1323" s="7"/>
      <c r="EZ1323" s="7"/>
      <c r="FA1323" s="7"/>
      <c r="FB1323" s="7"/>
      <c r="FC1323" s="7"/>
      <c r="FD1323" s="7"/>
      <c r="FE1323" s="7"/>
      <c r="FF1323" s="7"/>
      <c r="FG1323" s="7"/>
      <c r="FH1323" s="7"/>
      <c r="FI1323" s="7"/>
      <c r="FJ1323" s="7"/>
      <c r="FK1323" s="7"/>
      <c r="FL1323" s="7"/>
      <c r="FM1323" s="7"/>
      <c r="FN1323" s="7"/>
      <c r="FO1323" s="7"/>
      <c r="FP1323" s="7"/>
      <c r="FQ1323" s="7"/>
      <c r="FR1323" s="7"/>
      <c r="FS1323" s="7"/>
      <c r="FT1323" s="7"/>
      <c r="FU1323" s="7"/>
      <c r="FV1323" s="7"/>
      <c r="FW1323" s="7"/>
      <c r="FX1323" s="7"/>
      <c r="FY1323" s="7"/>
      <c r="FZ1323" s="7"/>
      <c r="GA1323" s="7"/>
      <c r="GB1323" s="7"/>
    </row>
    <row r="1324" spans="1:184" x14ac:dyDescent="0.15">
      <c r="A1324" s="124"/>
      <c r="B1324" s="19"/>
      <c r="C1324" s="4"/>
      <c r="D1324" s="6"/>
      <c r="E1324" s="14"/>
      <c r="F1324" s="4"/>
      <c r="G1324" s="4"/>
      <c r="H1324" s="4"/>
      <c r="I1324" s="4"/>
      <c r="J1324" s="14"/>
      <c r="K1324" s="6"/>
      <c r="L1324" s="2"/>
      <c r="M1324" s="23"/>
      <c r="N1324" s="12"/>
      <c r="O1324" s="12"/>
      <c r="P1324" s="23"/>
      <c r="Q1324" s="4"/>
      <c r="R1324" s="4"/>
      <c r="S1324" s="5"/>
      <c r="T1324" s="6"/>
      <c r="U1324" s="9"/>
      <c r="V1324" s="8"/>
      <c r="W1324" s="8"/>
      <c r="X1324" s="8"/>
      <c r="Y1324" s="9"/>
      <c r="Z1324" s="7"/>
      <c r="AA1324" s="8"/>
      <c r="AB1324" s="9"/>
      <c r="AC1324" s="9"/>
      <c r="AD1324" s="9"/>
      <c r="AE1324" s="8"/>
      <c r="AF1324" s="10"/>
      <c r="AG1324" s="8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  <c r="DV1324" s="7"/>
      <c r="DW1324" s="7"/>
      <c r="DX1324" s="7"/>
      <c r="DY1324" s="7"/>
      <c r="DZ1324" s="7"/>
      <c r="EA1324" s="7"/>
      <c r="EB1324" s="7"/>
      <c r="EC1324" s="7"/>
      <c r="ED1324" s="7"/>
      <c r="EE1324" s="7"/>
      <c r="EF1324" s="7"/>
      <c r="EG1324" s="7"/>
      <c r="EH1324" s="7"/>
      <c r="EI1324" s="7"/>
      <c r="EJ1324" s="7"/>
      <c r="EK1324" s="7"/>
      <c r="EL1324" s="7"/>
      <c r="EM1324" s="7"/>
      <c r="EN1324" s="7"/>
      <c r="EO1324" s="7"/>
      <c r="EP1324" s="7"/>
      <c r="EQ1324" s="7"/>
      <c r="ER1324" s="7"/>
      <c r="ES1324" s="7"/>
      <c r="ET1324" s="7"/>
      <c r="EU1324" s="7"/>
      <c r="EV1324" s="7"/>
      <c r="EW1324" s="7"/>
      <c r="EX1324" s="7"/>
      <c r="EY1324" s="7"/>
      <c r="EZ1324" s="7"/>
      <c r="FA1324" s="7"/>
      <c r="FB1324" s="7"/>
      <c r="FC1324" s="7"/>
      <c r="FD1324" s="7"/>
      <c r="FE1324" s="7"/>
      <c r="FF1324" s="7"/>
      <c r="FG1324" s="7"/>
      <c r="FH1324" s="7"/>
      <c r="FI1324" s="7"/>
      <c r="FJ1324" s="7"/>
      <c r="FK1324" s="7"/>
      <c r="FL1324" s="7"/>
      <c r="FM1324" s="7"/>
      <c r="FN1324" s="7"/>
      <c r="FO1324" s="7"/>
      <c r="FP1324" s="7"/>
      <c r="FQ1324" s="7"/>
      <c r="FR1324" s="7"/>
      <c r="FS1324" s="7"/>
      <c r="FT1324" s="7"/>
      <c r="FU1324" s="7"/>
      <c r="FV1324" s="7"/>
      <c r="FW1324" s="7"/>
      <c r="FX1324" s="7"/>
      <c r="FY1324" s="7"/>
      <c r="FZ1324" s="7"/>
      <c r="GA1324" s="7"/>
      <c r="GB1324" s="7"/>
    </row>
    <row r="1325" spans="1:184" x14ac:dyDescent="0.15">
      <c r="A1325" s="124"/>
      <c r="B1325" s="19"/>
      <c r="C1325" s="4"/>
      <c r="D1325" s="6"/>
      <c r="E1325" s="14"/>
      <c r="F1325" s="4"/>
      <c r="G1325" s="4"/>
      <c r="H1325" s="4"/>
      <c r="I1325" s="4"/>
      <c r="J1325" s="14"/>
      <c r="K1325" s="6"/>
      <c r="L1325" s="2"/>
      <c r="M1325" s="23"/>
      <c r="N1325" s="12"/>
      <c r="O1325" s="12"/>
      <c r="P1325" s="23"/>
      <c r="Q1325" s="4"/>
      <c r="R1325" s="4"/>
      <c r="S1325" s="5"/>
      <c r="T1325" s="6"/>
      <c r="U1325" s="9"/>
      <c r="V1325" s="8"/>
      <c r="W1325" s="8"/>
      <c r="X1325" s="8"/>
      <c r="Y1325" s="9"/>
      <c r="Z1325" s="7"/>
      <c r="AA1325" s="8"/>
      <c r="AB1325" s="9"/>
      <c r="AC1325" s="9"/>
      <c r="AD1325" s="9"/>
      <c r="AE1325" s="8"/>
      <c r="AF1325" s="10"/>
      <c r="AG1325" s="8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  <c r="DV1325" s="7"/>
      <c r="DW1325" s="7"/>
      <c r="DX1325" s="7"/>
      <c r="DY1325" s="7"/>
      <c r="DZ1325" s="7"/>
      <c r="EA1325" s="7"/>
      <c r="EB1325" s="7"/>
      <c r="EC1325" s="7"/>
      <c r="ED1325" s="7"/>
      <c r="EE1325" s="7"/>
      <c r="EF1325" s="7"/>
      <c r="EG1325" s="7"/>
      <c r="EH1325" s="7"/>
      <c r="EI1325" s="7"/>
      <c r="EJ1325" s="7"/>
      <c r="EK1325" s="7"/>
      <c r="EL1325" s="7"/>
      <c r="EM1325" s="7"/>
      <c r="EN1325" s="7"/>
      <c r="EO1325" s="7"/>
      <c r="EP1325" s="7"/>
      <c r="EQ1325" s="7"/>
      <c r="ER1325" s="7"/>
      <c r="ES1325" s="7"/>
      <c r="ET1325" s="7"/>
      <c r="EU1325" s="7"/>
      <c r="EV1325" s="7"/>
      <c r="EW1325" s="7"/>
      <c r="EX1325" s="7"/>
      <c r="EY1325" s="7"/>
      <c r="EZ1325" s="7"/>
      <c r="FA1325" s="7"/>
      <c r="FB1325" s="7"/>
      <c r="FC1325" s="7"/>
      <c r="FD1325" s="7"/>
      <c r="FE1325" s="7"/>
      <c r="FF1325" s="7"/>
      <c r="FG1325" s="7"/>
      <c r="FH1325" s="7"/>
      <c r="FI1325" s="7"/>
      <c r="FJ1325" s="7"/>
      <c r="FK1325" s="7"/>
      <c r="FL1325" s="7"/>
      <c r="FM1325" s="7"/>
      <c r="FN1325" s="7"/>
      <c r="FO1325" s="7"/>
      <c r="FP1325" s="7"/>
      <c r="FQ1325" s="7"/>
      <c r="FR1325" s="7"/>
      <c r="FS1325" s="7"/>
      <c r="FT1325" s="7"/>
      <c r="FU1325" s="7"/>
      <c r="FV1325" s="7"/>
      <c r="FW1325" s="7"/>
      <c r="FX1325" s="7"/>
      <c r="FY1325" s="7"/>
      <c r="FZ1325" s="7"/>
      <c r="GA1325" s="7"/>
      <c r="GB1325" s="7"/>
    </row>
    <row r="1326" spans="1:184" x14ac:dyDescent="0.15">
      <c r="A1326" s="124"/>
      <c r="B1326" s="19"/>
      <c r="C1326" s="4"/>
      <c r="D1326" s="6"/>
      <c r="E1326" s="14"/>
      <c r="F1326" s="4"/>
      <c r="G1326" s="4"/>
      <c r="H1326" s="4"/>
      <c r="I1326" s="4"/>
      <c r="J1326" s="14"/>
      <c r="K1326" s="6"/>
      <c r="L1326" s="2"/>
      <c r="M1326" s="23"/>
      <c r="N1326" s="12"/>
      <c r="O1326" s="12"/>
      <c r="P1326" s="23"/>
      <c r="Q1326" s="4"/>
      <c r="R1326" s="4"/>
      <c r="S1326" s="5"/>
      <c r="T1326" s="6"/>
      <c r="U1326" s="9"/>
      <c r="V1326" s="8"/>
      <c r="W1326" s="8"/>
      <c r="X1326" s="8"/>
      <c r="Y1326" s="9"/>
      <c r="Z1326" s="7"/>
      <c r="AA1326" s="8"/>
      <c r="AB1326" s="9"/>
      <c r="AC1326" s="9"/>
      <c r="AD1326" s="9"/>
      <c r="AE1326" s="8"/>
      <c r="AF1326" s="10"/>
      <c r="AG1326" s="8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  <c r="DV1326" s="7"/>
      <c r="DW1326" s="7"/>
      <c r="DX1326" s="7"/>
      <c r="DY1326" s="7"/>
      <c r="DZ1326" s="7"/>
      <c r="EA1326" s="7"/>
      <c r="EB1326" s="7"/>
      <c r="EC1326" s="7"/>
      <c r="ED1326" s="7"/>
      <c r="EE1326" s="7"/>
      <c r="EF1326" s="7"/>
      <c r="EG1326" s="7"/>
      <c r="EH1326" s="7"/>
      <c r="EI1326" s="7"/>
      <c r="EJ1326" s="7"/>
      <c r="EK1326" s="7"/>
      <c r="EL1326" s="7"/>
      <c r="EM1326" s="7"/>
      <c r="EN1326" s="7"/>
      <c r="EO1326" s="7"/>
      <c r="EP1326" s="7"/>
      <c r="EQ1326" s="7"/>
      <c r="ER1326" s="7"/>
      <c r="ES1326" s="7"/>
      <c r="ET1326" s="7"/>
      <c r="EU1326" s="7"/>
      <c r="EV1326" s="7"/>
      <c r="EW1326" s="7"/>
      <c r="EX1326" s="7"/>
      <c r="EY1326" s="7"/>
      <c r="EZ1326" s="7"/>
      <c r="FA1326" s="7"/>
      <c r="FB1326" s="7"/>
      <c r="FC1326" s="7"/>
      <c r="FD1326" s="7"/>
      <c r="FE1326" s="7"/>
      <c r="FF1326" s="7"/>
      <c r="FG1326" s="7"/>
      <c r="FH1326" s="7"/>
      <c r="FI1326" s="7"/>
      <c r="FJ1326" s="7"/>
      <c r="FK1326" s="7"/>
      <c r="FL1326" s="7"/>
      <c r="FM1326" s="7"/>
      <c r="FN1326" s="7"/>
      <c r="FO1326" s="7"/>
      <c r="FP1326" s="7"/>
      <c r="FQ1326" s="7"/>
      <c r="FR1326" s="7"/>
      <c r="FS1326" s="7"/>
      <c r="FT1326" s="7"/>
      <c r="FU1326" s="7"/>
      <c r="FV1326" s="7"/>
      <c r="FW1326" s="7"/>
      <c r="FX1326" s="7"/>
      <c r="FY1326" s="7"/>
      <c r="FZ1326" s="7"/>
      <c r="GA1326" s="7"/>
      <c r="GB1326" s="7"/>
    </row>
    <row r="1327" spans="1:184" x14ac:dyDescent="0.15">
      <c r="A1327" s="124"/>
      <c r="B1327" s="19"/>
      <c r="C1327" s="4"/>
      <c r="D1327" s="6"/>
      <c r="E1327" s="14"/>
      <c r="F1327" s="4"/>
      <c r="G1327" s="4"/>
      <c r="H1327" s="4"/>
      <c r="I1327" s="4"/>
      <c r="J1327" s="14"/>
      <c r="K1327" s="6"/>
      <c r="L1327" s="2"/>
      <c r="M1327" s="23"/>
      <c r="N1327" s="12"/>
      <c r="O1327" s="12"/>
      <c r="P1327" s="23"/>
      <c r="Q1327" s="4"/>
      <c r="R1327" s="4"/>
      <c r="S1327" s="5"/>
      <c r="T1327" s="6"/>
      <c r="U1327" s="9"/>
      <c r="V1327" s="8"/>
      <c r="W1327" s="8"/>
      <c r="X1327" s="8"/>
      <c r="Y1327" s="9"/>
      <c r="Z1327" s="7"/>
      <c r="AA1327" s="8"/>
      <c r="AB1327" s="9"/>
      <c r="AC1327" s="9"/>
      <c r="AD1327" s="9"/>
      <c r="AE1327" s="8"/>
      <c r="AF1327" s="10"/>
      <c r="AG1327" s="8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  <c r="EE1327" s="7"/>
      <c r="EF1327" s="7"/>
      <c r="EG1327" s="7"/>
      <c r="EH1327" s="7"/>
      <c r="EI1327" s="7"/>
      <c r="EJ1327" s="7"/>
      <c r="EK1327" s="7"/>
      <c r="EL1327" s="7"/>
      <c r="EM1327" s="7"/>
      <c r="EN1327" s="7"/>
      <c r="EO1327" s="7"/>
      <c r="EP1327" s="7"/>
      <c r="EQ1327" s="7"/>
      <c r="ER1327" s="7"/>
      <c r="ES1327" s="7"/>
      <c r="ET1327" s="7"/>
      <c r="EU1327" s="7"/>
      <c r="EV1327" s="7"/>
      <c r="EW1327" s="7"/>
      <c r="EX1327" s="7"/>
      <c r="EY1327" s="7"/>
      <c r="EZ1327" s="7"/>
      <c r="FA1327" s="7"/>
      <c r="FB1327" s="7"/>
      <c r="FC1327" s="7"/>
      <c r="FD1327" s="7"/>
      <c r="FE1327" s="7"/>
      <c r="FF1327" s="7"/>
      <c r="FG1327" s="7"/>
      <c r="FH1327" s="7"/>
      <c r="FI1327" s="7"/>
      <c r="FJ1327" s="7"/>
      <c r="FK1327" s="7"/>
      <c r="FL1327" s="7"/>
      <c r="FM1327" s="7"/>
      <c r="FN1327" s="7"/>
      <c r="FO1327" s="7"/>
      <c r="FP1327" s="7"/>
      <c r="FQ1327" s="7"/>
      <c r="FR1327" s="7"/>
      <c r="FS1327" s="7"/>
      <c r="FT1327" s="7"/>
      <c r="FU1327" s="7"/>
      <c r="FV1327" s="7"/>
      <c r="FW1327" s="7"/>
      <c r="FX1327" s="7"/>
      <c r="FY1327" s="7"/>
      <c r="FZ1327" s="7"/>
      <c r="GA1327" s="7"/>
      <c r="GB1327" s="7"/>
    </row>
    <row r="1328" spans="1:184" x14ac:dyDescent="0.15">
      <c r="A1328" s="124"/>
      <c r="B1328" s="19"/>
      <c r="C1328" s="4"/>
      <c r="D1328" s="6"/>
      <c r="E1328" s="14"/>
      <c r="F1328" s="4"/>
      <c r="G1328" s="4"/>
      <c r="H1328" s="4"/>
      <c r="I1328" s="4"/>
      <c r="J1328" s="14"/>
      <c r="K1328" s="6"/>
      <c r="L1328" s="2"/>
      <c r="M1328" s="23"/>
      <c r="N1328" s="12"/>
      <c r="O1328" s="12"/>
      <c r="P1328" s="23"/>
      <c r="Q1328" s="4"/>
      <c r="R1328" s="4"/>
      <c r="S1328" s="5"/>
      <c r="T1328" s="6"/>
      <c r="U1328" s="9"/>
      <c r="V1328" s="8"/>
      <c r="W1328" s="8"/>
      <c r="X1328" s="8"/>
      <c r="Y1328" s="9"/>
      <c r="Z1328" s="7"/>
      <c r="AA1328" s="8"/>
      <c r="AB1328" s="9"/>
      <c r="AC1328" s="9"/>
      <c r="AD1328" s="9"/>
      <c r="AE1328" s="8"/>
      <c r="AF1328" s="10"/>
      <c r="AG1328" s="8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  <c r="DV1328" s="7"/>
      <c r="DW1328" s="7"/>
      <c r="DX1328" s="7"/>
      <c r="DY1328" s="7"/>
      <c r="DZ1328" s="7"/>
      <c r="EA1328" s="7"/>
      <c r="EB1328" s="7"/>
      <c r="EC1328" s="7"/>
      <c r="ED1328" s="7"/>
      <c r="EE1328" s="7"/>
      <c r="EF1328" s="7"/>
      <c r="EG1328" s="7"/>
      <c r="EH1328" s="7"/>
      <c r="EI1328" s="7"/>
      <c r="EJ1328" s="7"/>
      <c r="EK1328" s="7"/>
      <c r="EL1328" s="7"/>
      <c r="EM1328" s="7"/>
      <c r="EN1328" s="7"/>
      <c r="EO1328" s="7"/>
      <c r="EP1328" s="7"/>
      <c r="EQ1328" s="7"/>
      <c r="ER1328" s="7"/>
      <c r="ES1328" s="7"/>
      <c r="ET1328" s="7"/>
      <c r="EU1328" s="7"/>
      <c r="EV1328" s="7"/>
      <c r="EW1328" s="7"/>
      <c r="EX1328" s="7"/>
      <c r="EY1328" s="7"/>
      <c r="EZ1328" s="7"/>
      <c r="FA1328" s="7"/>
      <c r="FB1328" s="7"/>
      <c r="FC1328" s="7"/>
      <c r="FD1328" s="7"/>
      <c r="FE1328" s="7"/>
      <c r="FF1328" s="7"/>
      <c r="FG1328" s="7"/>
      <c r="FH1328" s="7"/>
      <c r="FI1328" s="7"/>
      <c r="FJ1328" s="7"/>
      <c r="FK1328" s="7"/>
      <c r="FL1328" s="7"/>
      <c r="FM1328" s="7"/>
      <c r="FN1328" s="7"/>
      <c r="FO1328" s="7"/>
      <c r="FP1328" s="7"/>
      <c r="FQ1328" s="7"/>
      <c r="FR1328" s="7"/>
      <c r="FS1328" s="7"/>
      <c r="FT1328" s="7"/>
      <c r="FU1328" s="7"/>
      <c r="FV1328" s="7"/>
      <c r="FW1328" s="7"/>
      <c r="FX1328" s="7"/>
      <c r="FY1328" s="7"/>
      <c r="FZ1328" s="7"/>
      <c r="GA1328" s="7"/>
      <c r="GB1328" s="7"/>
    </row>
    <row r="1329" spans="1:184" x14ac:dyDescent="0.15">
      <c r="A1329" s="124"/>
      <c r="B1329" s="19"/>
      <c r="C1329" s="4"/>
      <c r="D1329" s="6"/>
      <c r="E1329" s="14"/>
      <c r="F1329" s="4"/>
      <c r="G1329" s="4"/>
      <c r="H1329" s="4"/>
      <c r="I1329" s="4"/>
      <c r="J1329" s="14"/>
      <c r="K1329" s="6"/>
      <c r="L1329" s="2"/>
      <c r="M1329" s="23"/>
      <c r="N1329" s="12"/>
      <c r="O1329" s="12"/>
      <c r="P1329" s="23"/>
      <c r="Q1329" s="4"/>
      <c r="R1329" s="4"/>
      <c r="S1329" s="5"/>
      <c r="T1329" s="6"/>
      <c r="U1329" s="9"/>
      <c r="V1329" s="8"/>
      <c r="W1329" s="8"/>
      <c r="X1329" s="8"/>
      <c r="Y1329" s="9"/>
      <c r="Z1329" s="7"/>
      <c r="AA1329" s="8"/>
      <c r="AB1329" s="9"/>
      <c r="AC1329" s="9"/>
      <c r="AD1329" s="9"/>
      <c r="AE1329" s="8"/>
      <c r="AF1329" s="10"/>
      <c r="AG1329" s="8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  <c r="EE1329" s="7"/>
      <c r="EF1329" s="7"/>
      <c r="EG1329" s="7"/>
      <c r="EH1329" s="7"/>
      <c r="EI1329" s="7"/>
      <c r="EJ1329" s="7"/>
      <c r="EK1329" s="7"/>
      <c r="EL1329" s="7"/>
      <c r="EM1329" s="7"/>
      <c r="EN1329" s="7"/>
      <c r="EO1329" s="7"/>
      <c r="EP1329" s="7"/>
      <c r="EQ1329" s="7"/>
      <c r="ER1329" s="7"/>
      <c r="ES1329" s="7"/>
      <c r="ET1329" s="7"/>
      <c r="EU1329" s="7"/>
      <c r="EV1329" s="7"/>
      <c r="EW1329" s="7"/>
      <c r="EX1329" s="7"/>
      <c r="EY1329" s="7"/>
      <c r="EZ1329" s="7"/>
      <c r="FA1329" s="7"/>
      <c r="FB1329" s="7"/>
      <c r="FC1329" s="7"/>
      <c r="FD1329" s="7"/>
      <c r="FE1329" s="7"/>
      <c r="FF1329" s="7"/>
      <c r="FG1329" s="7"/>
      <c r="FH1329" s="7"/>
      <c r="FI1329" s="7"/>
      <c r="FJ1329" s="7"/>
      <c r="FK1329" s="7"/>
      <c r="FL1329" s="7"/>
      <c r="FM1329" s="7"/>
      <c r="FN1329" s="7"/>
      <c r="FO1329" s="7"/>
      <c r="FP1329" s="7"/>
      <c r="FQ1329" s="7"/>
      <c r="FR1329" s="7"/>
      <c r="FS1329" s="7"/>
      <c r="FT1329" s="7"/>
      <c r="FU1329" s="7"/>
      <c r="FV1329" s="7"/>
      <c r="FW1329" s="7"/>
      <c r="FX1329" s="7"/>
      <c r="FY1329" s="7"/>
      <c r="FZ1329" s="7"/>
      <c r="GA1329" s="7"/>
      <c r="GB1329" s="7"/>
    </row>
    <row r="1330" spans="1:184" x14ac:dyDescent="0.15">
      <c r="A1330" s="124"/>
      <c r="B1330" s="19"/>
      <c r="C1330" s="4"/>
      <c r="D1330" s="6"/>
      <c r="E1330" s="14"/>
      <c r="F1330" s="4"/>
      <c r="G1330" s="4"/>
      <c r="H1330" s="4"/>
      <c r="I1330" s="4"/>
      <c r="J1330" s="14"/>
      <c r="K1330" s="6"/>
      <c r="L1330" s="2"/>
      <c r="M1330" s="23"/>
      <c r="N1330" s="12"/>
      <c r="O1330" s="12"/>
      <c r="P1330" s="23"/>
      <c r="Q1330" s="4"/>
      <c r="R1330" s="4"/>
      <c r="S1330" s="5"/>
      <c r="T1330" s="6"/>
      <c r="U1330" s="9"/>
      <c r="V1330" s="8"/>
      <c r="W1330" s="8"/>
      <c r="X1330" s="8"/>
      <c r="Y1330" s="9"/>
      <c r="Z1330" s="7"/>
      <c r="AA1330" s="8"/>
      <c r="AB1330" s="9"/>
      <c r="AC1330" s="9"/>
      <c r="AD1330" s="9"/>
      <c r="AE1330" s="8"/>
      <c r="AF1330" s="10"/>
      <c r="AG1330" s="8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  <c r="DV1330" s="7"/>
      <c r="DW1330" s="7"/>
      <c r="DX1330" s="7"/>
      <c r="DY1330" s="7"/>
      <c r="DZ1330" s="7"/>
      <c r="EA1330" s="7"/>
      <c r="EB1330" s="7"/>
      <c r="EC1330" s="7"/>
      <c r="ED1330" s="7"/>
      <c r="EE1330" s="7"/>
      <c r="EF1330" s="7"/>
      <c r="EG1330" s="7"/>
      <c r="EH1330" s="7"/>
      <c r="EI1330" s="7"/>
      <c r="EJ1330" s="7"/>
      <c r="EK1330" s="7"/>
      <c r="EL1330" s="7"/>
      <c r="EM1330" s="7"/>
      <c r="EN1330" s="7"/>
      <c r="EO1330" s="7"/>
      <c r="EP1330" s="7"/>
      <c r="EQ1330" s="7"/>
      <c r="ER1330" s="7"/>
      <c r="ES1330" s="7"/>
      <c r="ET1330" s="7"/>
      <c r="EU1330" s="7"/>
      <c r="EV1330" s="7"/>
      <c r="EW1330" s="7"/>
      <c r="EX1330" s="7"/>
      <c r="EY1330" s="7"/>
      <c r="EZ1330" s="7"/>
      <c r="FA1330" s="7"/>
      <c r="FB1330" s="7"/>
      <c r="FC1330" s="7"/>
      <c r="FD1330" s="7"/>
      <c r="FE1330" s="7"/>
      <c r="FF1330" s="7"/>
      <c r="FG1330" s="7"/>
      <c r="FH1330" s="7"/>
      <c r="FI1330" s="7"/>
      <c r="FJ1330" s="7"/>
      <c r="FK1330" s="7"/>
      <c r="FL1330" s="7"/>
      <c r="FM1330" s="7"/>
      <c r="FN1330" s="7"/>
      <c r="FO1330" s="7"/>
      <c r="FP1330" s="7"/>
      <c r="FQ1330" s="7"/>
      <c r="FR1330" s="7"/>
      <c r="FS1330" s="7"/>
      <c r="FT1330" s="7"/>
      <c r="FU1330" s="7"/>
      <c r="FV1330" s="7"/>
      <c r="FW1330" s="7"/>
      <c r="FX1330" s="7"/>
      <c r="FY1330" s="7"/>
      <c r="FZ1330" s="7"/>
      <c r="GA1330" s="7"/>
      <c r="GB1330" s="7"/>
    </row>
    <row r="1331" spans="1:184" x14ac:dyDescent="0.15">
      <c r="A1331" s="124"/>
      <c r="B1331" s="19"/>
      <c r="C1331" s="4"/>
      <c r="D1331" s="6"/>
      <c r="E1331" s="14"/>
      <c r="F1331" s="4"/>
      <c r="G1331" s="4"/>
      <c r="H1331" s="4"/>
      <c r="I1331" s="4"/>
      <c r="J1331" s="14"/>
      <c r="K1331" s="6"/>
      <c r="L1331" s="2"/>
      <c r="M1331" s="23"/>
      <c r="N1331" s="12"/>
      <c r="O1331" s="12"/>
      <c r="P1331" s="23"/>
      <c r="Q1331" s="4"/>
      <c r="R1331" s="4"/>
      <c r="S1331" s="5"/>
      <c r="T1331" s="6"/>
      <c r="U1331" s="9"/>
      <c r="V1331" s="8"/>
      <c r="W1331" s="8"/>
      <c r="X1331" s="8"/>
      <c r="Y1331" s="9"/>
      <c r="Z1331" s="7"/>
      <c r="AA1331" s="8"/>
      <c r="AB1331" s="9"/>
      <c r="AC1331" s="9"/>
      <c r="AD1331" s="9"/>
      <c r="AE1331" s="8"/>
      <c r="AF1331" s="10"/>
      <c r="AG1331" s="8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  <c r="DV1331" s="7"/>
      <c r="DW1331" s="7"/>
      <c r="DX1331" s="7"/>
      <c r="DY1331" s="7"/>
      <c r="DZ1331" s="7"/>
      <c r="EA1331" s="7"/>
      <c r="EB1331" s="7"/>
      <c r="EC1331" s="7"/>
      <c r="ED1331" s="7"/>
      <c r="EE1331" s="7"/>
      <c r="EF1331" s="7"/>
      <c r="EG1331" s="7"/>
      <c r="EH1331" s="7"/>
      <c r="EI1331" s="7"/>
      <c r="EJ1331" s="7"/>
      <c r="EK1331" s="7"/>
      <c r="EL1331" s="7"/>
      <c r="EM1331" s="7"/>
      <c r="EN1331" s="7"/>
      <c r="EO1331" s="7"/>
      <c r="EP1331" s="7"/>
      <c r="EQ1331" s="7"/>
      <c r="ER1331" s="7"/>
      <c r="ES1331" s="7"/>
      <c r="ET1331" s="7"/>
      <c r="EU1331" s="7"/>
      <c r="EV1331" s="7"/>
      <c r="EW1331" s="7"/>
      <c r="EX1331" s="7"/>
      <c r="EY1331" s="7"/>
      <c r="EZ1331" s="7"/>
      <c r="FA1331" s="7"/>
      <c r="FB1331" s="7"/>
      <c r="FC1331" s="7"/>
      <c r="FD1331" s="7"/>
      <c r="FE1331" s="7"/>
      <c r="FF1331" s="7"/>
      <c r="FG1331" s="7"/>
      <c r="FH1331" s="7"/>
      <c r="FI1331" s="7"/>
      <c r="FJ1331" s="7"/>
      <c r="FK1331" s="7"/>
      <c r="FL1331" s="7"/>
      <c r="FM1331" s="7"/>
      <c r="FN1331" s="7"/>
      <c r="FO1331" s="7"/>
      <c r="FP1331" s="7"/>
      <c r="FQ1331" s="7"/>
      <c r="FR1331" s="7"/>
      <c r="FS1331" s="7"/>
      <c r="FT1331" s="7"/>
      <c r="FU1331" s="7"/>
      <c r="FV1331" s="7"/>
      <c r="FW1331" s="7"/>
      <c r="FX1331" s="7"/>
      <c r="FY1331" s="7"/>
      <c r="FZ1331" s="7"/>
      <c r="GA1331" s="7"/>
      <c r="GB1331" s="7"/>
    </row>
    <row r="1332" spans="1:184" x14ac:dyDescent="0.15">
      <c r="A1332" s="124"/>
      <c r="B1332" s="19"/>
      <c r="C1332" s="4"/>
      <c r="D1332" s="6"/>
      <c r="E1332" s="14"/>
      <c r="F1332" s="4"/>
      <c r="G1332" s="4"/>
      <c r="H1332" s="4"/>
      <c r="I1332" s="4"/>
      <c r="J1332" s="14"/>
      <c r="K1332" s="6"/>
      <c r="L1332" s="2"/>
      <c r="M1332" s="23"/>
      <c r="N1332" s="12"/>
      <c r="O1332" s="12"/>
      <c r="P1332" s="23"/>
      <c r="Q1332" s="4"/>
      <c r="R1332" s="4"/>
      <c r="S1332" s="5"/>
      <c r="T1332" s="6"/>
      <c r="U1332" s="9"/>
      <c r="V1332" s="8"/>
      <c r="W1332" s="8"/>
      <c r="X1332" s="8"/>
      <c r="Y1332" s="9"/>
      <c r="Z1332" s="7"/>
      <c r="AA1332" s="8"/>
      <c r="AB1332" s="9"/>
      <c r="AC1332" s="9"/>
      <c r="AD1332" s="9"/>
      <c r="AE1332" s="8"/>
      <c r="AF1332" s="10"/>
      <c r="AG1332" s="8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  <c r="FH1332" s="7"/>
      <c r="FI1332" s="7"/>
      <c r="FJ1332" s="7"/>
      <c r="FK1332" s="7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</row>
    <row r="1333" spans="1:184" x14ac:dyDescent="0.15">
      <c r="A1333" s="124"/>
      <c r="B1333" s="19"/>
      <c r="C1333" s="4"/>
      <c r="D1333" s="6"/>
      <c r="E1333" s="14"/>
      <c r="F1333" s="4"/>
      <c r="G1333" s="4"/>
      <c r="H1333" s="4"/>
      <c r="I1333" s="4"/>
      <c r="J1333" s="14"/>
      <c r="K1333" s="6"/>
      <c r="L1333" s="2"/>
      <c r="M1333" s="23"/>
      <c r="N1333" s="12"/>
      <c r="O1333" s="12"/>
      <c r="P1333" s="23"/>
      <c r="Q1333" s="4"/>
      <c r="R1333" s="4"/>
      <c r="S1333" s="5"/>
      <c r="T1333" s="6"/>
      <c r="U1333" s="9"/>
      <c r="V1333" s="8"/>
      <c r="W1333" s="8"/>
      <c r="X1333" s="8"/>
      <c r="Y1333" s="9"/>
      <c r="Z1333" s="7"/>
      <c r="AA1333" s="8"/>
      <c r="AB1333" s="9"/>
      <c r="AC1333" s="9"/>
      <c r="AD1333" s="9"/>
      <c r="AE1333" s="8"/>
      <c r="AF1333" s="10"/>
      <c r="AG1333" s="8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  <c r="DV1333" s="7"/>
      <c r="DW1333" s="7"/>
      <c r="DX1333" s="7"/>
      <c r="DY1333" s="7"/>
      <c r="DZ1333" s="7"/>
      <c r="EA1333" s="7"/>
      <c r="EB1333" s="7"/>
      <c r="EC1333" s="7"/>
      <c r="ED1333" s="7"/>
      <c r="EE1333" s="7"/>
      <c r="EF1333" s="7"/>
      <c r="EG1333" s="7"/>
      <c r="EH1333" s="7"/>
      <c r="EI1333" s="7"/>
      <c r="EJ1333" s="7"/>
      <c r="EK1333" s="7"/>
      <c r="EL1333" s="7"/>
      <c r="EM1333" s="7"/>
      <c r="EN1333" s="7"/>
      <c r="EO1333" s="7"/>
      <c r="EP1333" s="7"/>
      <c r="EQ1333" s="7"/>
      <c r="ER1333" s="7"/>
      <c r="ES1333" s="7"/>
      <c r="ET1333" s="7"/>
      <c r="EU1333" s="7"/>
      <c r="EV1333" s="7"/>
      <c r="EW1333" s="7"/>
      <c r="EX1333" s="7"/>
      <c r="EY1333" s="7"/>
      <c r="EZ1333" s="7"/>
      <c r="FA1333" s="7"/>
      <c r="FB1333" s="7"/>
      <c r="FC1333" s="7"/>
      <c r="FD1333" s="7"/>
      <c r="FE1333" s="7"/>
      <c r="FF1333" s="7"/>
      <c r="FG1333" s="7"/>
      <c r="FH1333" s="7"/>
      <c r="FI1333" s="7"/>
      <c r="FJ1333" s="7"/>
      <c r="FK1333" s="7"/>
      <c r="FL1333" s="7"/>
      <c r="FM1333" s="7"/>
      <c r="FN1333" s="7"/>
      <c r="FO1333" s="7"/>
      <c r="FP1333" s="7"/>
      <c r="FQ1333" s="7"/>
      <c r="FR1333" s="7"/>
      <c r="FS1333" s="7"/>
      <c r="FT1333" s="7"/>
      <c r="FU1333" s="7"/>
      <c r="FV1333" s="7"/>
      <c r="FW1333" s="7"/>
      <c r="FX1333" s="7"/>
      <c r="FY1333" s="7"/>
      <c r="FZ1333" s="7"/>
      <c r="GA1333" s="7"/>
      <c r="GB1333" s="7"/>
    </row>
    <row r="1334" spans="1:184" x14ac:dyDescent="0.15">
      <c r="A1334" s="124"/>
      <c r="B1334" s="19"/>
      <c r="C1334" s="4"/>
      <c r="D1334" s="6"/>
      <c r="E1334" s="14"/>
      <c r="F1334" s="4"/>
      <c r="G1334" s="4"/>
      <c r="H1334" s="4"/>
      <c r="I1334" s="4"/>
      <c r="J1334" s="14"/>
      <c r="K1334" s="6"/>
      <c r="L1334" s="2"/>
      <c r="M1334" s="23"/>
      <c r="N1334" s="12"/>
      <c r="O1334" s="12"/>
      <c r="P1334" s="23"/>
      <c r="Q1334" s="4"/>
      <c r="R1334" s="4"/>
      <c r="S1334" s="5"/>
      <c r="T1334" s="6"/>
      <c r="U1334" s="9"/>
      <c r="V1334" s="8"/>
      <c r="W1334" s="8"/>
      <c r="X1334" s="8"/>
      <c r="Y1334" s="9"/>
      <c r="Z1334" s="7"/>
      <c r="AA1334" s="8"/>
      <c r="AB1334" s="9"/>
      <c r="AC1334" s="9"/>
      <c r="AD1334" s="9"/>
      <c r="AE1334" s="8"/>
      <c r="AF1334" s="10"/>
      <c r="AG1334" s="8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  <c r="EE1334" s="7"/>
      <c r="EF1334" s="7"/>
      <c r="EG1334" s="7"/>
      <c r="EH1334" s="7"/>
      <c r="EI1334" s="7"/>
      <c r="EJ1334" s="7"/>
      <c r="EK1334" s="7"/>
      <c r="EL1334" s="7"/>
      <c r="EM1334" s="7"/>
      <c r="EN1334" s="7"/>
      <c r="EO1334" s="7"/>
      <c r="EP1334" s="7"/>
      <c r="EQ1334" s="7"/>
      <c r="ER1334" s="7"/>
      <c r="ES1334" s="7"/>
      <c r="ET1334" s="7"/>
      <c r="EU1334" s="7"/>
      <c r="EV1334" s="7"/>
      <c r="EW1334" s="7"/>
      <c r="EX1334" s="7"/>
      <c r="EY1334" s="7"/>
      <c r="EZ1334" s="7"/>
      <c r="FA1334" s="7"/>
      <c r="FB1334" s="7"/>
      <c r="FC1334" s="7"/>
      <c r="FD1334" s="7"/>
      <c r="FE1334" s="7"/>
      <c r="FF1334" s="7"/>
      <c r="FG1334" s="7"/>
      <c r="FH1334" s="7"/>
      <c r="FI1334" s="7"/>
      <c r="FJ1334" s="7"/>
      <c r="FK1334" s="7"/>
      <c r="FL1334" s="7"/>
      <c r="FM1334" s="7"/>
      <c r="FN1334" s="7"/>
      <c r="FO1334" s="7"/>
      <c r="FP1334" s="7"/>
      <c r="FQ1334" s="7"/>
      <c r="FR1334" s="7"/>
      <c r="FS1334" s="7"/>
      <c r="FT1334" s="7"/>
      <c r="FU1334" s="7"/>
      <c r="FV1334" s="7"/>
      <c r="FW1334" s="7"/>
      <c r="FX1334" s="7"/>
      <c r="FY1334" s="7"/>
      <c r="FZ1334" s="7"/>
      <c r="GA1334" s="7"/>
      <c r="GB1334" s="7"/>
    </row>
    <row r="1335" spans="1:184" x14ac:dyDescent="0.15">
      <c r="A1335" s="124"/>
      <c r="B1335" s="19"/>
      <c r="C1335" s="4"/>
      <c r="D1335" s="6"/>
      <c r="E1335" s="14"/>
      <c r="F1335" s="4"/>
      <c r="G1335" s="4"/>
      <c r="H1335" s="4"/>
      <c r="I1335" s="4"/>
      <c r="J1335" s="14"/>
      <c r="K1335" s="6"/>
      <c r="L1335" s="2"/>
      <c r="M1335" s="23"/>
      <c r="N1335" s="12"/>
      <c r="O1335" s="12"/>
      <c r="P1335" s="23"/>
      <c r="Q1335" s="4"/>
      <c r="R1335" s="4"/>
      <c r="S1335" s="5"/>
      <c r="T1335" s="6"/>
      <c r="U1335" s="9"/>
      <c r="V1335" s="8"/>
      <c r="W1335" s="8"/>
      <c r="X1335" s="8"/>
      <c r="Y1335" s="9"/>
      <c r="Z1335" s="7"/>
      <c r="AA1335" s="8"/>
      <c r="AB1335" s="9"/>
      <c r="AC1335" s="9"/>
      <c r="AD1335" s="9"/>
      <c r="AE1335" s="8"/>
      <c r="AF1335" s="10"/>
      <c r="AG1335" s="8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  <c r="DV1335" s="7"/>
      <c r="DW1335" s="7"/>
      <c r="DX1335" s="7"/>
      <c r="DY1335" s="7"/>
      <c r="DZ1335" s="7"/>
      <c r="EA1335" s="7"/>
      <c r="EB1335" s="7"/>
      <c r="EC1335" s="7"/>
      <c r="ED1335" s="7"/>
      <c r="EE1335" s="7"/>
      <c r="EF1335" s="7"/>
      <c r="EG1335" s="7"/>
      <c r="EH1335" s="7"/>
      <c r="EI1335" s="7"/>
      <c r="EJ1335" s="7"/>
      <c r="EK1335" s="7"/>
      <c r="EL1335" s="7"/>
      <c r="EM1335" s="7"/>
      <c r="EN1335" s="7"/>
      <c r="EO1335" s="7"/>
      <c r="EP1335" s="7"/>
      <c r="EQ1335" s="7"/>
      <c r="ER1335" s="7"/>
      <c r="ES1335" s="7"/>
      <c r="ET1335" s="7"/>
      <c r="EU1335" s="7"/>
      <c r="EV1335" s="7"/>
      <c r="EW1335" s="7"/>
      <c r="EX1335" s="7"/>
      <c r="EY1335" s="7"/>
      <c r="EZ1335" s="7"/>
      <c r="FA1335" s="7"/>
      <c r="FB1335" s="7"/>
      <c r="FC1335" s="7"/>
      <c r="FD1335" s="7"/>
      <c r="FE1335" s="7"/>
      <c r="FF1335" s="7"/>
      <c r="FG1335" s="7"/>
      <c r="FH1335" s="7"/>
      <c r="FI1335" s="7"/>
      <c r="FJ1335" s="7"/>
      <c r="FK1335" s="7"/>
      <c r="FL1335" s="7"/>
      <c r="FM1335" s="7"/>
      <c r="FN1335" s="7"/>
      <c r="FO1335" s="7"/>
      <c r="FP1335" s="7"/>
      <c r="FQ1335" s="7"/>
      <c r="FR1335" s="7"/>
      <c r="FS1335" s="7"/>
      <c r="FT1335" s="7"/>
      <c r="FU1335" s="7"/>
      <c r="FV1335" s="7"/>
      <c r="FW1335" s="7"/>
      <c r="FX1335" s="7"/>
      <c r="FY1335" s="7"/>
      <c r="FZ1335" s="7"/>
      <c r="GA1335" s="7"/>
      <c r="GB1335" s="7"/>
    </row>
    <row r="1336" spans="1:184" x14ac:dyDescent="0.15">
      <c r="A1336" s="124"/>
      <c r="B1336" s="19"/>
      <c r="C1336" s="4"/>
      <c r="D1336" s="6"/>
      <c r="E1336" s="14"/>
      <c r="F1336" s="4"/>
      <c r="G1336" s="4"/>
      <c r="H1336" s="4"/>
      <c r="I1336" s="4"/>
      <c r="J1336" s="14"/>
      <c r="K1336" s="6"/>
      <c r="L1336" s="2"/>
      <c r="M1336" s="23"/>
      <c r="N1336" s="12"/>
      <c r="O1336" s="12"/>
      <c r="P1336" s="23"/>
      <c r="Q1336" s="4"/>
      <c r="R1336" s="4"/>
      <c r="S1336" s="5"/>
      <c r="T1336" s="6"/>
      <c r="U1336" s="9"/>
      <c r="V1336" s="8"/>
      <c r="W1336" s="8"/>
      <c r="X1336" s="8"/>
      <c r="Y1336" s="9"/>
      <c r="Z1336" s="7"/>
      <c r="AA1336" s="8"/>
      <c r="AB1336" s="9"/>
      <c r="AC1336" s="9"/>
      <c r="AD1336" s="9"/>
      <c r="AE1336" s="8"/>
      <c r="AF1336" s="10"/>
      <c r="AG1336" s="8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  <c r="EE1336" s="7"/>
      <c r="EF1336" s="7"/>
      <c r="EG1336" s="7"/>
      <c r="EH1336" s="7"/>
      <c r="EI1336" s="7"/>
      <c r="EJ1336" s="7"/>
      <c r="EK1336" s="7"/>
      <c r="EL1336" s="7"/>
      <c r="EM1336" s="7"/>
      <c r="EN1336" s="7"/>
      <c r="EO1336" s="7"/>
      <c r="EP1336" s="7"/>
      <c r="EQ1336" s="7"/>
      <c r="ER1336" s="7"/>
      <c r="ES1336" s="7"/>
      <c r="ET1336" s="7"/>
      <c r="EU1336" s="7"/>
      <c r="EV1336" s="7"/>
      <c r="EW1336" s="7"/>
      <c r="EX1336" s="7"/>
      <c r="EY1336" s="7"/>
      <c r="EZ1336" s="7"/>
      <c r="FA1336" s="7"/>
      <c r="FB1336" s="7"/>
      <c r="FC1336" s="7"/>
      <c r="FD1336" s="7"/>
      <c r="FE1336" s="7"/>
      <c r="FF1336" s="7"/>
      <c r="FG1336" s="7"/>
      <c r="FH1336" s="7"/>
      <c r="FI1336" s="7"/>
      <c r="FJ1336" s="7"/>
      <c r="FK1336" s="7"/>
      <c r="FL1336" s="7"/>
      <c r="FM1336" s="7"/>
      <c r="FN1336" s="7"/>
      <c r="FO1336" s="7"/>
      <c r="FP1336" s="7"/>
      <c r="FQ1336" s="7"/>
      <c r="FR1336" s="7"/>
      <c r="FS1336" s="7"/>
      <c r="FT1336" s="7"/>
      <c r="FU1336" s="7"/>
      <c r="FV1336" s="7"/>
      <c r="FW1336" s="7"/>
      <c r="FX1336" s="7"/>
      <c r="FY1336" s="7"/>
      <c r="FZ1336" s="7"/>
      <c r="GA1336" s="7"/>
      <c r="GB1336" s="7"/>
    </row>
    <row r="1337" spans="1:184" x14ac:dyDescent="0.15">
      <c r="A1337" s="124"/>
      <c r="B1337" s="19"/>
      <c r="C1337" s="4"/>
      <c r="D1337" s="6"/>
      <c r="E1337" s="14"/>
      <c r="F1337" s="4"/>
      <c r="G1337" s="4"/>
      <c r="H1337" s="4"/>
      <c r="I1337" s="4"/>
      <c r="J1337" s="14"/>
      <c r="K1337" s="6"/>
      <c r="L1337" s="2"/>
      <c r="M1337" s="23"/>
      <c r="N1337" s="12"/>
      <c r="O1337" s="12"/>
      <c r="P1337" s="23"/>
      <c r="Q1337" s="4"/>
      <c r="R1337" s="4"/>
      <c r="S1337" s="5"/>
      <c r="T1337" s="6"/>
      <c r="U1337" s="9"/>
      <c r="V1337" s="8"/>
      <c r="W1337" s="8"/>
      <c r="X1337" s="8"/>
      <c r="Y1337" s="9"/>
      <c r="Z1337" s="7"/>
      <c r="AA1337" s="8"/>
      <c r="AB1337" s="9"/>
      <c r="AC1337" s="9"/>
      <c r="AD1337" s="9"/>
      <c r="AE1337" s="8"/>
      <c r="AF1337" s="10"/>
      <c r="AG1337" s="8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</row>
    <row r="1338" spans="1:184" x14ac:dyDescent="0.15">
      <c r="A1338" s="124"/>
      <c r="B1338" s="19"/>
      <c r="C1338" s="4"/>
      <c r="D1338" s="6"/>
      <c r="E1338" s="14"/>
      <c r="F1338" s="4"/>
      <c r="G1338" s="4"/>
      <c r="H1338" s="4"/>
      <c r="I1338" s="4"/>
      <c r="J1338" s="14"/>
      <c r="K1338" s="6"/>
      <c r="L1338" s="2"/>
      <c r="M1338" s="23"/>
      <c r="N1338" s="12"/>
      <c r="O1338" s="12"/>
      <c r="P1338" s="23"/>
      <c r="Q1338" s="4"/>
      <c r="R1338" s="4"/>
      <c r="S1338" s="5"/>
      <c r="T1338" s="6"/>
      <c r="U1338" s="9"/>
      <c r="V1338" s="8"/>
      <c r="W1338" s="8"/>
      <c r="X1338" s="8"/>
      <c r="Y1338" s="9"/>
      <c r="Z1338" s="7"/>
      <c r="AA1338" s="8"/>
      <c r="AB1338" s="9"/>
      <c r="AC1338" s="9"/>
      <c r="AD1338" s="9"/>
      <c r="AE1338" s="8"/>
      <c r="AF1338" s="10"/>
      <c r="AG1338" s="8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  <c r="DV1338" s="7"/>
      <c r="DW1338" s="7"/>
      <c r="DX1338" s="7"/>
      <c r="DY1338" s="7"/>
      <c r="DZ1338" s="7"/>
      <c r="EA1338" s="7"/>
      <c r="EB1338" s="7"/>
      <c r="EC1338" s="7"/>
      <c r="ED1338" s="7"/>
      <c r="EE1338" s="7"/>
      <c r="EF1338" s="7"/>
      <c r="EG1338" s="7"/>
      <c r="EH1338" s="7"/>
      <c r="EI1338" s="7"/>
      <c r="EJ1338" s="7"/>
      <c r="EK1338" s="7"/>
      <c r="EL1338" s="7"/>
      <c r="EM1338" s="7"/>
      <c r="EN1338" s="7"/>
      <c r="EO1338" s="7"/>
      <c r="EP1338" s="7"/>
      <c r="EQ1338" s="7"/>
      <c r="ER1338" s="7"/>
      <c r="ES1338" s="7"/>
      <c r="ET1338" s="7"/>
      <c r="EU1338" s="7"/>
      <c r="EV1338" s="7"/>
      <c r="EW1338" s="7"/>
      <c r="EX1338" s="7"/>
      <c r="EY1338" s="7"/>
      <c r="EZ1338" s="7"/>
      <c r="FA1338" s="7"/>
      <c r="FB1338" s="7"/>
      <c r="FC1338" s="7"/>
      <c r="FD1338" s="7"/>
      <c r="FE1338" s="7"/>
      <c r="FF1338" s="7"/>
      <c r="FG1338" s="7"/>
      <c r="FH1338" s="7"/>
      <c r="FI1338" s="7"/>
      <c r="FJ1338" s="7"/>
      <c r="FK1338" s="7"/>
      <c r="FL1338" s="7"/>
      <c r="FM1338" s="7"/>
      <c r="FN1338" s="7"/>
      <c r="FO1338" s="7"/>
      <c r="FP1338" s="7"/>
      <c r="FQ1338" s="7"/>
      <c r="FR1338" s="7"/>
      <c r="FS1338" s="7"/>
      <c r="FT1338" s="7"/>
      <c r="FU1338" s="7"/>
      <c r="FV1338" s="7"/>
      <c r="FW1338" s="7"/>
      <c r="FX1338" s="7"/>
      <c r="FY1338" s="7"/>
      <c r="FZ1338" s="7"/>
      <c r="GA1338" s="7"/>
      <c r="GB1338" s="7"/>
    </row>
    <row r="1339" spans="1:184" x14ac:dyDescent="0.15">
      <c r="A1339" s="124"/>
      <c r="B1339" s="19"/>
      <c r="C1339" s="4"/>
      <c r="D1339" s="6"/>
      <c r="E1339" s="14"/>
      <c r="F1339" s="4"/>
      <c r="G1339" s="4"/>
      <c r="H1339" s="4"/>
      <c r="I1339" s="4"/>
      <c r="J1339" s="14"/>
      <c r="K1339" s="6"/>
      <c r="L1339" s="2"/>
      <c r="M1339" s="23"/>
      <c r="N1339" s="12"/>
      <c r="O1339" s="12"/>
      <c r="P1339" s="23"/>
      <c r="Q1339" s="4"/>
      <c r="R1339" s="4"/>
      <c r="S1339" s="5"/>
      <c r="T1339" s="6"/>
      <c r="U1339" s="9"/>
      <c r="V1339" s="8"/>
      <c r="W1339" s="8"/>
      <c r="X1339" s="8"/>
      <c r="Y1339" s="9"/>
      <c r="Z1339" s="7"/>
      <c r="AA1339" s="8"/>
      <c r="AB1339" s="9"/>
      <c r="AC1339" s="9"/>
      <c r="AD1339" s="9"/>
      <c r="AE1339" s="8"/>
      <c r="AF1339" s="10"/>
      <c r="AG1339" s="8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  <c r="DV1339" s="7"/>
      <c r="DW1339" s="7"/>
      <c r="DX1339" s="7"/>
      <c r="DY1339" s="7"/>
      <c r="DZ1339" s="7"/>
      <c r="EA1339" s="7"/>
      <c r="EB1339" s="7"/>
      <c r="EC1339" s="7"/>
      <c r="ED1339" s="7"/>
      <c r="EE1339" s="7"/>
      <c r="EF1339" s="7"/>
      <c r="EG1339" s="7"/>
      <c r="EH1339" s="7"/>
      <c r="EI1339" s="7"/>
      <c r="EJ1339" s="7"/>
      <c r="EK1339" s="7"/>
      <c r="EL1339" s="7"/>
      <c r="EM1339" s="7"/>
      <c r="EN1339" s="7"/>
      <c r="EO1339" s="7"/>
      <c r="EP1339" s="7"/>
      <c r="EQ1339" s="7"/>
      <c r="ER1339" s="7"/>
      <c r="ES1339" s="7"/>
      <c r="ET1339" s="7"/>
      <c r="EU1339" s="7"/>
      <c r="EV1339" s="7"/>
      <c r="EW1339" s="7"/>
      <c r="EX1339" s="7"/>
      <c r="EY1339" s="7"/>
      <c r="EZ1339" s="7"/>
      <c r="FA1339" s="7"/>
      <c r="FB1339" s="7"/>
      <c r="FC1339" s="7"/>
      <c r="FD1339" s="7"/>
      <c r="FE1339" s="7"/>
      <c r="FF1339" s="7"/>
      <c r="FG1339" s="7"/>
      <c r="FH1339" s="7"/>
      <c r="FI1339" s="7"/>
      <c r="FJ1339" s="7"/>
      <c r="FK1339" s="7"/>
      <c r="FL1339" s="7"/>
      <c r="FM1339" s="7"/>
      <c r="FN1339" s="7"/>
      <c r="FO1339" s="7"/>
      <c r="FP1339" s="7"/>
      <c r="FQ1339" s="7"/>
      <c r="FR1339" s="7"/>
      <c r="FS1339" s="7"/>
      <c r="FT1339" s="7"/>
      <c r="FU1339" s="7"/>
      <c r="FV1339" s="7"/>
      <c r="FW1339" s="7"/>
      <c r="FX1339" s="7"/>
      <c r="FY1339" s="7"/>
      <c r="FZ1339" s="7"/>
      <c r="GA1339" s="7"/>
      <c r="GB1339" s="7"/>
    </row>
    <row r="1340" spans="1:184" x14ac:dyDescent="0.15">
      <c r="A1340" s="124"/>
      <c r="B1340" s="19"/>
      <c r="C1340" s="4"/>
      <c r="D1340" s="6"/>
      <c r="E1340" s="14"/>
      <c r="F1340" s="4"/>
      <c r="G1340" s="4"/>
      <c r="H1340" s="4"/>
      <c r="I1340" s="4"/>
      <c r="J1340" s="14"/>
      <c r="K1340" s="6"/>
      <c r="L1340" s="2"/>
      <c r="M1340" s="23"/>
      <c r="N1340" s="12"/>
      <c r="O1340" s="12"/>
      <c r="P1340" s="23"/>
      <c r="Q1340" s="4"/>
      <c r="R1340" s="4"/>
      <c r="S1340" s="5"/>
      <c r="T1340" s="6"/>
      <c r="U1340" s="9"/>
      <c r="V1340" s="8"/>
      <c r="W1340" s="8"/>
      <c r="X1340" s="8"/>
      <c r="Y1340" s="9"/>
      <c r="Z1340" s="7"/>
      <c r="AA1340" s="8"/>
      <c r="AB1340" s="9"/>
      <c r="AC1340" s="9"/>
      <c r="AD1340" s="9"/>
      <c r="AE1340" s="8"/>
      <c r="AF1340" s="10"/>
      <c r="AG1340" s="8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  <c r="DV1340" s="7"/>
      <c r="DW1340" s="7"/>
      <c r="DX1340" s="7"/>
      <c r="DY1340" s="7"/>
      <c r="DZ1340" s="7"/>
      <c r="EA1340" s="7"/>
      <c r="EB1340" s="7"/>
      <c r="EC1340" s="7"/>
      <c r="ED1340" s="7"/>
      <c r="EE1340" s="7"/>
      <c r="EF1340" s="7"/>
      <c r="EG1340" s="7"/>
      <c r="EH1340" s="7"/>
      <c r="EI1340" s="7"/>
      <c r="EJ1340" s="7"/>
      <c r="EK1340" s="7"/>
      <c r="EL1340" s="7"/>
      <c r="EM1340" s="7"/>
      <c r="EN1340" s="7"/>
      <c r="EO1340" s="7"/>
      <c r="EP1340" s="7"/>
      <c r="EQ1340" s="7"/>
      <c r="ER1340" s="7"/>
      <c r="ES1340" s="7"/>
      <c r="ET1340" s="7"/>
      <c r="EU1340" s="7"/>
      <c r="EV1340" s="7"/>
      <c r="EW1340" s="7"/>
      <c r="EX1340" s="7"/>
      <c r="EY1340" s="7"/>
      <c r="EZ1340" s="7"/>
      <c r="FA1340" s="7"/>
      <c r="FB1340" s="7"/>
      <c r="FC1340" s="7"/>
      <c r="FD1340" s="7"/>
      <c r="FE1340" s="7"/>
      <c r="FF1340" s="7"/>
      <c r="FG1340" s="7"/>
      <c r="FH1340" s="7"/>
      <c r="FI1340" s="7"/>
      <c r="FJ1340" s="7"/>
      <c r="FK1340" s="7"/>
      <c r="FL1340" s="7"/>
      <c r="FM1340" s="7"/>
      <c r="FN1340" s="7"/>
      <c r="FO1340" s="7"/>
      <c r="FP1340" s="7"/>
      <c r="FQ1340" s="7"/>
      <c r="FR1340" s="7"/>
      <c r="FS1340" s="7"/>
      <c r="FT1340" s="7"/>
      <c r="FU1340" s="7"/>
      <c r="FV1340" s="7"/>
      <c r="FW1340" s="7"/>
      <c r="FX1340" s="7"/>
      <c r="FY1340" s="7"/>
      <c r="FZ1340" s="7"/>
      <c r="GA1340" s="7"/>
      <c r="GB1340" s="7"/>
    </row>
    <row r="1341" spans="1:184" x14ac:dyDescent="0.15">
      <c r="A1341" s="124"/>
      <c r="B1341" s="19"/>
      <c r="C1341" s="4"/>
      <c r="D1341" s="6"/>
      <c r="E1341" s="14"/>
      <c r="F1341" s="4"/>
      <c r="G1341" s="4"/>
      <c r="H1341" s="4"/>
      <c r="I1341" s="4"/>
      <c r="J1341" s="14"/>
      <c r="K1341" s="6"/>
      <c r="L1341" s="2"/>
      <c r="M1341" s="23"/>
      <c r="N1341" s="12"/>
      <c r="O1341" s="12"/>
      <c r="P1341" s="23"/>
      <c r="Q1341" s="4"/>
      <c r="R1341" s="4"/>
      <c r="S1341" s="5"/>
      <c r="T1341" s="6"/>
      <c r="U1341" s="9"/>
      <c r="V1341" s="8"/>
      <c r="W1341" s="8"/>
      <c r="X1341" s="8"/>
      <c r="Y1341" s="9"/>
      <c r="Z1341" s="7"/>
      <c r="AA1341" s="8"/>
      <c r="AB1341" s="9"/>
      <c r="AC1341" s="9"/>
      <c r="AD1341" s="9"/>
      <c r="AE1341" s="8"/>
      <c r="AF1341" s="10"/>
      <c r="AG1341" s="8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  <c r="DV1341" s="7"/>
      <c r="DW1341" s="7"/>
      <c r="DX1341" s="7"/>
      <c r="DY1341" s="7"/>
      <c r="DZ1341" s="7"/>
      <c r="EA1341" s="7"/>
      <c r="EB1341" s="7"/>
      <c r="EC1341" s="7"/>
      <c r="ED1341" s="7"/>
      <c r="EE1341" s="7"/>
      <c r="EF1341" s="7"/>
      <c r="EG1341" s="7"/>
      <c r="EH1341" s="7"/>
      <c r="EI1341" s="7"/>
      <c r="EJ1341" s="7"/>
      <c r="EK1341" s="7"/>
      <c r="EL1341" s="7"/>
      <c r="EM1341" s="7"/>
      <c r="EN1341" s="7"/>
      <c r="EO1341" s="7"/>
      <c r="EP1341" s="7"/>
      <c r="EQ1341" s="7"/>
      <c r="ER1341" s="7"/>
      <c r="ES1341" s="7"/>
      <c r="ET1341" s="7"/>
      <c r="EU1341" s="7"/>
      <c r="EV1341" s="7"/>
      <c r="EW1341" s="7"/>
      <c r="EX1341" s="7"/>
      <c r="EY1341" s="7"/>
      <c r="EZ1341" s="7"/>
      <c r="FA1341" s="7"/>
      <c r="FB1341" s="7"/>
      <c r="FC1341" s="7"/>
      <c r="FD1341" s="7"/>
      <c r="FE1341" s="7"/>
      <c r="FF1341" s="7"/>
      <c r="FG1341" s="7"/>
      <c r="FH1341" s="7"/>
      <c r="FI1341" s="7"/>
      <c r="FJ1341" s="7"/>
      <c r="FK1341" s="7"/>
      <c r="FL1341" s="7"/>
      <c r="FM1341" s="7"/>
      <c r="FN1341" s="7"/>
      <c r="FO1341" s="7"/>
      <c r="FP1341" s="7"/>
      <c r="FQ1341" s="7"/>
      <c r="FR1341" s="7"/>
      <c r="FS1341" s="7"/>
      <c r="FT1341" s="7"/>
      <c r="FU1341" s="7"/>
      <c r="FV1341" s="7"/>
      <c r="FW1341" s="7"/>
      <c r="FX1341" s="7"/>
      <c r="FY1341" s="7"/>
      <c r="FZ1341" s="7"/>
      <c r="GA1341" s="7"/>
      <c r="GB1341" s="7"/>
    </row>
    <row r="1342" spans="1:184" x14ac:dyDescent="0.15">
      <c r="A1342" s="124"/>
      <c r="B1342" s="19"/>
      <c r="C1342" s="4"/>
      <c r="D1342" s="6"/>
      <c r="E1342" s="14"/>
      <c r="F1342" s="4"/>
      <c r="G1342" s="4"/>
      <c r="H1342" s="4"/>
      <c r="I1342" s="4"/>
      <c r="J1342" s="14"/>
      <c r="K1342" s="6"/>
      <c r="L1342" s="2"/>
      <c r="M1342" s="23"/>
      <c r="N1342" s="12"/>
      <c r="O1342" s="12"/>
      <c r="P1342" s="23"/>
      <c r="Q1342" s="4"/>
      <c r="R1342" s="4"/>
      <c r="S1342" s="5"/>
      <c r="T1342" s="6"/>
      <c r="U1342" s="9"/>
      <c r="V1342" s="8"/>
      <c r="W1342" s="8"/>
      <c r="X1342" s="8"/>
      <c r="Y1342" s="9"/>
      <c r="Z1342" s="7"/>
      <c r="AA1342" s="8"/>
      <c r="AB1342" s="9"/>
      <c r="AC1342" s="9"/>
      <c r="AD1342" s="9"/>
      <c r="AE1342" s="8"/>
      <c r="AF1342" s="10"/>
      <c r="AG1342" s="8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  <c r="FH1342" s="7"/>
      <c r="FI1342" s="7"/>
      <c r="FJ1342" s="7"/>
      <c r="FK1342" s="7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</row>
    <row r="1343" spans="1:184" x14ac:dyDescent="0.15">
      <c r="A1343" s="124"/>
      <c r="B1343" s="19"/>
      <c r="C1343" s="4"/>
      <c r="D1343" s="6"/>
      <c r="E1343" s="14"/>
      <c r="F1343" s="4"/>
      <c r="G1343" s="4"/>
      <c r="H1343" s="4"/>
      <c r="I1343" s="4"/>
      <c r="J1343" s="14"/>
      <c r="K1343" s="6"/>
      <c r="L1343" s="2"/>
      <c r="M1343" s="23"/>
      <c r="N1343" s="12"/>
      <c r="O1343" s="12"/>
      <c r="P1343" s="23"/>
      <c r="Q1343" s="4"/>
      <c r="R1343" s="4"/>
      <c r="S1343" s="5"/>
      <c r="T1343" s="6"/>
      <c r="U1343" s="9"/>
      <c r="V1343" s="8"/>
      <c r="W1343" s="8"/>
      <c r="X1343" s="8"/>
      <c r="Y1343" s="9"/>
      <c r="Z1343" s="7"/>
      <c r="AA1343" s="8"/>
      <c r="AB1343" s="9"/>
      <c r="AC1343" s="9"/>
      <c r="AD1343" s="9"/>
      <c r="AE1343" s="8"/>
      <c r="AF1343" s="10"/>
      <c r="AG1343" s="8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  <c r="DV1343" s="7"/>
      <c r="DW1343" s="7"/>
      <c r="DX1343" s="7"/>
      <c r="DY1343" s="7"/>
      <c r="DZ1343" s="7"/>
      <c r="EA1343" s="7"/>
      <c r="EB1343" s="7"/>
      <c r="EC1343" s="7"/>
      <c r="ED1343" s="7"/>
      <c r="EE1343" s="7"/>
      <c r="EF1343" s="7"/>
      <c r="EG1343" s="7"/>
      <c r="EH1343" s="7"/>
      <c r="EI1343" s="7"/>
      <c r="EJ1343" s="7"/>
      <c r="EK1343" s="7"/>
      <c r="EL1343" s="7"/>
      <c r="EM1343" s="7"/>
      <c r="EN1343" s="7"/>
      <c r="EO1343" s="7"/>
      <c r="EP1343" s="7"/>
      <c r="EQ1343" s="7"/>
      <c r="ER1343" s="7"/>
      <c r="ES1343" s="7"/>
      <c r="ET1343" s="7"/>
      <c r="EU1343" s="7"/>
      <c r="EV1343" s="7"/>
      <c r="EW1343" s="7"/>
      <c r="EX1343" s="7"/>
      <c r="EY1343" s="7"/>
      <c r="EZ1343" s="7"/>
      <c r="FA1343" s="7"/>
      <c r="FB1343" s="7"/>
      <c r="FC1343" s="7"/>
      <c r="FD1343" s="7"/>
      <c r="FE1343" s="7"/>
      <c r="FF1343" s="7"/>
      <c r="FG1343" s="7"/>
      <c r="FH1343" s="7"/>
      <c r="FI1343" s="7"/>
      <c r="FJ1343" s="7"/>
      <c r="FK1343" s="7"/>
      <c r="FL1343" s="7"/>
      <c r="FM1343" s="7"/>
      <c r="FN1343" s="7"/>
      <c r="FO1343" s="7"/>
      <c r="FP1343" s="7"/>
      <c r="FQ1343" s="7"/>
      <c r="FR1343" s="7"/>
      <c r="FS1343" s="7"/>
      <c r="FT1343" s="7"/>
      <c r="FU1343" s="7"/>
      <c r="FV1343" s="7"/>
      <c r="FW1343" s="7"/>
      <c r="FX1343" s="7"/>
      <c r="FY1343" s="7"/>
      <c r="FZ1343" s="7"/>
      <c r="GA1343" s="7"/>
      <c r="GB1343" s="7"/>
    </row>
    <row r="1344" spans="1:184" x14ac:dyDescent="0.15">
      <c r="A1344" s="124"/>
      <c r="B1344" s="19"/>
      <c r="C1344" s="4"/>
      <c r="D1344" s="6"/>
      <c r="E1344" s="14"/>
      <c r="F1344" s="4"/>
      <c r="G1344" s="4"/>
      <c r="H1344" s="4"/>
      <c r="I1344" s="4"/>
      <c r="J1344" s="14"/>
      <c r="K1344" s="6"/>
      <c r="L1344" s="2"/>
      <c r="M1344" s="23"/>
      <c r="N1344" s="12"/>
      <c r="O1344" s="12"/>
      <c r="P1344" s="23"/>
      <c r="Q1344" s="4"/>
      <c r="R1344" s="4"/>
      <c r="S1344" s="5"/>
      <c r="T1344" s="6"/>
      <c r="U1344" s="9"/>
      <c r="V1344" s="8"/>
      <c r="W1344" s="8"/>
      <c r="X1344" s="8"/>
      <c r="Y1344" s="9"/>
      <c r="Z1344" s="7"/>
      <c r="AA1344" s="8"/>
      <c r="AB1344" s="9"/>
      <c r="AC1344" s="9"/>
      <c r="AD1344" s="9"/>
      <c r="AE1344" s="8"/>
      <c r="AF1344" s="10"/>
      <c r="AG1344" s="8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  <c r="DV1344" s="7"/>
      <c r="DW1344" s="7"/>
      <c r="DX1344" s="7"/>
      <c r="DY1344" s="7"/>
      <c r="DZ1344" s="7"/>
      <c r="EA1344" s="7"/>
      <c r="EB1344" s="7"/>
      <c r="EC1344" s="7"/>
      <c r="ED1344" s="7"/>
      <c r="EE1344" s="7"/>
      <c r="EF1344" s="7"/>
      <c r="EG1344" s="7"/>
      <c r="EH1344" s="7"/>
      <c r="EI1344" s="7"/>
      <c r="EJ1344" s="7"/>
      <c r="EK1344" s="7"/>
      <c r="EL1344" s="7"/>
      <c r="EM1344" s="7"/>
      <c r="EN1344" s="7"/>
      <c r="EO1344" s="7"/>
      <c r="EP1344" s="7"/>
      <c r="EQ1344" s="7"/>
      <c r="ER1344" s="7"/>
      <c r="ES1344" s="7"/>
      <c r="ET1344" s="7"/>
      <c r="EU1344" s="7"/>
      <c r="EV1344" s="7"/>
      <c r="EW1344" s="7"/>
      <c r="EX1344" s="7"/>
      <c r="EY1344" s="7"/>
      <c r="EZ1344" s="7"/>
      <c r="FA1344" s="7"/>
      <c r="FB1344" s="7"/>
      <c r="FC1344" s="7"/>
      <c r="FD1344" s="7"/>
      <c r="FE1344" s="7"/>
      <c r="FF1344" s="7"/>
      <c r="FG1344" s="7"/>
      <c r="FH1344" s="7"/>
      <c r="FI1344" s="7"/>
      <c r="FJ1344" s="7"/>
      <c r="FK1344" s="7"/>
      <c r="FL1344" s="7"/>
      <c r="FM1344" s="7"/>
      <c r="FN1344" s="7"/>
      <c r="FO1344" s="7"/>
      <c r="FP1344" s="7"/>
      <c r="FQ1344" s="7"/>
      <c r="FR1344" s="7"/>
      <c r="FS1344" s="7"/>
      <c r="FT1344" s="7"/>
      <c r="FU1344" s="7"/>
      <c r="FV1344" s="7"/>
      <c r="FW1344" s="7"/>
      <c r="FX1344" s="7"/>
      <c r="FY1344" s="7"/>
      <c r="FZ1344" s="7"/>
      <c r="GA1344" s="7"/>
      <c r="GB1344" s="7"/>
    </row>
    <row r="1345" spans="1:184" x14ac:dyDescent="0.15">
      <c r="A1345" s="124"/>
      <c r="B1345" s="19"/>
      <c r="C1345" s="4"/>
      <c r="D1345" s="6"/>
      <c r="E1345" s="14"/>
      <c r="F1345" s="4"/>
      <c r="G1345" s="4"/>
      <c r="H1345" s="4"/>
      <c r="I1345" s="4"/>
      <c r="J1345" s="14"/>
      <c r="K1345" s="6"/>
      <c r="L1345" s="2"/>
      <c r="M1345" s="23"/>
      <c r="N1345" s="12"/>
      <c r="O1345" s="12"/>
      <c r="P1345" s="23"/>
      <c r="Q1345" s="4"/>
      <c r="R1345" s="4"/>
      <c r="S1345" s="5"/>
      <c r="T1345" s="6"/>
      <c r="U1345" s="9"/>
      <c r="V1345" s="8"/>
      <c r="W1345" s="8"/>
      <c r="X1345" s="8"/>
      <c r="Y1345" s="9"/>
      <c r="Z1345" s="7"/>
      <c r="AA1345" s="8"/>
      <c r="AB1345" s="9"/>
      <c r="AC1345" s="9"/>
      <c r="AD1345" s="9"/>
      <c r="AE1345" s="8"/>
      <c r="AF1345" s="10"/>
      <c r="AG1345" s="8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  <c r="DV1345" s="7"/>
      <c r="DW1345" s="7"/>
      <c r="DX1345" s="7"/>
      <c r="DY1345" s="7"/>
      <c r="DZ1345" s="7"/>
      <c r="EA1345" s="7"/>
      <c r="EB1345" s="7"/>
      <c r="EC1345" s="7"/>
      <c r="ED1345" s="7"/>
      <c r="EE1345" s="7"/>
      <c r="EF1345" s="7"/>
      <c r="EG1345" s="7"/>
      <c r="EH1345" s="7"/>
      <c r="EI1345" s="7"/>
      <c r="EJ1345" s="7"/>
      <c r="EK1345" s="7"/>
      <c r="EL1345" s="7"/>
      <c r="EM1345" s="7"/>
      <c r="EN1345" s="7"/>
      <c r="EO1345" s="7"/>
      <c r="EP1345" s="7"/>
      <c r="EQ1345" s="7"/>
      <c r="ER1345" s="7"/>
      <c r="ES1345" s="7"/>
      <c r="ET1345" s="7"/>
      <c r="EU1345" s="7"/>
      <c r="EV1345" s="7"/>
      <c r="EW1345" s="7"/>
      <c r="EX1345" s="7"/>
      <c r="EY1345" s="7"/>
      <c r="EZ1345" s="7"/>
      <c r="FA1345" s="7"/>
      <c r="FB1345" s="7"/>
      <c r="FC1345" s="7"/>
      <c r="FD1345" s="7"/>
      <c r="FE1345" s="7"/>
      <c r="FF1345" s="7"/>
      <c r="FG1345" s="7"/>
      <c r="FH1345" s="7"/>
      <c r="FI1345" s="7"/>
      <c r="FJ1345" s="7"/>
      <c r="FK1345" s="7"/>
      <c r="FL1345" s="7"/>
      <c r="FM1345" s="7"/>
      <c r="FN1345" s="7"/>
      <c r="FO1345" s="7"/>
      <c r="FP1345" s="7"/>
      <c r="FQ1345" s="7"/>
      <c r="FR1345" s="7"/>
      <c r="FS1345" s="7"/>
      <c r="FT1345" s="7"/>
      <c r="FU1345" s="7"/>
      <c r="FV1345" s="7"/>
      <c r="FW1345" s="7"/>
      <c r="FX1345" s="7"/>
      <c r="FY1345" s="7"/>
      <c r="FZ1345" s="7"/>
      <c r="GA1345" s="7"/>
      <c r="GB1345" s="7"/>
    </row>
    <row r="1346" spans="1:184" x14ac:dyDescent="0.15">
      <c r="A1346" s="124"/>
      <c r="B1346" s="19"/>
      <c r="C1346" s="4"/>
      <c r="D1346" s="6"/>
      <c r="E1346" s="14"/>
      <c r="F1346" s="4"/>
      <c r="G1346" s="4"/>
      <c r="H1346" s="4"/>
      <c r="I1346" s="4"/>
      <c r="J1346" s="14"/>
      <c r="K1346" s="6"/>
      <c r="L1346" s="2"/>
      <c r="M1346" s="23"/>
      <c r="N1346" s="12"/>
      <c r="O1346" s="12"/>
      <c r="P1346" s="23"/>
      <c r="Q1346" s="4"/>
      <c r="R1346" s="4"/>
      <c r="S1346" s="5"/>
      <c r="T1346" s="6"/>
      <c r="U1346" s="9"/>
      <c r="V1346" s="8"/>
      <c r="W1346" s="8"/>
      <c r="X1346" s="8"/>
      <c r="Y1346" s="9"/>
      <c r="Z1346" s="7"/>
      <c r="AA1346" s="8"/>
      <c r="AB1346" s="9"/>
      <c r="AC1346" s="9"/>
      <c r="AD1346" s="9"/>
      <c r="AE1346" s="8"/>
      <c r="AF1346" s="10"/>
      <c r="AG1346" s="8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  <c r="DV1346" s="7"/>
      <c r="DW1346" s="7"/>
      <c r="DX1346" s="7"/>
      <c r="DY1346" s="7"/>
      <c r="DZ1346" s="7"/>
      <c r="EA1346" s="7"/>
      <c r="EB1346" s="7"/>
      <c r="EC1346" s="7"/>
      <c r="ED1346" s="7"/>
      <c r="EE1346" s="7"/>
      <c r="EF1346" s="7"/>
      <c r="EG1346" s="7"/>
      <c r="EH1346" s="7"/>
      <c r="EI1346" s="7"/>
      <c r="EJ1346" s="7"/>
      <c r="EK1346" s="7"/>
      <c r="EL1346" s="7"/>
      <c r="EM1346" s="7"/>
      <c r="EN1346" s="7"/>
      <c r="EO1346" s="7"/>
      <c r="EP1346" s="7"/>
      <c r="EQ1346" s="7"/>
      <c r="ER1346" s="7"/>
      <c r="ES1346" s="7"/>
      <c r="ET1346" s="7"/>
      <c r="EU1346" s="7"/>
      <c r="EV1346" s="7"/>
      <c r="EW1346" s="7"/>
      <c r="EX1346" s="7"/>
      <c r="EY1346" s="7"/>
      <c r="EZ1346" s="7"/>
      <c r="FA1346" s="7"/>
      <c r="FB1346" s="7"/>
      <c r="FC1346" s="7"/>
      <c r="FD1346" s="7"/>
      <c r="FE1346" s="7"/>
      <c r="FF1346" s="7"/>
      <c r="FG1346" s="7"/>
      <c r="FH1346" s="7"/>
      <c r="FI1346" s="7"/>
      <c r="FJ1346" s="7"/>
      <c r="FK1346" s="7"/>
      <c r="FL1346" s="7"/>
      <c r="FM1346" s="7"/>
      <c r="FN1346" s="7"/>
      <c r="FO1346" s="7"/>
      <c r="FP1346" s="7"/>
      <c r="FQ1346" s="7"/>
      <c r="FR1346" s="7"/>
      <c r="FS1346" s="7"/>
      <c r="FT1346" s="7"/>
      <c r="FU1346" s="7"/>
      <c r="FV1346" s="7"/>
      <c r="FW1346" s="7"/>
      <c r="FX1346" s="7"/>
      <c r="FY1346" s="7"/>
      <c r="FZ1346" s="7"/>
      <c r="GA1346" s="7"/>
      <c r="GB1346" s="7"/>
    </row>
    <row r="1347" spans="1:184" x14ac:dyDescent="0.15">
      <c r="A1347" s="124"/>
      <c r="B1347" s="19"/>
      <c r="C1347" s="4"/>
      <c r="D1347" s="6"/>
      <c r="E1347" s="14"/>
      <c r="F1347" s="4"/>
      <c r="G1347" s="4"/>
      <c r="H1347" s="4"/>
      <c r="I1347" s="4"/>
      <c r="J1347" s="14"/>
      <c r="K1347" s="6"/>
      <c r="L1347" s="2"/>
      <c r="M1347" s="23"/>
      <c r="N1347" s="12"/>
      <c r="O1347" s="12"/>
      <c r="P1347" s="23"/>
      <c r="Q1347" s="4"/>
      <c r="R1347" s="4"/>
      <c r="S1347" s="5"/>
      <c r="T1347" s="6"/>
      <c r="U1347" s="9"/>
      <c r="V1347" s="8"/>
      <c r="W1347" s="8"/>
      <c r="X1347" s="8"/>
      <c r="Y1347" s="9"/>
      <c r="Z1347" s="7"/>
      <c r="AA1347" s="8"/>
      <c r="AB1347" s="9"/>
      <c r="AC1347" s="9"/>
      <c r="AD1347" s="9"/>
      <c r="AE1347" s="8"/>
      <c r="AF1347" s="10"/>
      <c r="AG1347" s="8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  <c r="DV1347" s="7"/>
      <c r="DW1347" s="7"/>
      <c r="DX1347" s="7"/>
      <c r="DY1347" s="7"/>
      <c r="DZ1347" s="7"/>
      <c r="EA1347" s="7"/>
      <c r="EB1347" s="7"/>
      <c r="EC1347" s="7"/>
      <c r="ED1347" s="7"/>
      <c r="EE1347" s="7"/>
      <c r="EF1347" s="7"/>
      <c r="EG1347" s="7"/>
      <c r="EH1347" s="7"/>
      <c r="EI1347" s="7"/>
      <c r="EJ1347" s="7"/>
      <c r="EK1347" s="7"/>
      <c r="EL1347" s="7"/>
      <c r="EM1347" s="7"/>
      <c r="EN1347" s="7"/>
      <c r="EO1347" s="7"/>
      <c r="EP1347" s="7"/>
      <c r="EQ1347" s="7"/>
      <c r="ER1347" s="7"/>
      <c r="ES1347" s="7"/>
      <c r="ET1347" s="7"/>
      <c r="EU1347" s="7"/>
      <c r="EV1347" s="7"/>
      <c r="EW1347" s="7"/>
      <c r="EX1347" s="7"/>
      <c r="EY1347" s="7"/>
      <c r="EZ1347" s="7"/>
      <c r="FA1347" s="7"/>
      <c r="FB1347" s="7"/>
      <c r="FC1347" s="7"/>
      <c r="FD1347" s="7"/>
      <c r="FE1347" s="7"/>
      <c r="FF1347" s="7"/>
      <c r="FG1347" s="7"/>
      <c r="FH1347" s="7"/>
      <c r="FI1347" s="7"/>
      <c r="FJ1347" s="7"/>
      <c r="FK1347" s="7"/>
      <c r="FL1347" s="7"/>
      <c r="FM1347" s="7"/>
      <c r="FN1347" s="7"/>
      <c r="FO1347" s="7"/>
      <c r="FP1347" s="7"/>
      <c r="FQ1347" s="7"/>
      <c r="FR1347" s="7"/>
      <c r="FS1347" s="7"/>
      <c r="FT1347" s="7"/>
      <c r="FU1347" s="7"/>
      <c r="FV1347" s="7"/>
      <c r="FW1347" s="7"/>
      <c r="FX1347" s="7"/>
      <c r="FY1347" s="7"/>
      <c r="FZ1347" s="7"/>
      <c r="GA1347" s="7"/>
      <c r="GB1347" s="7"/>
    </row>
    <row r="1348" spans="1:184" x14ac:dyDescent="0.15">
      <c r="A1348" s="124"/>
      <c r="B1348" s="19"/>
      <c r="C1348" s="4"/>
      <c r="D1348" s="6"/>
      <c r="E1348" s="14"/>
      <c r="F1348" s="4"/>
      <c r="G1348" s="4"/>
      <c r="H1348" s="4"/>
      <c r="I1348" s="4"/>
      <c r="J1348" s="14"/>
      <c r="K1348" s="6"/>
      <c r="L1348" s="2"/>
      <c r="M1348" s="23"/>
      <c r="N1348" s="12"/>
      <c r="O1348" s="12"/>
      <c r="P1348" s="23"/>
      <c r="Q1348" s="4"/>
      <c r="R1348" s="4"/>
      <c r="S1348" s="5"/>
      <c r="T1348" s="6"/>
      <c r="U1348" s="9"/>
      <c r="V1348" s="8"/>
      <c r="W1348" s="8"/>
      <c r="X1348" s="8"/>
      <c r="Y1348" s="9"/>
      <c r="Z1348" s="7"/>
      <c r="AA1348" s="8"/>
      <c r="AB1348" s="9"/>
      <c r="AC1348" s="9"/>
      <c r="AD1348" s="9"/>
      <c r="AE1348" s="8"/>
      <c r="AF1348" s="10"/>
      <c r="AG1348" s="8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  <c r="DV1348" s="7"/>
      <c r="DW1348" s="7"/>
      <c r="DX1348" s="7"/>
      <c r="DY1348" s="7"/>
      <c r="DZ1348" s="7"/>
      <c r="EA1348" s="7"/>
      <c r="EB1348" s="7"/>
      <c r="EC1348" s="7"/>
      <c r="ED1348" s="7"/>
      <c r="EE1348" s="7"/>
      <c r="EF1348" s="7"/>
      <c r="EG1348" s="7"/>
      <c r="EH1348" s="7"/>
      <c r="EI1348" s="7"/>
      <c r="EJ1348" s="7"/>
      <c r="EK1348" s="7"/>
      <c r="EL1348" s="7"/>
      <c r="EM1348" s="7"/>
      <c r="EN1348" s="7"/>
      <c r="EO1348" s="7"/>
      <c r="EP1348" s="7"/>
      <c r="EQ1348" s="7"/>
      <c r="ER1348" s="7"/>
      <c r="ES1348" s="7"/>
      <c r="ET1348" s="7"/>
      <c r="EU1348" s="7"/>
      <c r="EV1348" s="7"/>
      <c r="EW1348" s="7"/>
      <c r="EX1348" s="7"/>
      <c r="EY1348" s="7"/>
      <c r="EZ1348" s="7"/>
      <c r="FA1348" s="7"/>
      <c r="FB1348" s="7"/>
      <c r="FC1348" s="7"/>
      <c r="FD1348" s="7"/>
      <c r="FE1348" s="7"/>
      <c r="FF1348" s="7"/>
      <c r="FG1348" s="7"/>
      <c r="FH1348" s="7"/>
      <c r="FI1348" s="7"/>
      <c r="FJ1348" s="7"/>
      <c r="FK1348" s="7"/>
      <c r="FL1348" s="7"/>
      <c r="FM1348" s="7"/>
      <c r="FN1348" s="7"/>
      <c r="FO1348" s="7"/>
      <c r="FP1348" s="7"/>
      <c r="FQ1348" s="7"/>
      <c r="FR1348" s="7"/>
      <c r="FS1348" s="7"/>
      <c r="FT1348" s="7"/>
      <c r="FU1348" s="7"/>
      <c r="FV1348" s="7"/>
      <c r="FW1348" s="7"/>
      <c r="FX1348" s="7"/>
      <c r="FY1348" s="7"/>
      <c r="FZ1348" s="7"/>
      <c r="GA1348" s="7"/>
      <c r="GB1348" s="7"/>
    </row>
    <row r="1349" spans="1:184" x14ac:dyDescent="0.15">
      <c r="A1349" s="124"/>
      <c r="B1349" s="19"/>
      <c r="C1349" s="4"/>
      <c r="D1349" s="6"/>
      <c r="E1349" s="14"/>
      <c r="F1349" s="4"/>
      <c r="G1349" s="4"/>
      <c r="H1349" s="4"/>
      <c r="I1349" s="4"/>
      <c r="J1349" s="14"/>
      <c r="K1349" s="6"/>
      <c r="L1349" s="2"/>
      <c r="M1349" s="23"/>
      <c r="N1349" s="12"/>
      <c r="O1349" s="12"/>
      <c r="P1349" s="23"/>
      <c r="Q1349" s="4"/>
      <c r="R1349" s="4"/>
      <c r="S1349" s="5"/>
      <c r="T1349" s="6"/>
      <c r="U1349" s="9"/>
      <c r="V1349" s="8"/>
      <c r="W1349" s="8"/>
      <c r="X1349" s="8"/>
      <c r="Y1349" s="9"/>
      <c r="Z1349" s="7"/>
      <c r="AA1349" s="8"/>
      <c r="AB1349" s="9"/>
      <c r="AC1349" s="9"/>
      <c r="AD1349" s="9"/>
      <c r="AE1349" s="8"/>
      <c r="AF1349" s="10"/>
      <c r="AG1349" s="8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  <c r="DV1349" s="7"/>
      <c r="DW1349" s="7"/>
      <c r="DX1349" s="7"/>
      <c r="DY1349" s="7"/>
      <c r="DZ1349" s="7"/>
      <c r="EA1349" s="7"/>
      <c r="EB1349" s="7"/>
      <c r="EC1349" s="7"/>
      <c r="ED1349" s="7"/>
      <c r="EE1349" s="7"/>
      <c r="EF1349" s="7"/>
      <c r="EG1349" s="7"/>
      <c r="EH1349" s="7"/>
      <c r="EI1349" s="7"/>
      <c r="EJ1349" s="7"/>
      <c r="EK1349" s="7"/>
      <c r="EL1349" s="7"/>
      <c r="EM1349" s="7"/>
      <c r="EN1349" s="7"/>
      <c r="EO1349" s="7"/>
      <c r="EP1349" s="7"/>
      <c r="EQ1349" s="7"/>
      <c r="ER1349" s="7"/>
      <c r="ES1349" s="7"/>
      <c r="ET1349" s="7"/>
      <c r="EU1349" s="7"/>
      <c r="EV1349" s="7"/>
      <c r="EW1349" s="7"/>
      <c r="EX1349" s="7"/>
      <c r="EY1349" s="7"/>
      <c r="EZ1349" s="7"/>
      <c r="FA1349" s="7"/>
      <c r="FB1349" s="7"/>
      <c r="FC1349" s="7"/>
      <c r="FD1349" s="7"/>
      <c r="FE1349" s="7"/>
      <c r="FF1349" s="7"/>
      <c r="FG1349" s="7"/>
      <c r="FH1349" s="7"/>
      <c r="FI1349" s="7"/>
      <c r="FJ1349" s="7"/>
      <c r="FK1349" s="7"/>
      <c r="FL1349" s="7"/>
      <c r="FM1349" s="7"/>
      <c r="FN1349" s="7"/>
      <c r="FO1349" s="7"/>
      <c r="FP1349" s="7"/>
      <c r="FQ1349" s="7"/>
      <c r="FR1349" s="7"/>
      <c r="FS1349" s="7"/>
      <c r="FT1349" s="7"/>
      <c r="FU1349" s="7"/>
      <c r="FV1349" s="7"/>
      <c r="FW1349" s="7"/>
      <c r="FX1349" s="7"/>
      <c r="FY1349" s="7"/>
      <c r="FZ1349" s="7"/>
      <c r="GA1349" s="7"/>
      <c r="GB1349" s="7"/>
    </row>
    <row r="1350" spans="1:184" x14ac:dyDescent="0.15">
      <c r="A1350" s="124"/>
      <c r="B1350" s="19"/>
      <c r="C1350" s="4"/>
      <c r="D1350" s="6"/>
      <c r="E1350" s="14"/>
      <c r="F1350" s="4"/>
      <c r="G1350" s="4"/>
      <c r="H1350" s="4"/>
      <c r="I1350" s="4"/>
      <c r="J1350" s="14"/>
      <c r="K1350" s="6"/>
      <c r="L1350" s="2"/>
      <c r="M1350" s="23"/>
      <c r="N1350" s="12"/>
      <c r="O1350" s="12"/>
      <c r="P1350" s="23"/>
      <c r="Q1350" s="4"/>
      <c r="R1350" s="4"/>
      <c r="S1350" s="5"/>
      <c r="T1350" s="6"/>
      <c r="U1350" s="9"/>
      <c r="V1350" s="8"/>
      <c r="W1350" s="8"/>
      <c r="X1350" s="8"/>
      <c r="Y1350" s="9"/>
      <c r="Z1350" s="7"/>
      <c r="AA1350" s="8"/>
      <c r="AB1350" s="9"/>
      <c r="AC1350" s="9"/>
      <c r="AD1350" s="9"/>
      <c r="AE1350" s="8"/>
      <c r="AF1350" s="10"/>
      <c r="AG1350" s="8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  <c r="DV1350" s="7"/>
      <c r="DW1350" s="7"/>
      <c r="DX1350" s="7"/>
      <c r="DY1350" s="7"/>
      <c r="DZ1350" s="7"/>
      <c r="EA1350" s="7"/>
      <c r="EB1350" s="7"/>
      <c r="EC1350" s="7"/>
      <c r="ED1350" s="7"/>
      <c r="EE1350" s="7"/>
      <c r="EF1350" s="7"/>
      <c r="EG1350" s="7"/>
      <c r="EH1350" s="7"/>
      <c r="EI1350" s="7"/>
      <c r="EJ1350" s="7"/>
      <c r="EK1350" s="7"/>
      <c r="EL1350" s="7"/>
      <c r="EM1350" s="7"/>
      <c r="EN1350" s="7"/>
      <c r="EO1350" s="7"/>
      <c r="EP1350" s="7"/>
      <c r="EQ1350" s="7"/>
      <c r="ER1350" s="7"/>
      <c r="ES1350" s="7"/>
      <c r="ET1350" s="7"/>
      <c r="EU1350" s="7"/>
      <c r="EV1350" s="7"/>
      <c r="EW1350" s="7"/>
      <c r="EX1350" s="7"/>
      <c r="EY1350" s="7"/>
      <c r="EZ1350" s="7"/>
      <c r="FA1350" s="7"/>
      <c r="FB1350" s="7"/>
      <c r="FC1350" s="7"/>
      <c r="FD1350" s="7"/>
      <c r="FE1350" s="7"/>
      <c r="FF1350" s="7"/>
      <c r="FG1350" s="7"/>
      <c r="FH1350" s="7"/>
      <c r="FI1350" s="7"/>
      <c r="FJ1350" s="7"/>
      <c r="FK1350" s="7"/>
      <c r="FL1350" s="7"/>
      <c r="FM1350" s="7"/>
      <c r="FN1350" s="7"/>
      <c r="FO1350" s="7"/>
      <c r="FP1350" s="7"/>
      <c r="FQ1350" s="7"/>
      <c r="FR1350" s="7"/>
      <c r="FS1350" s="7"/>
      <c r="FT1350" s="7"/>
      <c r="FU1350" s="7"/>
      <c r="FV1350" s="7"/>
      <c r="FW1350" s="7"/>
      <c r="FX1350" s="7"/>
      <c r="FY1350" s="7"/>
      <c r="FZ1350" s="7"/>
      <c r="GA1350" s="7"/>
      <c r="GB1350" s="7"/>
    </row>
    <row r="1351" spans="1:184" x14ac:dyDescent="0.15">
      <c r="A1351" s="124"/>
      <c r="B1351" s="19"/>
      <c r="C1351" s="4"/>
      <c r="D1351" s="6"/>
      <c r="E1351" s="14"/>
      <c r="F1351" s="4"/>
      <c r="G1351" s="4"/>
      <c r="H1351" s="4"/>
      <c r="I1351" s="4"/>
      <c r="J1351" s="14"/>
      <c r="K1351" s="6"/>
      <c r="L1351" s="2"/>
      <c r="M1351" s="23"/>
      <c r="N1351" s="12"/>
      <c r="O1351" s="12"/>
      <c r="P1351" s="23"/>
      <c r="Q1351" s="4"/>
      <c r="R1351" s="4"/>
      <c r="S1351" s="5"/>
      <c r="T1351" s="6"/>
      <c r="U1351" s="9"/>
      <c r="V1351" s="8"/>
      <c r="W1351" s="8"/>
      <c r="X1351" s="8"/>
      <c r="Y1351" s="9"/>
      <c r="Z1351" s="7"/>
      <c r="AA1351" s="8"/>
      <c r="AB1351" s="9"/>
      <c r="AC1351" s="9"/>
      <c r="AD1351" s="9"/>
      <c r="AE1351" s="8"/>
      <c r="AF1351" s="10"/>
      <c r="AG1351" s="8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  <c r="DV1351" s="7"/>
      <c r="DW1351" s="7"/>
      <c r="DX1351" s="7"/>
      <c r="DY1351" s="7"/>
      <c r="DZ1351" s="7"/>
      <c r="EA1351" s="7"/>
      <c r="EB1351" s="7"/>
      <c r="EC1351" s="7"/>
      <c r="ED1351" s="7"/>
      <c r="EE1351" s="7"/>
      <c r="EF1351" s="7"/>
      <c r="EG1351" s="7"/>
      <c r="EH1351" s="7"/>
      <c r="EI1351" s="7"/>
      <c r="EJ1351" s="7"/>
      <c r="EK1351" s="7"/>
      <c r="EL1351" s="7"/>
      <c r="EM1351" s="7"/>
      <c r="EN1351" s="7"/>
      <c r="EO1351" s="7"/>
      <c r="EP1351" s="7"/>
      <c r="EQ1351" s="7"/>
      <c r="ER1351" s="7"/>
      <c r="ES1351" s="7"/>
      <c r="ET1351" s="7"/>
      <c r="EU1351" s="7"/>
      <c r="EV1351" s="7"/>
      <c r="EW1351" s="7"/>
      <c r="EX1351" s="7"/>
      <c r="EY1351" s="7"/>
      <c r="EZ1351" s="7"/>
      <c r="FA1351" s="7"/>
      <c r="FB1351" s="7"/>
      <c r="FC1351" s="7"/>
      <c r="FD1351" s="7"/>
      <c r="FE1351" s="7"/>
      <c r="FF1351" s="7"/>
      <c r="FG1351" s="7"/>
      <c r="FH1351" s="7"/>
      <c r="FI1351" s="7"/>
      <c r="FJ1351" s="7"/>
      <c r="FK1351" s="7"/>
      <c r="FL1351" s="7"/>
      <c r="FM1351" s="7"/>
      <c r="FN1351" s="7"/>
      <c r="FO1351" s="7"/>
      <c r="FP1351" s="7"/>
      <c r="FQ1351" s="7"/>
      <c r="FR1351" s="7"/>
      <c r="FS1351" s="7"/>
      <c r="FT1351" s="7"/>
      <c r="FU1351" s="7"/>
      <c r="FV1351" s="7"/>
      <c r="FW1351" s="7"/>
      <c r="FX1351" s="7"/>
      <c r="FY1351" s="7"/>
      <c r="FZ1351" s="7"/>
      <c r="GA1351" s="7"/>
      <c r="GB1351" s="7"/>
    </row>
    <row r="1352" spans="1:184" x14ac:dyDescent="0.15">
      <c r="A1352" s="124"/>
      <c r="B1352" s="19"/>
      <c r="C1352" s="4"/>
      <c r="D1352" s="6"/>
      <c r="E1352" s="14"/>
      <c r="F1352" s="4"/>
      <c r="G1352" s="4"/>
      <c r="H1352" s="4"/>
      <c r="I1352" s="4"/>
      <c r="J1352" s="14"/>
      <c r="K1352" s="6"/>
      <c r="L1352" s="2"/>
      <c r="M1352" s="23"/>
      <c r="N1352" s="12"/>
      <c r="O1352" s="12"/>
      <c r="P1352" s="23"/>
      <c r="Q1352" s="4"/>
      <c r="R1352" s="4"/>
      <c r="S1352" s="5"/>
      <c r="T1352" s="6"/>
      <c r="U1352" s="9"/>
      <c r="V1352" s="8"/>
      <c r="W1352" s="8"/>
      <c r="X1352" s="8"/>
      <c r="Y1352" s="9"/>
      <c r="Z1352" s="7"/>
      <c r="AA1352" s="8"/>
      <c r="AB1352" s="9"/>
      <c r="AC1352" s="9"/>
      <c r="AD1352" s="9"/>
      <c r="AE1352" s="8"/>
      <c r="AF1352" s="10"/>
      <c r="AG1352" s="8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  <c r="EE1352" s="7"/>
      <c r="EF1352" s="7"/>
      <c r="EG1352" s="7"/>
      <c r="EH1352" s="7"/>
      <c r="EI1352" s="7"/>
      <c r="EJ1352" s="7"/>
      <c r="EK1352" s="7"/>
      <c r="EL1352" s="7"/>
      <c r="EM1352" s="7"/>
      <c r="EN1352" s="7"/>
      <c r="EO1352" s="7"/>
      <c r="EP1352" s="7"/>
      <c r="EQ1352" s="7"/>
      <c r="ER1352" s="7"/>
      <c r="ES1352" s="7"/>
      <c r="ET1352" s="7"/>
      <c r="EU1352" s="7"/>
      <c r="EV1352" s="7"/>
      <c r="EW1352" s="7"/>
      <c r="EX1352" s="7"/>
      <c r="EY1352" s="7"/>
      <c r="EZ1352" s="7"/>
      <c r="FA1352" s="7"/>
      <c r="FB1352" s="7"/>
      <c r="FC1352" s="7"/>
      <c r="FD1352" s="7"/>
      <c r="FE1352" s="7"/>
      <c r="FF1352" s="7"/>
      <c r="FG1352" s="7"/>
      <c r="FH1352" s="7"/>
      <c r="FI1352" s="7"/>
      <c r="FJ1352" s="7"/>
      <c r="FK1352" s="7"/>
      <c r="FL1352" s="7"/>
      <c r="FM1352" s="7"/>
      <c r="FN1352" s="7"/>
      <c r="FO1352" s="7"/>
      <c r="FP1352" s="7"/>
      <c r="FQ1352" s="7"/>
      <c r="FR1352" s="7"/>
      <c r="FS1352" s="7"/>
      <c r="FT1352" s="7"/>
      <c r="FU1352" s="7"/>
      <c r="FV1352" s="7"/>
      <c r="FW1352" s="7"/>
      <c r="FX1352" s="7"/>
      <c r="FY1352" s="7"/>
      <c r="FZ1352" s="7"/>
      <c r="GA1352" s="7"/>
      <c r="GB1352" s="7"/>
    </row>
    <row r="1353" spans="1:184" x14ac:dyDescent="0.15">
      <c r="A1353" s="124"/>
      <c r="B1353" s="19"/>
      <c r="C1353" s="4"/>
      <c r="D1353" s="6"/>
      <c r="E1353" s="14"/>
      <c r="F1353" s="4"/>
      <c r="G1353" s="4"/>
      <c r="H1353" s="4"/>
      <c r="I1353" s="4"/>
      <c r="J1353" s="14"/>
      <c r="K1353" s="6"/>
      <c r="L1353" s="2"/>
      <c r="M1353" s="23"/>
      <c r="N1353" s="12"/>
      <c r="O1353" s="12"/>
      <c r="P1353" s="23"/>
      <c r="Q1353" s="4"/>
      <c r="R1353" s="4"/>
      <c r="S1353" s="5"/>
      <c r="T1353" s="6"/>
      <c r="U1353" s="9"/>
      <c r="V1353" s="8"/>
      <c r="W1353" s="8"/>
      <c r="X1353" s="8"/>
      <c r="Y1353" s="9"/>
      <c r="Z1353" s="7"/>
      <c r="AA1353" s="8"/>
      <c r="AB1353" s="9"/>
      <c r="AC1353" s="9"/>
      <c r="AD1353" s="9"/>
      <c r="AE1353" s="8"/>
      <c r="AF1353" s="10"/>
      <c r="AG1353" s="8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  <c r="EE1353" s="7"/>
      <c r="EF1353" s="7"/>
      <c r="EG1353" s="7"/>
      <c r="EH1353" s="7"/>
      <c r="EI1353" s="7"/>
      <c r="EJ1353" s="7"/>
      <c r="EK1353" s="7"/>
      <c r="EL1353" s="7"/>
      <c r="EM1353" s="7"/>
      <c r="EN1353" s="7"/>
      <c r="EO1353" s="7"/>
      <c r="EP1353" s="7"/>
      <c r="EQ1353" s="7"/>
      <c r="ER1353" s="7"/>
      <c r="ES1353" s="7"/>
      <c r="ET1353" s="7"/>
      <c r="EU1353" s="7"/>
      <c r="EV1353" s="7"/>
      <c r="EW1353" s="7"/>
      <c r="EX1353" s="7"/>
      <c r="EY1353" s="7"/>
      <c r="EZ1353" s="7"/>
      <c r="FA1353" s="7"/>
      <c r="FB1353" s="7"/>
      <c r="FC1353" s="7"/>
      <c r="FD1353" s="7"/>
      <c r="FE1353" s="7"/>
      <c r="FF1353" s="7"/>
      <c r="FG1353" s="7"/>
      <c r="FH1353" s="7"/>
      <c r="FI1353" s="7"/>
      <c r="FJ1353" s="7"/>
      <c r="FK1353" s="7"/>
      <c r="FL1353" s="7"/>
      <c r="FM1353" s="7"/>
      <c r="FN1353" s="7"/>
      <c r="FO1353" s="7"/>
      <c r="FP1353" s="7"/>
      <c r="FQ1353" s="7"/>
      <c r="FR1353" s="7"/>
      <c r="FS1353" s="7"/>
      <c r="FT1353" s="7"/>
      <c r="FU1353" s="7"/>
      <c r="FV1353" s="7"/>
      <c r="FW1353" s="7"/>
      <c r="FX1353" s="7"/>
      <c r="FY1353" s="7"/>
      <c r="FZ1353" s="7"/>
      <c r="GA1353" s="7"/>
      <c r="GB1353" s="7"/>
    </row>
    <row r="1354" spans="1:184" x14ac:dyDescent="0.15">
      <c r="A1354" s="124"/>
      <c r="B1354" s="19"/>
      <c r="C1354" s="4"/>
      <c r="D1354" s="6"/>
      <c r="E1354" s="14"/>
      <c r="F1354" s="4"/>
      <c r="G1354" s="4"/>
      <c r="H1354" s="4"/>
      <c r="I1354" s="4"/>
      <c r="J1354" s="14"/>
      <c r="K1354" s="6"/>
      <c r="L1354" s="2"/>
      <c r="M1354" s="23"/>
      <c r="N1354" s="12"/>
      <c r="O1354" s="12"/>
      <c r="P1354" s="23"/>
      <c r="Q1354" s="4"/>
      <c r="R1354" s="4"/>
      <c r="S1354" s="5"/>
      <c r="T1354" s="6"/>
      <c r="U1354" s="9"/>
      <c r="V1354" s="8"/>
      <c r="W1354" s="8"/>
      <c r="X1354" s="8"/>
      <c r="Y1354" s="9"/>
      <c r="Z1354" s="7"/>
      <c r="AA1354" s="8"/>
      <c r="AB1354" s="9"/>
      <c r="AC1354" s="9"/>
      <c r="AD1354" s="9"/>
      <c r="AE1354" s="8"/>
      <c r="AF1354" s="10"/>
      <c r="AG1354" s="8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  <c r="DV1354" s="7"/>
      <c r="DW1354" s="7"/>
      <c r="DX1354" s="7"/>
      <c r="DY1354" s="7"/>
      <c r="DZ1354" s="7"/>
      <c r="EA1354" s="7"/>
      <c r="EB1354" s="7"/>
      <c r="EC1354" s="7"/>
      <c r="ED1354" s="7"/>
      <c r="EE1354" s="7"/>
      <c r="EF1354" s="7"/>
      <c r="EG1354" s="7"/>
      <c r="EH1354" s="7"/>
      <c r="EI1354" s="7"/>
      <c r="EJ1354" s="7"/>
      <c r="EK1354" s="7"/>
      <c r="EL1354" s="7"/>
      <c r="EM1354" s="7"/>
      <c r="EN1354" s="7"/>
      <c r="EO1354" s="7"/>
      <c r="EP1354" s="7"/>
      <c r="EQ1354" s="7"/>
      <c r="ER1354" s="7"/>
      <c r="ES1354" s="7"/>
      <c r="ET1354" s="7"/>
      <c r="EU1354" s="7"/>
      <c r="EV1354" s="7"/>
      <c r="EW1354" s="7"/>
      <c r="EX1354" s="7"/>
      <c r="EY1354" s="7"/>
      <c r="EZ1354" s="7"/>
      <c r="FA1354" s="7"/>
      <c r="FB1354" s="7"/>
      <c r="FC1354" s="7"/>
      <c r="FD1354" s="7"/>
      <c r="FE1354" s="7"/>
      <c r="FF1354" s="7"/>
      <c r="FG1354" s="7"/>
      <c r="FH1354" s="7"/>
      <c r="FI1354" s="7"/>
      <c r="FJ1354" s="7"/>
      <c r="FK1354" s="7"/>
      <c r="FL1354" s="7"/>
      <c r="FM1354" s="7"/>
      <c r="FN1354" s="7"/>
      <c r="FO1354" s="7"/>
      <c r="FP1354" s="7"/>
      <c r="FQ1354" s="7"/>
      <c r="FR1354" s="7"/>
      <c r="FS1354" s="7"/>
      <c r="FT1354" s="7"/>
      <c r="FU1354" s="7"/>
      <c r="FV1354" s="7"/>
      <c r="FW1354" s="7"/>
      <c r="FX1354" s="7"/>
      <c r="FY1354" s="7"/>
      <c r="FZ1354" s="7"/>
      <c r="GA1354" s="7"/>
      <c r="GB1354" s="7"/>
    </row>
    <row r="1355" spans="1:184" x14ac:dyDescent="0.15">
      <c r="A1355" s="124"/>
      <c r="B1355" s="19"/>
      <c r="C1355" s="4"/>
      <c r="D1355" s="6"/>
      <c r="E1355" s="14"/>
      <c r="F1355" s="4"/>
      <c r="G1355" s="4"/>
      <c r="H1355" s="4"/>
      <c r="I1355" s="4"/>
      <c r="J1355" s="14"/>
      <c r="K1355" s="6"/>
      <c r="L1355" s="2"/>
      <c r="M1355" s="23"/>
      <c r="N1355" s="12"/>
      <c r="O1355" s="12"/>
      <c r="P1355" s="23"/>
      <c r="Q1355" s="4"/>
      <c r="R1355" s="4"/>
      <c r="S1355" s="5"/>
      <c r="T1355" s="6"/>
      <c r="U1355" s="9"/>
      <c r="V1355" s="8"/>
      <c r="W1355" s="8"/>
      <c r="X1355" s="8"/>
      <c r="Y1355" s="9"/>
      <c r="Z1355" s="7"/>
      <c r="AA1355" s="8"/>
      <c r="AB1355" s="9"/>
      <c r="AC1355" s="9"/>
      <c r="AD1355" s="9"/>
      <c r="AE1355" s="8"/>
      <c r="AF1355" s="10"/>
      <c r="AG1355" s="8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  <c r="DV1355" s="7"/>
      <c r="DW1355" s="7"/>
      <c r="DX1355" s="7"/>
      <c r="DY1355" s="7"/>
      <c r="DZ1355" s="7"/>
      <c r="EA1355" s="7"/>
      <c r="EB1355" s="7"/>
      <c r="EC1355" s="7"/>
      <c r="ED1355" s="7"/>
      <c r="EE1355" s="7"/>
      <c r="EF1355" s="7"/>
      <c r="EG1355" s="7"/>
      <c r="EH1355" s="7"/>
      <c r="EI1355" s="7"/>
      <c r="EJ1355" s="7"/>
      <c r="EK1355" s="7"/>
      <c r="EL1355" s="7"/>
      <c r="EM1355" s="7"/>
      <c r="EN1355" s="7"/>
      <c r="EO1355" s="7"/>
      <c r="EP1355" s="7"/>
      <c r="EQ1355" s="7"/>
      <c r="ER1355" s="7"/>
      <c r="ES1355" s="7"/>
      <c r="ET1355" s="7"/>
      <c r="EU1355" s="7"/>
      <c r="EV1355" s="7"/>
      <c r="EW1355" s="7"/>
      <c r="EX1355" s="7"/>
      <c r="EY1355" s="7"/>
      <c r="EZ1355" s="7"/>
      <c r="FA1355" s="7"/>
      <c r="FB1355" s="7"/>
      <c r="FC1355" s="7"/>
      <c r="FD1355" s="7"/>
      <c r="FE1355" s="7"/>
      <c r="FF1355" s="7"/>
      <c r="FG1355" s="7"/>
      <c r="FH1355" s="7"/>
      <c r="FI1355" s="7"/>
      <c r="FJ1355" s="7"/>
      <c r="FK1355" s="7"/>
      <c r="FL1355" s="7"/>
      <c r="FM1355" s="7"/>
      <c r="FN1355" s="7"/>
      <c r="FO1355" s="7"/>
      <c r="FP1355" s="7"/>
      <c r="FQ1355" s="7"/>
      <c r="FR1355" s="7"/>
      <c r="FS1355" s="7"/>
      <c r="FT1355" s="7"/>
      <c r="FU1355" s="7"/>
      <c r="FV1355" s="7"/>
      <c r="FW1355" s="7"/>
      <c r="FX1355" s="7"/>
      <c r="FY1355" s="7"/>
      <c r="FZ1355" s="7"/>
      <c r="GA1355" s="7"/>
      <c r="GB1355" s="7"/>
    </row>
    <row r="1356" spans="1:184" x14ac:dyDescent="0.15">
      <c r="A1356" s="124"/>
      <c r="B1356" s="19"/>
      <c r="C1356" s="4"/>
      <c r="D1356" s="6"/>
      <c r="E1356" s="14"/>
      <c r="F1356" s="4"/>
      <c r="G1356" s="4"/>
      <c r="H1356" s="4"/>
      <c r="I1356" s="4"/>
      <c r="J1356" s="14"/>
      <c r="K1356" s="6"/>
      <c r="L1356" s="2"/>
      <c r="M1356" s="23"/>
      <c r="N1356" s="12"/>
      <c r="O1356" s="12"/>
      <c r="P1356" s="23"/>
      <c r="Q1356" s="4"/>
      <c r="R1356" s="4"/>
      <c r="S1356" s="5"/>
      <c r="T1356" s="6"/>
      <c r="U1356" s="9"/>
      <c r="V1356" s="8"/>
      <c r="W1356" s="8"/>
      <c r="X1356" s="8"/>
      <c r="Y1356" s="9"/>
      <c r="Z1356" s="7"/>
      <c r="AA1356" s="8"/>
      <c r="AB1356" s="9"/>
      <c r="AC1356" s="9"/>
      <c r="AD1356" s="9"/>
      <c r="AE1356" s="8"/>
      <c r="AF1356" s="10"/>
      <c r="AG1356" s="8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  <c r="DV1356" s="7"/>
      <c r="DW1356" s="7"/>
      <c r="DX1356" s="7"/>
      <c r="DY1356" s="7"/>
      <c r="DZ1356" s="7"/>
      <c r="EA1356" s="7"/>
      <c r="EB1356" s="7"/>
      <c r="EC1356" s="7"/>
      <c r="ED1356" s="7"/>
      <c r="EE1356" s="7"/>
      <c r="EF1356" s="7"/>
      <c r="EG1356" s="7"/>
      <c r="EH1356" s="7"/>
      <c r="EI1356" s="7"/>
      <c r="EJ1356" s="7"/>
      <c r="EK1356" s="7"/>
      <c r="EL1356" s="7"/>
      <c r="EM1356" s="7"/>
      <c r="EN1356" s="7"/>
      <c r="EO1356" s="7"/>
      <c r="EP1356" s="7"/>
      <c r="EQ1356" s="7"/>
      <c r="ER1356" s="7"/>
      <c r="ES1356" s="7"/>
      <c r="ET1356" s="7"/>
      <c r="EU1356" s="7"/>
      <c r="EV1356" s="7"/>
      <c r="EW1356" s="7"/>
      <c r="EX1356" s="7"/>
      <c r="EY1356" s="7"/>
      <c r="EZ1356" s="7"/>
      <c r="FA1356" s="7"/>
      <c r="FB1356" s="7"/>
      <c r="FC1356" s="7"/>
      <c r="FD1356" s="7"/>
      <c r="FE1356" s="7"/>
      <c r="FF1356" s="7"/>
      <c r="FG1356" s="7"/>
      <c r="FH1356" s="7"/>
      <c r="FI1356" s="7"/>
      <c r="FJ1356" s="7"/>
      <c r="FK1356" s="7"/>
      <c r="FL1356" s="7"/>
      <c r="FM1356" s="7"/>
      <c r="FN1356" s="7"/>
      <c r="FO1356" s="7"/>
      <c r="FP1356" s="7"/>
      <c r="FQ1356" s="7"/>
      <c r="FR1356" s="7"/>
      <c r="FS1356" s="7"/>
      <c r="FT1356" s="7"/>
      <c r="FU1356" s="7"/>
      <c r="FV1356" s="7"/>
      <c r="FW1356" s="7"/>
      <c r="FX1356" s="7"/>
      <c r="FY1356" s="7"/>
      <c r="FZ1356" s="7"/>
      <c r="GA1356" s="7"/>
      <c r="GB1356" s="7"/>
    </row>
    <row r="1357" spans="1:184" x14ac:dyDescent="0.15">
      <c r="A1357" s="124"/>
      <c r="B1357" s="19"/>
      <c r="C1357" s="4"/>
      <c r="D1357" s="6"/>
      <c r="E1357" s="14"/>
      <c r="F1357" s="4"/>
      <c r="G1357" s="4"/>
      <c r="H1357" s="4"/>
      <c r="I1357" s="4"/>
      <c r="J1357" s="14"/>
      <c r="K1357" s="6"/>
      <c r="L1357" s="2"/>
      <c r="M1357" s="23"/>
      <c r="N1357" s="12"/>
      <c r="O1357" s="12"/>
      <c r="P1357" s="23"/>
      <c r="Q1357" s="4"/>
      <c r="R1357" s="4"/>
      <c r="S1357" s="5"/>
      <c r="T1357" s="6"/>
      <c r="U1357" s="9"/>
      <c r="V1357" s="8"/>
      <c r="W1357" s="8"/>
      <c r="X1357" s="8"/>
      <c r="Y1357" s="9"/>
      <c r="Z1357" s="7"/>
      <c r="AA1357" s="8"/>
      <c r="AB1357" s="9"/>
      <c r="AC1357" s="9"/>
      <c r="AD1357" s="9"/>
      <c r="AE1357" s="8"/>
      <c r="AF1357" s="10"/>
      <c r="AG1357" s="8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  <c r="DV1357" s="7"/>
      <c r="DW1357" s="7"/>
      <c r="DX1357" s="7"/>
      <c r="DY1357" s="7"/>
      <c r="DZ1357" s="7"/>
      <c r="EA1357" s="7"/>
      <c r="EB1357" s="7"/>
      <c r="EC1357" s="7"/>
      <c r="ED1357" s="7"/>
      <c r="EE1357" s="7"/>
      <c r="EF1357" s="7"/>
      <c r="EG1357" s="7"/>
      <c r="EH1357" s="7"/>
      <c r="EI1357" s="7"/>
      <c r="EJ1357" s="7"/>
      <c r="EK1357" s="7"/>
      <c r="EL1357" s="7"/>
      <c r="EM1357" s="7"/>
      <c r="EN1357" s="7"/>
      <c r="EO1357" s="7"/>
      <c r="EP1357" s="7"/>
      <c r="EQ1357" s="7"/>
      <c r="ER1357" s="7"/>
      <c r="ES1357" s="7"/>
      <c r="ET1357" s="7"/>
      <c r="EU1357" s="7"/>
      <c r="EV1357" s="7"/>
      <c r="EW1357" s="7"/>
      <c r="EX1357" s="7"/>
      <c r="EY1357" s="7"/>
      <c r="EZ1357" s="7"/>
      <c r="FA1357" s="7"/>
      <c r="FB1357" s="7"/>
      <c r="FC1357" s="7"/>
      <c r="FD1357" s="7"/>
      <c r="FE1357" s="7"/>
      <c r="FF1357" s="7"/>
      <c r="FG1357" s="7"/>
      <c r="FH1357" s="7"/>
      <c r="FI1357" s="7"/>
      <c r="FJ1357" s="7"/>
      <c r="FK1357" s="7"/>
      <c r="FL1357" s="7"/>
      <c r="FM1357" s="7"/>
      <c r="FN1357" s="7"/>
      <c r="FO1357" s="7"/>
      <c r="FP1357" s="7"/>
      <c r="FQ1357" s="7"/>
      <c r="FR1357" s="7"/>
      <c r="FS1357" s="7"/>
      <c r="FT1357" s="7"/>
      <c r="FU1357" s="7"/>
      <c r="FV1357" s="7"/>
      <c r="FW1357" s="7"/>
      <c r="FX1357" s="7"/>
      <c r="FY1357" s="7"/>
      <c r="FZ1357" s="7"/>
      <c r="GA1357" s="7"/>
      <c r="GB1357" s="7"/>
    </row>
    <row r="1358" spans="1:184" x14ac:dyDescent="0.15">
      <c r="A1358" s="124"/>
      <c r="B1358" s="19"/>
      <c r="C1358" s="4"/>
      <c r="D1358" s="6"/>
      <c r="E1358" s="14"/>
      <c r="F1358" s="4"/>
      <c r="G1358" s="4"/>
      <c r="H1358" s="4"/>
      <c r="I1358" s="4"/>
      <c r="J1358" s="14"/>
      <c r="K1358" s="6"/>
      <c r="L1358" s="2"/>
      <c r="M1358" s="23"/>
      <c r="N1358" s="12"/>
      <c r="O1358" s="12"/>
      <c r="P1358" s="23"/>
      <c r="Q1358" s="4"/>
      <c r="R1358" s="4"/>
      <c r="S1358" s="5"/>
      <c r="T1358" s="6"/>
      <c r="U1358" s="9"/>
      <c r="V1358" s="8"/>
      <c r="W1358" s="8"/>
      <c r="X1358" s="8"/>
      <c r="Y1358" s="9"/>
      <c r="Z1358" s="7"/>
      <c r="AA1358" s="8"/>
      <c r="AB1358" s="9"/>
      <c r="AC1358" s="9"/>
      <c r="AD1358" s="9"/>
      <c r="AE1358" s="8"/>
      <c r="AF1358" s="10"/>
      <c r="AG1358" s="8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  <c r="DV1358" s="7"/>
      <c r="DW1358" s="7"/>
      <c r="DX1358" s="7"/>
      <c r="DY1358" s="7"/>
      <c r="DZ1358" s="7"/>
      <c r="EA1358" s="7"/>
      <c r="EB1358" s="7"/>
      <c r="EC1358" s="7"/>
      <c r="ED1358" s="7"/>
      <c r="EE1358" s="7"/>
      <c r="EF1358" s="7"/>
      <c r="EG1358" s="7"/>
      <c r="EH1358" s="7"/>
      <c r="EI1358" s="7"/>
      <c r="EJ1358" s="7"/>
      <c r="EK1358" s="7"/>
      <c r="EL1358" s="7"/>
      <c r="EM1358" s="7"/>
      <c r="EN1358" s="7"/>
      <c r="EO1358" s="7"/>
      <c r="EP1358" s="7"/>
      <c r="EQ1358" s="7"/>
      <c r="ER1358" s="7"/>
      <c r="ES1358" s="7"/>
      <c r="ET1358" s="7"/>
      <c r="EU1358" s="7"/>
      <c r="EV1358" s="7"/>
      <c r="EW1358" s="7"/>
      <c r="EX1358" s="7"/>
      <c r="EY1358" s="7"/>
      <c r="EZ1358" s="7"/>
      <c r="FA1358" s="7"/>
      <c r="FB1358" s="7"/>
      <c r="FC1358" s="7"/>
      <c r="FD1358" s="7"/>
      <c r="FE1358" s="7"/>
      <c r="FF1358" s="7"/>
      <c r="FG1358" s="7"/>
      <c r="FH1358" s="7"/>
      <c r="FI1358" s="7"/>
      <c r="FJ1358" s="7"/>
      <c r="FK1358" s="7"/>
      <c r="FL1358" s="7"/>
      <c r="FM1358" s="7"/>
      <c r="FN1358" s="7"/>
      <c r="FO1358" s="7"/>
      <c r="FP1358" s="7"/>
      <c r="FQ1358" s="7"/>
      <c r="FR1358" s="7"/>
      <c r="FS1358" s="7"/>
      <c r="FT1358" s="7"/>
      <c r="FU1358" s="7"/>
      <c r="FV1358" s="7"/>
      <c r="FW1358" s="7"/>
      <c r="FX1358" s="7"/>
      <c r="FY1358" s="7"/>
      <c r="FZ1358" s="7"/>
      <c r="GA1358" s="7"/>
      <c r="GB1358" s="7"/>
    </row>
    <row r="1359" spans="1:184" x14ac:dyDescent="0.15">
      <c r="A1359" s="124"/>
      <c r="B1359" s="19"/>
      <c r="C1359" s="4"/>
      <c r="D1359" s="6"/>
      <c r="E1359" s="14"/>
      <c r="F1359" s="4"/>
      <c r="G1359" s="4"/>
      <c r="H1359" s="4"/>
      <c r="I1359" s="4"/>
      <c r="J1359" s="14"/>
      <c r="K1359" s="6"/>
      <c r="L1359" s="2"/>
      <c r="M1359" s="23"/>
      <c r="N1359" s="12"/>
      <c r="O1359" s="12"/>
      <c r="P1359" s="23"/>
      <c r="Q1359" s="4"/>
      <c r="R1359" s="4"/>
      <c r="S1359" s="5"/>
      <c r="T1359" s="6"/>
      <c r="U1359" s="9"/>
      <c r="V1359" s="8"/>
      <c r="W1359" s="8"/>
      <c r="X1359" s="8"/>
      <c r="Y1359" s="9"/>
      <c r="Z1359" s="7"/>
      <c r="AA1359" s="8"/>
      <c r="AB1359" s="9"/>
      <c r="AC1359" s="9"/>
      <c r="AD1359" s="9"/>
      <c r="AE1359" s="8"/>
      <c r="AF1359" s="10"/>
      <c r="AG1359" s="8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  <c r="DV1359" s="7"/>
      <c r="DW1359" s="7"/>
      <c r="DX1359" s="7"/>
      <c r="DY1359" s="7"/>
      <c r="DZ1359" s="7"/>
      <c r="EA1359" s="7"/>
      <c r="EB1359" s="7"/>
      <c r="EC1359" s="7"/>
      <c r="ED1359" s="7"/>
      <c r="EE1359" s="7"/>
      <c r="EF1359" s="7"/>
      <c r="EG1359" s="7"/>
      <c r="EH1359" s="7"/>
      <c r="EI1359" s="7"/>
      <c r="EJ1359" s="7"/>
      <c r="EK1359" s="7"/>
      <c r="EL1359" s="7"/>
      <c r="EM1359" s="7"/>
      <c r="EN1359" s="7"/>
      <c r="EO1359" s="7"/>
      <c r="EP1359" s="7"/>
      <c r="EQ1359" s="7"/>
      <c r="ER1359" s="7"/>
      <c r="ES1359" s="7"/>
      <c r="ET1359" s="7"/>
      <c r="EU1359" s="7"/>
      <c r="EV1359" s="7"/>
      <c r="EW1359" s="7"/>
      <c r="EX1359" s="7"/>
      <c r="EY1359" s="7"/>
      <c r="EZ1359" s="7"/>
      <c r="FA1359" s="7"/>
      <c r="FB1359" s="7"/>
      <c r="FC1359" s="7"/>
      <c r="FD1359" s="7"/>
      <c r="FE1359" s="7"/>
      <c r="FF1359" s="7"/>
      <c r="FG1359" s="7"/>
      <c r="FH1359" s="7"/>
      <c r="FI1359" s="7"/>
      <c r="FJ1359" s="7"/>
      <c r="FK1359" s="7"/>
      <c r="FL1359" s="7"/>
      <c r="FM1359" s="7"/>
      <c r="FN1359" s="7"/>
      <c r="FO1359" s="7"/>
      <c r="FP1359" s="7"/>
      <c r="FQ1359" s="7"/>
      <c r="FR1359" s="7"/>
      <c r="FS1359" s="7"/>
      <c r="FT1359" s="7"/>
      <c r="FU1359" s="7"/>
      <c r="FV1359" s="7"/>
      <c r="FW1359" s="7"/>
      <c r="FX1359" s="7"/>
      <c r="FY1359" s="7"/>
      <c r="FZ1359" s="7"/>
      <c r="GA1359" s="7"/>
      <c r="GB1359" s="7"/>
    </row>
    <row r="1360" spans="1:184" x14ac:dyDescent="0.15">
      <c r="A1360" s="124"/>
      <c r="B1360" s="19"/>
      <c r="C1360" s="4"/>
      <c r="D1360" s="6"/>
      <c r="E1360" s="14"/>
      <c r="F1360" s="4"/>
      <c r="G1360" s="4"/>
      <c r="H1360" s="4"/>
      <c r="I1360" s="4"/>
      <c r="J1360" s="14"/>
      <c r="K1360" s="6"/>
      <c r="L1360" s="2"/>
      <c r="M1360" s="23"/>
      <c r="N1360" s="12"/>
      <c r="O1360" s="12"/>
      <c r="P1360" s="23"/>
      <c r="Q1360" s="4"/>
      <c r="R1360" s="4"/>
      <c r="S1360" s="5"/>
      <c r="T1360" s="6"/>
      <c r="U1360" s="9"/>
      <c r="V1360" s="8"/>
      <c r="W1360" s="8"/>
      <c r="X1360" s="8"/>
      <c r="Y1360" s="9"/>
      <c r="Z1360" s="7"/>
      <c r="AA1360" s="8"/>
      <c r="AB1360" s="9"/>
      <c r="AC1360" s="9"/>
      <c r="AD1360" s="9"/>
      <c r="AE1360" s="8"/>
      <c r="AF1360" s="10"/>
      <c r="AG1360" s="8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  <c r="DV1360" s="7"/>
      <c r="DW1360" s="7"/>
      <c r="DX1360" s="7"/>
      <c r="DY1360" s="7"/>
      <c r="DZ1360" s="7"/>
      <c r="EA1360" s="7"/>
      <c r="EB1360" s="7"/>
      <c r="EC1360" s="7"/>
      <c r="ED1360" s="7"/>
      <c r="EE1360" s="7"/>
      <c r="EF1360" s="7"/>
      <c r="EG1360" s="7"/>
      <c r="EH1360" s="7"/>
      <c r="EI1360" s="7"/>
      <c r="EJ1360" s="7"/>
      <c r="EK1360" s="7"/>
      <c r="EL1360" s="7"/>
      <c r="EM1360" s="7"/>
      <c r="EN1360" s="7"/>
      <c r="EO1360" s="7"/>
      <c r="EP1360" s="7"/>
      <c r="EQ1360" s="7"/>
      <c r="ER1360" s="7"/>
      <c r="ES1360" s="7"/>
      <c r="ET1360" s="7"/>
      <c r="EU1360" s="7"/>
      <c r="EV1360" s="7"/>
      <c r="EW1360" s="7"/>
      <c r="EX1360" s="7"/>
      <c r="EY1360" s="7"/>
      <c r="EZ1360" s="7"/>
      <c r="FA1360" s="7"/>
      <c r="FB1360" s="7"/>
      <c r="FC1360" s="7"/>
      <c r="FD1360" s="7"/>
      <c r="FE1360" s="7"/>
      <c r="FF1360" s="7"/>
      <c r="FG1360" s="7"/>
      <c r="FH1360" s="7"/>
      <c r="FI1360" s="7"/>
      <c r="FJ1360" s="7"/>
      <c r="FK1360" s="7"/>
      <c r="FL1360" s="7"/>
      <c r="FM1360" s="7"/>
      <c r="FN1360" s="7"/>
      <c r="FO1360" s="7"/>
      <c r="FP1360" s="7"/>
      <c r="FQ1360" s="7"/>
      <c r="FR1360" s="7"/>
      <c r="FS1360" s="7"/>
      <c r="FT1360" s="7"/>
      <c r="FU1360" s="7"/>
      <c r="FV1360" s="7"/>
      <c r="FW1360" s="7"/>
      <c r="FX1360" s="7"/>
      <c r="FY1360" s="7"/>
      <c r="FZ1360" s="7"/>
      <c r="GA1360" s="7"/>
      <c r="GB1360" s="7"/>
    </row>
    <row r="1361" spans="1:184" x14ac:dyDescent="0.15">
      <c r="A1361" s="124"/>
      <c r="B1361" s="19"/>
      <c r="C1361" s="4"/>
      <c r="D1361" s="6"/>
      <c r="E1361" s="14"/>
      <c r="F1361" s="4"/>
      <c r="G1361" s="4"/>
      <c r="H1361" s="4"/>
      <c r="I1361" s="4"/>
      <c r="J1361" s="14"/>
      <c r="K1361" s="6"/>
      <c r="L1361" s="2"/>
      <c r="M1361" s="23"/>
      <c r="N1361" s="12"/>
      <c r="O1361" s="12"/>
      <c r="P1361" s="23"/>
      <c r="Q1361" s="4"/>
      <c r="R1361" s="4"/>
      <c r="S1361" s="5"/>
      <c r="T1361" s="6"/>
      <c r="U1361" s="9"/>
      <c r="V1361" s="8"/>
      <c r="W1361" s="8"/>
      <c r="X1361" s="8"/>
      <c r="Y1361" s="9"/>
      <c r="Z1361" s="7"/>
      <c r="AA1361" s="8"/>
      <c r="AB1361" s="9"/>
      <c r="AC1361" s="9"/>
      <c r="AD1361" s="9"/>
      <c r="AE1361" s="8"/>
      <c r="AF1361" s="10"/>
      <c r="AG1361" s="8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  <c r="DV1361" s="7"/>
      <c r="DW1361" s="7"/>
      <c r="DX1361" s="7"/>
      <c r="DY1361" s="7"/>
      <c r="DZ1361" s="7"/>
      <c r="EA1361" s="7"/>
      <c r="EB1361" s="7"/>
      <c r="EC1361" s="7"/>
      <c r="ED1361" s="7"/>
      <c r="EE1361" s="7"/>
      <c r="EF1361" s="7"/>
      <c r="EG1361" s="7"/>
      <c r="EH1361" s="7"/>
      <c r="EI1361" s="7"/>
      <c r="EJ1361" s="7"/>
      <c r="EK1361" s="7"/>
      <c r="EL1361" s="7"/>
      <c r="EM1361" s="7"/>
      <c r="EN1361" s="7"/>
      <c r="EO1361" s="7"/>
      <c r="EP1361" s="7"/>
      <c r="EQ1361" s="7"/>
      <c r="ER1361" s="7"/>
      <c r="ES1361" s="7"/>
      <c r="ET1361" s="7"/>
      <c r="EU1361" s="7"/>
      <c r="EV1361" s="7"/>
      <c r="EW1361" s="7"/>
      <c r="EX1361" s="7"/>
      <c r="EY1361" s="7"/>
      <c r="EZ1361" s="7"/>
      <c r="FA1361" s="7"/>
      <c r="FB1361" s="7"/>
      <c r="FC1361" s="7"/>
      <c r="FD1361" s="7"/>
      <c r="FE1361" s="7"/>
      <c r="FF1361" s="7"/>
      <c r="FG1361" s="7"/>
      <c r="FH1361" s="7"/>
      <c r="FI1361" s="7"/>
      <c r="FJ1361" s="7"/>
      <c r="FK1361" s="7"/>
      <c r="FL1361" s="7"/>
      <c r="FM1361" s="7"/>
      <c r="FN1361" s="7"/>
      <c r="FO1361" s="7"/>
      <c r="FP1361" s="7"/>
      <c r="FQ1361" s="7"/>
      <c r="FR1361" s="7"/>
      <c r="FS1361" s="7"/>
      <c r="FT1361" s="7"/>
      <c r="FU1361" s="7"/>
      <c r="FV1361" s="7"/>
      <c r="FW1361" s="7"/>
      <c r="FX1361" s="7"/>
      <c r="FY1361" s="7"/>
      <c r="FZ1361" s="7"/>
      <c r="GA1361" s="7"/>
      <c r="GB1361" s="7"/>
    </row>
    <row r="1362" spans="1:184" x14ac:dyDescent="0.15">
      <c r="A1362" s="124"/>
      <c r="B1362" s="19"/>
      <c r="C1362" s="4"/>
      <c r="D1362" s="6"/>
      <c r="E1362" s="14"/>
      <c r="F1362" s="4"/>
      <c r="G1362" s="4"/>
      <c r="H1362" s="4"/>
      <c r="I1362" s="4"/>
      <c r="J1362" s="14"/>
      <c r="K1362" s="6"/>
      <c r="L1362" s="2"/>
      <c r="M1362" s="23"/>
      <c r="N1362" s="12"/>
      <c r="O1362" s="12"/>
      <c r="P1362" s="23"/>
      <c r="Q1362" s="4"/>
      <c r="R1362" s="4"/>
      <c r="S1362" s="5"/>
      <c r="T1362" s="6"/>
      <c r="U1362" s="9"/>
      <c r="V1362" s="8"/>
      <c r="W1362" s="8"/>
      <c r="X1362" s="8"/>
      <c r="Y1362" s="9"/>
      <c r="Z1362" s="7"/>
      <c r="AA1362" s="8"/>
      <c r="AB1362" s="9"/>
      <c r="AC1362" s="9"/>
      <c r="AD1362" s="9"/>
      <c r="AE1362" s="8"/>
      <c r="AF1362" s="10"/>
      <c r="AG1362" s="8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  <c r="DV1362" s="7"/>
      <c r="DW1362" s="7"/>
      <c r="DX1362" s="7"/>
      <c r="DY1362" s="7"/>
      <c r="DZ1362" s="7"/>
      <c r="EA1362" s="7"/>
      <c r="EB1362" s="7"/>
      <c r="EC1362" s="7"/>
      <c r="ED1362" s="7"/>
      <c r="EE1362" s="7"/>
      <c r="EF1362" s="7"/>
      <c r="EG1362" s="7"/>
      <c r="EH1362" s="7"/>
      <c r="EI1362" s="7"/>
      <c r="EJ1362" s="7"/>
      <c r="EK1362" s="7"/>
      <c r="EL1362" s="7"/>
      <c r="EM1362" s="7"/>
      <c r="EN1362" s="7"/>
      <c r="EO1362" s="7"/>
      <c r="EP1362" s="7"/>
      <c r="EQ1362" s="7"/>
      <c r="ER1362" s="7"/>
      <c r="ES1362" s="7"/>
      <c r="ET1362" s="7"/>
      <c r="EU1362" s="7"/>
      <c r="EV1362" s="7"/>
      <c r="EW1362" s="7"/>
      <c r="EX1362" s="7"/>
      <c r="EY1362" s="7"/>
      <c r="EZ1362" s="7"/>
      <c r="FA1362" s="7"/>
      <c r="FB1362" s="7"/>
      <c r="FC1362" s="7"/>
      <c r="FD1362" s="7"/>
      <c r="FE1362" s="7"/>
      <c r="FF1362" s="7"/>
      <c r="FG1362" s="7"/>
      <c r="FH1362" s="7"/>
      <c r="FI1362" s="7"/>
      <c r="FJ1362" s="7"/>
      <c r="FK1362" s="7"/>
      <c r="FL1362" s="7"/>
      <c r="FM1362" s="7"/>
      <c r="FN1362" s="7"/>
      <c r="FO1362" s="7"/>
      <c r="FP1362" s="7"/>
      <c r="FQ1362" s="7"/>
      <c r="FR1362" s="7"/>
      <c r="FS1362" s="7"/>
      <c r="FT1362" s="7"/>
      <c r="FU1362" s="7"/>
      <c r="FV1362" s="7"/>
      <c r="FW1362" s="7"/>
      <c r="FX1362" s="7"/>
      <c r="FY1362" s="7"/>
      <c r="FZ1362" s="7"/>
      <c r="GA1362" s="7"/>
      <c r="GB1362" s="7"/>
    </row>
    <row r="1363" spans="1:184" x14ac:dyDescent="0.15">
      <c r="A1363" s="124"/>
      <c r="B1363" s="19"/>
      <c r="C1363" s="4"/>
      <c r="D1363" s="6"/>
      <c r="E1363" s="14"/>
      <c r="F1363" s="4"/>
      <c r="G1363" s="4"/>
      <c r="H1363" s="4"/>
      <c r="I1363" s="4"/>
      <c r="J1363" s="14"/>
      <c r="K1363" s="6"/>
      <c r="L1363" s="2"/>
      <c r="M1363" s="23"/>
      <c r="N1363" s="12"/>
      <c r="O1363" s="12"/>
      <c r="P1363" s="23"/>
      <c r="Q1363" s="4"/>
      <c r="R1363" s="4"/>
      <c r="S1363" s="5"/>
      <c r="T1363" s="6"/>
      <c r="U1363" s="9"/>
      <c r="V1363" s="8"/>
      <c r="W1363" s="8"/>
      <c r="X1363" s="8"/>
      <c r="Y1363" s="9"/>
      <c r="Z1363" s="7"/>
      <c r="AA1363" s="8"/>
      <c r="AB1363" s="9"/>
      <c r="AC1363" s="9"/>
      <c r="AD1363" s="9"/>
      <c r="AE1363" s="8"/>
      <c r="AF1363" s="10"/>
      <c r="AG1363" s="8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  <c r="DV1363" s="7"/>
      <c r="DW1363" s="7"/>
      <c r="DX1363" s="7"/>
      <c r="DY1363" s="7"/>
      <c r="DZ1363" s="7"/>
      <c r="EA1363" s="7"/>
      <c r="EB1363" s="7"/>
      <c r="EC1363" s="7"/>
      <c r="ED1363" s="7"/>
      <c r="EE1363" s="7"/>
      <c r="EF1363" s="7"/>
      <c r="EG1363" s="7"/>
      <c r="EH1363" s="7"/>
      <c r="EI1363" s="7"/>
      <c r="EJ1363" s="7"/>
      <c r="EK1363" s="7"/>
      <c r="EL1363" s="7"/>
      <c r="EM1363" s="7"/>
      <c r="EN1363" s="7"/>
      <c r="EO1363" s="7"/>
      <c r="EP1363" s="7"/>
      <c r="EQ1363" s="7"/>
      <c r="ER1363" s="7"/>
      <c r="ES1363" s="7"/>
      <c r="ET1363" s="7"/>
      <c r="EU1363" s="7"/>
      <c r="EV1363" s="7"/>
      <c r="EW1363" s="7"/>
      <c r="EX1363" s="7"/>
      <c r="EY1363" s="7"/>
      <c r="EZ1363" s="7"/>
      <c r="FA1363" s="7"/>
      <c r="FB1363" s="7"/>
      <c r="FC1363" s="7"/>
      <c r="FD1363" s="7"/>
      <c r="FE1363" s="7"/>
      <c r="FF1363" s="7"/>
      <c r="FG1363" s="7"/>
      <c r="FH1363" s="7"/>
      <c r="FI1363" s="7"/>
      <c r="FJ1363" s="7"/>
      <c r="FK1363" s="7"/>
      <c r="FL1363" s="7"/>
      <c r="FM1363" s="7"/>
      <c r="FN1363" s="7"/>
      <c r="FO1363" s="7"/>
      <c r="FP1363" s="7"/>
      <c r="FQ1363" s="7"/>
      <c r="FR1363" s="7"/>
      <c r="FS1363" s="7"/>
      <c r="FT1363" s="7"/>
      <c r="FU1363" s="7"/>
      <c r="FV1363" s="7"/>
      <c r="FW1363" s="7"/>
      <c r="FX1363" s="7"/>
      <c r="FY1363" s="7"/>
      <c r="FZ1363" s="7"/>
      <c r="GA1363" s="7"/>
      <c r="GB1363" s="7"/>
    </row>
    <row r="1364" spans="1:184" x14ac:dyDescent="0.15">
      <c r="A1364" s="124"/>
      <c r="B1364" s="19"/>
      <c r="C1364" s="4"/>
      <c r="D1364" s="6"/>
      <c r="E1364" s="14"/>
      <c r="F1364" s="4"/>
      <c r="G1364" s="4"/>
      <c r="H1364" s="4"/>
      <c r="I1364" s="4"/>
      <c r="J1364" s="14"/>
      <c r="K1364" s="6"/>
      <c r="L1364" s="2"/>
      <c r="M1364" s="23"/>
      <c r="N1364" s="12"/>
      <c r="O1364" s="12"/>
      <c r="P1364" s="23"/>
      <c r="Q1364" s="4"/>
      <c r="R1364" s="4"/>
      <c r="S1364" s="5"/>
      <c r="T1364" s="6"/>
      <c r="U1364" s="9"/>
      <c r="V1364" s="8"/>
      <c r="W1364" s="8"/>
      <c r="X1364" s="8"/>
      <c r="Y1364" s="9"/>
      <c r="Z1364" s="7"/>
      <c r="AA1364" s="8"/>
      <c r="AB1364" s="9"/>
      <c r="AC1364" s="9"/>
      <c r="AD1364" s="9"/>
      <c r="AE1364" s="8"/>
      <c r="AF1364" s="10"/>
      <c r="AG1364" s="8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  <c r="FH1364" s="7"/>
      <c r="FI1364" s="7"/>
      <c r="FJ1364" s="7"/>
      <c r="FK1364" s="7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</row>
    <row r="1365" spans="1:184" x14ac:dyDescent="0.15">
      <c r="A1365" s="124"/>
      <c r="B1365" s="19"/>
      <c r="C1365" s="4"/>
      <c r="D1365" s="6"/>
      <c r="E1365" s="14"/>
      <c r="F1365" s="4"/>
      <c r="G1365" s="4"/>
      <c r="H1365" s="4"/>
      <c r="I1365" s="4"/>
      <c r="J1365" s="14"/>
      <c r="K1365" s="6"/>
      <c r="L1365" s="2"/>
      <c r="M1365" s="23"/>
      <c r="N1365" s="12"/>
      <c r="O1365" s="12"/>
      <c r="P1365" s="23"/>
      <c r="Q1365" s="4"/>
      <c r="R1365" s="4"/>
      <c r="S1365" s="5"/>
      <c r="T1365" s="6"/>
      <c r="U1365" s="9"/>
      <c r="V1365" s="8"/>
      <c r="W1365" s="8"/>
      <c r="X1365" s="8"/>
      <c r="Y1365" s="9"/>
      <c r="Z1365" s="7"/>
      <c r="AA1365" s="8"/>
      <c r="AB1365" s="9"/>
      <c r="AC1365" s="9"/>
      <c r="AD1365" s="9"/>
      <c r="AE1365" s="8"/>
      <c r="AF1365" s="10"/>
      <c r="AG1365" s="8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  <c r="DV1365" s="7"/>
      <c r="DW1365" s="7"/>
      <c r="DX1365" s="7"/>
      <c r="DY1365" s="7"/>
      <c r="DZ1365" s="7"/>
      <c r="EA1365" s="7"/>
      <c r="EB1365" s="7"/>
      <c r="EC1365" s="7"/>
      <c r="ED1365" s="7"/>
      <c r="EE1365" s="7"/>
      <c r="EF1365" s="7"/>
      <c r="EG1365" s="7"/>
      <c r="EH1365" s="7"/>
      <c r="EI1365" s="7"/>
      <c r="EJ1365" s="7"/>
      <c r="EK1365" s="7"/>
      <c r="EL1365" s="7"/>
      <c r="EM1365" s="7"/>
      <c r="EN1365" s="7"/>
      <c r="EO1365" s="7"/>
      <c r="EP1365" s="7"/>
      <c r="EQ1365" s="7"/>
      <c r="ER1365" s="7"/>
      <c r="ES1365" s="7"/>
      <c r="ET1365" s="7"/>
      <c r="EU1365" s="7"/>
      <c r="EV1365" s="7"/>
      <c r="EW1365" s="7"/>
      <c r="EX1365" s="7"/>
      <c r="EY1365" s="7"/>
      <c r="EZ1365" s="7"/>
      <c r="FA1365" s="7"/>
      <c r="FB1365" s="7"/>
      <c r="FC1365" s="7"/>
      <c r="FD1365" s="7"/>
      <c r="FE1365" s="7"/>
      <c r="FF1365" s="7"/>
      <c r="FG1365" s="7"/>
      <c r="FH1365" s="7"/>
      <c r="FI1365" s="7"/>
      <c r="FJ1365" s="7"/>
      <c r="FK1365" s="7"/>
      <c r="FL1365" s="7"/>
      <c r="FM1365" s="7"/>
      <c r="FN1365" s="7"/>
      <c r="FO1365" s="7"/>
      <c r="FP1365" s="7"/>
      <c r="FQ1365" s="7"/>
      <c r="FR1365" s="7"/>
      <c r="FS1365" s="7"/>
      <c r="FT1365" s="7"/>
      <c r="FU1365" s="7"/>
      <c r="FV1365" s="7"/>
      <c r="FW1365" s="7"/>
      <c r="FX1365" s="7"/>
      <c r="FY1365" s="7"/>
      <c r="FZ1365" s="7"/>
      <c r="GA1365" s="7"/>
      <c r="GB1365" s="7"/>
    </row>
    <row r="1366" spans="1:184" x14ac:dyDescent="0.15">
      <c r="A1366" s="124"/>
      <c r="B1366" s="19"/>
      <c r="C1366" s="4"/>
      <c r="D1366" s="6"/>
      <c r="E1366" s="14"/>
      <c r="F1366" s="4"/>
      <c r="G1366" s="4"/>
      <c r="H1366" s="4"/>
      <c r="I1366" s="4"/>
      <c r="J1366" s="14"/>
      <c r="K1366" s="6"/>
      <c r="L1366" s="2"/>
      <c r="M1366" s="23"/>
      <c r="N1366" s="12"/>
      <c r="O1366" s="12"/>
      <c r="P1366" s="23"/>
      <c r="Q1366" s="4"/>
      <c r="R1366" s="4"/>
      <c r="S1366" s="5"/>
      <c r="T1366" s="6"/>
      <c r="U1366" s="9"/>
      <c r="V1366" s="8"/>
      <c r="W1366" s="8"/>
      <c r="X1366" s="8"/>
      <c r="Y1366" s="9"/>
      <c r="Z1366" s="7"/>
      <c r="AA1366" s="8"/>
      <c r="AB1366" s="9"/>
      <c r="AC1366" s="9"/>
      <c r="AD1366" s="9"/>
      <c r="AE1366" s="8"/>
      <c r="AF1366" s="10"/>
      <c r="AG1366" s="8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  <c r="DV1366" s="7"/>
      <c r="DW1366" s="7"/>
      <c r="DX1366" s="7"/>
      <c r="DY1366" s="7"/>
      <c r="DZ1366" s="7"/>
      <c r="EA1366" s="7"/>
      <c r="EB1366" s="7"/>
      <c r="EC1366" s="7"/>
      <c r="ED1366" s="7"/>
      <c r="EE1366" s="7"/>
      <c r="EF1366" s="7"/>
      <c r="EG1366" s="7"/>
      <c r="EH1366" s="7"/>
      <c r="EI1366" s="7"/>
      <c r="EJ1366" s="7"/>
      <c r="EK1366" s="7"/>
      <c r="EL1366" s="7"/>
      <c r="EM1366" s="7"/>
      <c r="EN1366" s="7"/>
      <c r="EO1366" s="7"/>
      <c r="EP1366" s="7"/>
      <c r="EQ1366" s="7"/>
      <c r="ER1366" s="7"/>
      <c r="ES1366" s="7"/>
      <c r="ET1366" s="7"/>
      <c r="EU1366" s="7"/>
      <c r="EV1366" s="7"/>
      <c r="EW1366" s="7"/>
      <c r="EX1366" s="7"/>
      <c r="EY1366" s="7"/>
      <c r="EZ1366" s="7"/>
      <c r="FA1366" s="7"/>
      <c r="FB1366" s="7"/>
      <c r="FC1366" s="7"/>
      <c r="FD1366" s="7"/>
      <c r="FE1366" s="7"/>
      <c r="FF1366" s="7"/>
      <c r="FG1366" s="7"/>
      <c r="FH1366" s="7"/>
      <c r="FI1366" s="7"/>
      <c r="FJ1366" s="7"/>
      <c r="FK1366" s="7"/>
      <c r="FL1366" s="7"/>
      <c r="FM1366" s="7"/>
      <c r="FN1366" s="7"/>
      <c r="FO1366" s="7"/>
      <c r="FP1366" s="7"/>
      <c r="FQ1366" s="7"/>
      <c r="FR1366" s="7"/>
      <c r="FS1366" s="7"/>
      <c r="FT1366" s="7"/>
      <c r="FU1366" s="7"/>
      <c r="FV1366" s="7"/>
      <c r="FW1366" s="7"/>
      <c r="FX1366" s="7"/>
      <c r="FY1366" s="7"/>
      <c r="FZ1366" s="7"/>
      <c r="GA1366" s="7"/>
      <c r="GB1366" s="7"/>
    </row>
    <row r="1367" spans="1:184" x14ac:dyDescent="0.15">
      <c r="A1367" s="124"/>
      <c r="B1367" s="19"/>
      <c r="C1367" s="4"/>
      <c r="D1367" s="6"/>
      <c r="E1367" s="14"/>
      <c r="F1367" s="4"/>
      <c r="G1367" s="4"/>
      <c r="H1367" s="4"/>
      <c r="I1367" s="4"/>
      <c r="J1367" s="14"/>
      <c r="K1367" s="6"/>
      <c r="L1367" s="2"/>
      <c r="M1367" s="23"/>
      <c r="N1367" s="12"/>
      <c r="O1367" s="12"/>
      <c r="P1367" s="23"/>
      <c r="Q1367" s="4"/>
      <c r="R1367" s="4"/>
      <c r="S1367" s="5"/>
      <c r="T1367" s="6"/>
      <c r="U1367" s="9"/>
      <c r="V1367" s="8"/>
      <c r="W1367" s="8"/>
      <c r="X1367" s="8"/>
      <c r="Y1367" s="9"/>
      <c r="Z1367" s="7"/>
      <c r="AA1367" s="8"/>
      <c r="AB1367" s="9"/>
      <c r="AC1367" s="9"/>
      <c r="AD1367" s="9"/>
      <c r="AE1367" s="8"/>
      <c r="AF1367" s="10"/>
      <c r="AG1367" s="8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  <c r="DV1367" s="7"/>
      <c r="DW1367" s="7"/>
      <c r="DX1367" s="7"/>
      <c r="DY1367" s="7"/>
      <c r="DZ1367" s="7"/>
      <c r="EA1367" s="7"/>
      <c r="EB1367" s="7"/>
      <c r="EC1367" s="7"/>
      <c r="ED1367" s="7"/>
      <c r="EE1367" s="7"/>
      <c r="EF1367" s="7"/>
      <c r="EG1367" s="7"/>
      <c r="EH1367" s="7"/>
      <c r="EI1367" s="7"/>
      <c r="EJ1367" s="7"/>
      <c r="EK1367" s="7"/>
      <c r="EL1367" s="7"/>
      <c r="EM1367" s="7"/>
      <c r="EN1367" s="7"/>
      <c r="EO1367" s="7"/>
      <c r="EP1367" s="7"/>
      <c r="EQ1367" s="7"/>
      <c r="ER1367" s="7"/>
      <c r="ES1367" s="7"/>
      <c r="ET1367" s="7"/>
      <c r="EU1367" s="7"/>
      <c r="EV1367" s="7"/>
      <c r="EW1367" s="7"/>
      <c r="EX1367" s="7"/>
      <c r="EY1367" s="7"/>
      <c r="EZ1367" s="7"/>
      <c r="FA1367" s="7"/>
      <c r="FB1367" s="7"/>
      <c r="FC1367" s="7"/>
      <c r="FD1367" s="7"/>
      <c r="FE1367" s="7"/>
      <c r="FF1367" s="7"/>
      <c r="FG1367" s="7"/>
      <c r="FH1367" s="7"/>
      <c r="FI1367" s="7"/>
      <c r="FJ1367" s="7"/>
      <c r="FK1367" s="7"/>
      <c r="FL1367" s="7"/>
      <c r="FM1367" s="7"/>
      <c r="FN1367" s="7"/>
      <c r="FO1367" s="7"/>
      <c r="FP1367" s="7"/>
      <c r="FQ1367" s="7"/>
      <c r="FR1367" s="7"/>
      <c r="FS1367" s="7"/>
      <c r="FT1367" s="7"/>
      <c r="FU1367" s="7"/>
      <c r="FV1367" s="7"/>
      <c r="FW1367" s="7"/>
      <c r="FX1367" s="7"/>
      <c r="FY1367" s="7"/>
      <c r="FZ1367" s="7"/>
      <c r="GA1367" s="7"/>
      <c r="GB1367" s="7"/>
    </row>
    <row r="1368" spans="1:184" x14ac:dyDescent="0.15">
      <c r="A1368" s="124"/>
      <c r="B1368" s="19"/>
      <c r="C1368" s="4"/>
      <c r="D1368" s="6"/>
      <c r="E1368" s="14"/>
      <c r="F1368" s="4"/>
      <c r="G1368" s="4"/>
      <c r="H1368" s="4"/>
      <c r="I1368" s="4"/>
      <c r="J1368" s="14"/>
      <c r="K1368" s="6"/>
      <c r="L1368" s="2"/>
      <c r="M1368" s="23"/>
      <c r="N1368" s="12"/>
      <c r="O1368" s="12"/>
      <c r="P1368" s="23"/>
      <c r="Q1368" s="4"/>
      <c r="R1368" s="4"/>
      <c r="S1368" s="5"/>
      <c r="T1368" s="6"/>
      <c r="U1368" s="9"/>
      <c r="V1368" s="8"/>
      <c r="W1368" s="8"/>
      <c r="X1368" s="8"/>
      <c r="Y1368" s="9"/>
      <c r="Z1368" s="7"/>
      <c r="AA1368" s="8"/>
      <c r="AB1368" s="9"/>
      <c r="AC1368" s="9"/>
      <c r="AD1368" s="9"/>
      <c r="AE1368" s="8"/>
      <c r="AF1368" s="10"/>
      <c r="AG1368" s="8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  <c r="DV1368" s="7"/>
      <c r="DW1368" s="7"/>
      <c r="DX1368" s="7"/>
      <c r="DY1368" s="7"/>
      <c r="DZ1368" s="7"/>
      <c r="EA1368" s="7"/>
      <c r="EB1368" s="7"/>
      <c r="EC1368" s="7"/>
      <c r="ED1368" s="7"/>
      <c r="EE1368" s="7"/>
      <c r="EF1368" s="7"/>
      <c r="EG1368" s="7"/>
      <c r="EH1368" s="7"/>
      <c r="EI1368" s="7"/>
      <c r="EJ1368" s="7"/>
      <c r="EK1368" s="7"/>
      <c r="EL1368" s="7"/>
      <c r="EM1368" s="7"/>
      <c r="EN1368" s="7"/>
      <c r="EO1368" s="7"/>
      <c r="EP1368" s="7"/>
      <c r="EQ1368" s="7"/>
      <c r="ER1368" s="7"/>
      <c r="ES1368" s="7"/>
      <c r="ET1368" s="7"/>
      <c r="EU1368" s="7"/>
      <c r="EV1368" s="7"/>
      <c r="EW1368" s="7"/>
      <c r="EX1368" s="7"/>
      <c r="EY1368" s="7"/>
      <c r="EZ1368" s="7"/>
      <c r="FA1368" s="7"/>
      <c r="FB1368" s="7"/>
      <c r="FC1368" s="7"/>
      <c r="FD1368" s="7"/>
      <c r="FE1368" s="7"/>
      <c r="FF1368" s="7"/>
      <c r="FG1368" s="7"/>
      <c r="FH1368" s="7"/>
      <c r="FI1368" s="7"/>
      <c r="FJ1368" s="7"/>
      <c r="FK1368" s="7"/>
      <c r="FL1368" s="7"/>
      <c r="FM1368" s="7"/>
      <c r="FN1368" s="7"/>
      <c r="FO1368" s="7"/>
      <c r="FP1368" s="7"/>
      <c r="FQ1368" s="7"/>
      <c r="FR1368" s="7"/>
      <c r="FS1368" s="7"/>
      <c r="FT1368" s="7"/>
      <c r="FU1368" s="7"/>
      <c r="FV1368" s="7"/>
      <c r="FW1368" s="7"/>
      <c r="FX1368" s="7"/>
      <c r="FY1368" s="7"/>
      <c r="FZ1368" s="7"/>
      <c r="GA1368" s="7"/>
      <c r="GB1368" s="7"/>
    </row>
    <row r="1369" spans="1:184" x14ac:dyDescent="0.15">
      <c r="A1369" s="124"/>
      <c r="B1369" s="19"/>
      <c r="C1369" s="4"/>
      <c r="D1369" s="6"/>
      <c r="E1369" s="14"/>
      <c r="F1369" s="4"/>
      <c r="G1369" s="4"/>
      <c r="H1369" s="4"/>
      <c r="I1369" s="4"/>
      <c r="J1369" s="14"/>
      <c r="K1369" s="6"/>
      <c r="L1369" s="2"/>
      <c r="M1369" s="23"/>
      <c r="N1369" s="12"/>
      <c r="O1369" s="12"/>
      <c r="P1369" s="23"/>
      <c r="Q1369" s="4"/>
      <c r="R1369" s="4"/>
      <c r="S1369" s="5"/>
      <c r="T1369" s="6"/>
      <c r="U1369" s="9"/>
      <c r="V1369" s="8"/>
      <c r="W1369" s="8"/>
      <c r="X1369" s="8"/>
      <c r="Y1369" s="9"/>
      <c r="Z1369" s="7"/>
      <c r="AA1369" s="8"/>
      <c r="AB1369" s="9"/>
      <c r="AC1369" s="9"/>
      <c r="AD1369" s="9"/>
      <c r="AE1369" s="8"/>
      <c r="AF1369" s="10"/>
      <c r="AG1369" s="8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  <c r="EE1369" s="7"/>
      <c r="EF1369" s="7"/>
      <c r="EG1369" s="7"/>
      <c r="EH1369" s="7"/>
      <c r="EI1369" s="7"/>
      <c r="EJ1369" s="7"/>
      <c r="EK1369" s="7"/>
      <c r="EL1369" s="7"/>
      <c r="EM1369" s="7"/>
      <c r="EN1369" s="7"/>
      <c r="EO1369" s="7"/>
      <c r="EP1369" s="7"/>
      <c r="EQ1369" s="7"/>
      <c r="ER1369" s="7"/>
      <c r="ES1369" s="7"/>
      <c r="ET1369" s="7"/>
      <c r="EU1369" s="7"/>
      <c r="EV1369" s="7"/>
      <c r="EW1369" s="7"/>
      <c r="EX1369" s="7"/>
      <c r="EY1369" s="7"/>
      <c r="EZ1369" s="7"/>
      <c r="FA1369" s="7"/>
      <c r="FB1369" s="7"/>
      <c r="FC1369" s="7"/>
      <c r="FD1369" s="7"/>
      <c r="FE1369" s="7"/>
      <c r="FF1369" s="7"/>
      <c r="FG1369" s="7"/>
      <c r="FH1369" s="7"/>
      <c r="FI1369" s="7"/>
      <c r="FJ1369" s="7"/>
      <c r="FK1369" s="7"/>
      <c r="FL1369" s="7"/>
      <c r="FM1369" s="7"/>
      <c r="FN1369" s="7"/>
      <c r="FO1369" s="7"/>
      <c r="FP1369" s="7"/>
      <c r="FQ1369" s="7"/>
      <c r="FR1369" s="7"/>
      <c r="FS1369" s="7"/>
      <c r="FT1369" s="7"/>
      <c r="FU1369" s="7"/>
      <c r="FV1369" s="7"/>
      <c r="FW1369" s="7"/>
      <c r="FX1369" s="7"/>
      <c r="FY1369" s="7"/>
      <c r="FZ1369" s="7"/>
      <c r="GA1369" s="7"/>
      <c r="GB1369" s="7"/>
    </row>
    <row r="1370" spans="1:184" x14ac:dyDescent="0.15">
      <c r="A1370" s="124"/>
      <c r="B1370" s="19"/>
      <c r="C1370" s="4"/>
      <c r="D1370" s="6"/>
      <c r="E1370" s="14"/>
      <c r="F1370" s="4"/>
      <c r="G1370" s="4"/>
      <c r="H1370" s="4"/>
      <c r="I1370" s="4"/>
      <c r="J1370" s="14"/>
      <c r="K1370" s="6"/>
      <c r="L1370" s="2"/>
      <c r="M1370" s="23"/>
      <c r="N1370" s="12"/>
      <c r="O1370" s="12"/>
      <c r="P1370" s="23"/>
      <c r="Q1370" s="4"/>
      <c r="R1370" s="4"/>
      <c r="S1370" s="5"/>
      <c r="T1370" s="6"/>
      <c r="U1370" s="9"/>
      <c r="V1370" s="8"/>
      <c r="W1370" s="8"/>
      <c r="X1370" s="8"/>
      <c r="Y1370" s="9"/>
      <c r="Z1370" s="7"/>
      <c r="AA1370" s="8"/>
      <c r="AB1370" s="9"/>
      <c r="AC1370" s="9"/>
      <c r="AD1370" s="9"/>
      <c r="AE1370" s="8"/>
      <c r="AF1370" s="10"/>
      <c r="AG1370" s="8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  <c r="DV1370" s="7"/>
      <c r="DW1370" s="7"/>
      <c r="DX1370" s="7"/>
      <c r="DY1370" s="7"/>
      <c r="DZ1370" s="7"/>
      <c r="EA1370" s="7"/>
      <c r="EB1370" s="7"/>
      <c r="EC1370" s="7"/>
      <c r="ED1370" s="7"/>
      <c r="EE1370" s="7"/>
      <c r="EF1370" s="7"/>
      <c r="EG1370" s="7"/>
      <c r="EH1370" s="7"/>
      <c r="EI1370" s="7"/>
      <c r="EJ1370" s="7"/>
      <c r="EK1370" s="7"/>
      <c r="EL1370" s="7"/>
      <c r="EM1370" s="7"/>
      <c r="EN1370" s="7"/>
      <c r="EO1370" s="7"/>
      <c r="EP1370" s="7"/>
      <c r="EQ1370" s="7"/>
      <c r="ER1370" s="7"/>
      <c r="ES1370" s="7"/>
      <c r="ET1370" s="7"/>
      <c r="EU1370" s="7"/>
      <c r="EV1370" s="7"/>
      <c r="EW1370" s="7"/>
      <c r="EX1370" s="7"/>
      <c r="EY1370" s="7"/>
      <c r="EZ1370" s="7"/>
      <c r="FA1370" s="7"/>
      <c r="FB1370" s="7"/>
      <c r="FC1370" s="7"/>
      <c r="FD1370" s="7"/>
      <c r="FE1370" s="7"/>
      <c r="FF1370" s="7"/>
      <c r="FG1370" s="7"/>
      <c r="FH1370" s="7"/>
      <c r="FI1370" s="7"/>
      <c r="FJ1370" s="7"/>
      <c r="FK1370" s="7"/>
      <c r="FL1370" s="7"/>
      <c r="FM1370" s="7"/>
      <c r="FN1370" s="7"/>
      <c r="FO1370" s="7"/>
      <c r="FP1370" s="7"/>
      <c r="FQ1370" s="7"/>
      <c r="FR1370" s="7"/>
      <c r="FS1370" s="7"/>
      <c r="FT1370" s="7"/>
      <c r="FU1370" s="7"/>
      <c r="FV1370" s="7"/>
      <c r="FW1370" s="7"/>
      <c r="FX1370" s="7"/>
      <c r="FY1370" s="7"/>
      <c r="FZ1370" s="7"/>
      <c r="GA1370" s="7"/>
      <c r="GB1370" s="7"/>
    </row>
    <row r="1371" spans="1:184" x14ac:dyDescent="0.15">
      <c r="A1371" s="124"/>
      <c r="B1371" s="19"/>
      <c r="C1371" s="4"/>
      <c r="D1371" s="6"/>
      <c r="E1371" s="14"/>
      <c r="F1371" s="4"/>
      <c r="G1371" s="4"/>
      <c r="H1371" s="4"/>
      <c r="I1371" s="4"/>
      <c r="J1371" s="14"/>
      <c r="K1371" s="6"/>
      <c r="L1371" s="2"/>
      <c r="M1371" s="23"/>
      <c r="N1371" s="12"/>
      <c r="O1371" s="12"/>
      <c r="P1371" s="23"/>
      <c r="Q1371" s="4"/>
      <c r="R1371" s="4"/>
      <c r="S1371" s="5"/>
      <c r="T1371" s="6"/>
      <c r="U1371" s="9"/>
      <c r="V1371" s="8"/>
      <c r="W1371" s="8"/>
      <c r="X1371" s="8"/>
      <c r="Y1371" s="9"/>
      <c r="Z1371" s="7"/>
      <c r="AA1371" s="8"/>
      <c r="AB1371" s="9"/>
      <c r="AC1371" s="9"/>
      <c r="AD1371" s="9"/>
      <c r="AE1371" s="8"/>
      <c r="AF1371" s="10"/>
      <c r="AG1371" s="8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  <c r="DV1371" s="7"/>
      <c r="DW1371" s="7"/>
      <c r="DX1371" s="7"/>
      <c r="DY1371" s="7"/>
      <c r="DZ1371" s="7"/>
      <c r="EA1371" s="7"/>
      <c r="EB1371" s="7"/>
      <c r="EC1371" s="7"/>
      <c r="ED1371" s="7"/>
      <c r="EE1371" s="7"/>
      <c r="EF1371" s="7"/>
      <c r="EG1371" s="7"/>
      <c r="EH1371" s="7"/>
      <c r="EI1371" s="7"/>
      <c r="EJ1371" s="7"/>
      <c r="EK1371" s="7"/>
      <c r="EL1371" s="7"/>
      <c r="EM1371" s="7"/>
      <c r="EN1371" s="7"/>
      <c r="EO1371" s="7"/>
      <c r="EP1371" s="7"/>
      <c r="EQ1371" s="7"/>
      <c r="ER1371" s="7"/>
      <c r="ES1371" s="7"/>
      <c r="ET1371" s="7"/>
      <c r="EU1371" s="7"/>
      <c r="EV1371" s="7"/>
      <c r="EW1371" s="7"/>
      <c r="EX1371" s="7"/>
      <c r="EY1371" s="7"/>
      <c r="EZ1371" s="7"/>
      <c r="FA1371" s="7"/>
      <c r="FB1371" s="7"/>
      <c r="FC1371" s="7"/>
      <c r="FD1371" s="7"/>
      <c r="FE1371" s="7"/>
      <c r="FF1371" s="7"/>
      <c r="FG1371" s="7"/>
      <c r="FH1371" s="7"/>
      <c r="FI1371" s="7"/>
      <c r="FJ1371" s="7"/>
      <c r="FK1371" s="7"/>
      <c r="FL1371" s="7"/>
      <c r="FM1371" s="7"/>
      <c r="FN1371" s="7"/>
      <c r="FO1371" s="7"/>
      <c r="FP1371" s="7"/>
      <c r="FQ1371" s="7"/>
      <c r="FR1371" s="7"/>
      <c r="FS1371" s="7"/>
      <c r="FT1371" s="7"/>
      <c r="FU1371" s="7"/>
      <c r="FV1371" s="7"/>
      <c r="FW1371" s="7"/>
      <c r="FX1371" s="7"/>
      <c r="FY1371" s="7"/>
      <c r="FZ1371" s="7"/>
      <c r="GA1371" s="7"/>
      <c r="GB1371" s="7"/>
    </row>
    <row r="1372" spans="1:184" x14ac:dyDescent="0.15">
      <c r="A1372" s="124"/>
      <c r="B1372" s="19"/>
      <c r="C1372" s="4"/>
      <c r="D1372" s="6"/>
      <c r="E1372" s="14"/>
      <c r="F1372" s="4"/>
      <c r="G1372" s="4"/>
      <c r="H1372" s="4"/>
      <c r="I1372" s="4"/>
      <c r="J1372" s="14"/>
      <c r="K1372" s="6"/>
      <c r="L1372" s="2"/>
      <c r="M1372" s="23"/>
      <c r="N1372" s="12"/>
      <c r="O1372" s="12"/>
      <c r="P1372" s="23"/>
      <c r="Q1372" s="4"/>
      <c r="R1372" s="4"/>
      <c r="S1372" s="5"/>
      <c r="T1372" s="6"/>
      <c r="U1372" s="9"/>
      <c r="V1372" s="8"/>
      <c r="W1372" s="8"/>
      <c r="X1372" s="8"/>
      <c r="Y1372" s="9"/>
      <c r="Z1372" s="7"/>
      <c r="AA1372" s="8"/>
      <c r="AB1372" s="9"/>
      <c r="AC1372" s="9"/>
      <c r="AD1372" s="9"/>
      <c r="AE1372" s="8"/>
      <c r="AF1372" s="10"/>
      <c r="AG1372" s="8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  <c r="FH1372" s="7"/>
      <c r="FI1372" s="7"/>
      <c r="FJ1372" s="7"/>
      <c r="FK1372" s="7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</row>
    <row r="1373" spans="1:184" x14ac:dyDescent="0.15">
      <c r="A1373" s="124"/>
      <c r="B1373" s="19"/>
      <c r="C1373" s="4"/>
      <c r="D1373" s="6"/>
      <c r="E1373" s="14"/>
      <c r="F1373" s="4"/>
      <c r="G1373" s="4"/>
      <c r="H1373" s="4"/>
      <c r="I1373" s="4"/>
      <c r="J1373" s="14"/>
      <c r="K1373" s="6"/>
      <c r="L1373" s="2"/>
      <c r="M1373" s="23"/>
      <c r="N1373" s="12"/>
      <c r="O1373" s="12"/>
      <c r="P1373" s="23"/>
      <c r="Q1373" s="4"/>
      <c r="R1373" s="4"/>
      <c r="S1373" s="5"/>
      <c r="T1373" s="6"/>
      <c r="U1373" s="9"/>
      <c r="V1373" s="8"/>
      <c r="W1373" s="8"/>
      <c r="X1373" s="8"/>
      <c r="Y1373" s="9"/>
      <c r="Z1373" s="7"/>
      <c r="AA1373" s="8"/>
      <c r="AB1373" s="9"/>
      <c r="AC1373" s="9"/>
      <c r="AD1373" s="9"/>
      <c r="AE1373" s="8"/>
      <c r="AF1373" s="10"/>
      <c r="AG1373" s="8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  <c r="EE1373" s="7"/>
      <c r="EF1373" s="7"/>
      <c r="EG1373" s="7"/>
      <c r="EH1373" s="7"/>
      <c r="EI1373" s="7"/>
      <c r="EJ1373" s="7"/>
      <c r="EK1373" s="7"/>
      <c r="EL1373" s="7"/>
      <c r="EM1373" s="7"/>
      <c r="EN1373" s="7"/>
      <c r="EO1373" s="7"/>
      <c r="EP1373" s="7"/>
      <c r="EQ1373" s="7"/>
      <c r="ER1373" s="7"/>
      <c r="ES1373" s="7"/>
      <c r="ET1373" s="7"/>
      <c r="EU1373" s="7"/>
      <c r="EV1373" s="7"/>
      <c r="EW1373" s="7"/>
      <c r="EX1373" s="7"/>
      <c r="EY1373" s="7"/>
      <c r="EZ1373" s="7"/>
      <c r="FA1373" s="7"/>
      <c r="FB1373" s="7"/>
      <c r="FC1373" s="7"/>
      <c r="FD1373" s="7"/>
      <c r="FE1373" s="7"/>
      <c r="FF1373" s="7"/>
      <c r="FG1373" s="7"/>
      <c r="FH1373" s="7"/>
      <c r="FI1373" s="7"/>
      <c r="FJ1373" s="7"/>
      <c r="FK1373" s="7"/>
      <c r="FL1373" s="7"/>
      <c r="FM1373" s="7"/>
      <c r="FN1373" s="7"/>
      <c r="FO1373" s="7"/>
      <c r="FP1373" s="7"/>
      <c r="FQ1373" s="7"/>
      <c r="FR1373" s="7"/>
      <c r="FS1373" s="7"/>
      <c r="FT1373" s="7"/>
      <c r="FU1373" s="7"/>
      <c r="FV1373" s="7"/>
      <c r="FW1373" s="7"/>
      <c r="FX1373" s="7"/>
      <c r="FY1373" s="7"/>
      <c r="FZ1373" s="7"/>
      <c r="GA1373" s="7"/>
      <c r="GB1373" s="7"/>
    </row>
    <row r="1374" spans="1:184" x14ac:dyDescent="0.15">
      <c r="A1374" s="124"/>
      <c r="B1374" s="19"/>
      <c r="C1374" s="4"/>
      <c r="D1374" s="6"/>
      <c r="E1374" s="14"/>
      <c r="F1374" s="4"/>
      <c r="G1374" s="4"/>
      <c r="H1374" s="4"/>
      <c r="I1374" s="4"/>
      <c r="J1374" s="14"/>
      <c r="K1374" s="6"/>
      <c r="L1374" s="2"/>
      <c r="M1374" s="23"/>
      <c r="N1374" s="12"/>
      <c r="O1374" s="12"/>
      <c r="P1374" s="23"/>
      <c r="Q1374" s="4"/>
      <c r="R1374" s="4"/>
      <c r="S1374" s="5"/>
      <c r="T1374" s="6"/>
      <c r="U1374" s="9"/>
      <c r="V1374" s="8"/>
      <c r="W1374" s="8"/>
      <c r="X1374" s="8"/>
      <c r="Y1374" s="9"/>
      <c r="Z1374" s="7"/>
      <c r="AA1374" s="8"/>
      <c r="AB1374" s="9"/>
      <c r="AC1374" s="9"/>
      <c r="AD1374" s="9"/>
      <c r="AE1374" s="8"/>
      <c r="AF1374" s="10"/>
      <c r="AG1374" s="8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  <c r="EE1374" s="7"/>
      <c r="EF1374" s="7"/>
      <c r="EG1374" s="7"/>
      <c r="EH1374" s="7"/>
      <c r="EI1374" s="7"/>
      <c r="EJ1374" s="7"/>
      <c r="EK1374" s="7"/>
      <c r="EL1374" s="7"/>
      <c r="EM1374" s="7"/>
      <c r="EN1374" s="7"/>
      <c r="EO1374" s="7"/>
      <c r="EP1374" s="7"/>
      <c r="EQ1374" s="7"/>
      <c r="ER1374" s="7"/>
      <c r="ES1374" s="7"/>
      <c r="ET1374" s="7"/>
      <c r="EU1374" s="7"/>
      <c r="EV1374" s="7"/>
      <c r="EW1374" s="7"/>
      <c r="EX1374" s="7"/>
      <c r="EY1374" s="7"/>
      <c r="EZ1374" s="7"/>
      <c r="FA1374" s="7"/>
      <c r="FB1374" s="7"/>
      <c r="FC1374" s="7"/>
      <c r="FD1374" s="7"/>
      <c r="FE1374" s="7"/>
      <c r="FF1374" s="7"/>
      <c r="FG1374" s="7"/>
      <c r="FH1374" s="7"/>
      <c r="FI1374" s="7"/>
      <c r="FJ1374" s="7"/>
      <c r="FK1374" s="7"/>
      <c r="FL1374" s="7"/>
      <c r="FM1374" s="7"/>
      <c r="FN1374" s="7"/>
      <c r="FO1374" s="7"/>
      <c r="FP1374" s="7"/>
      <c r="FQ1374" s="7"/>
      <c r="FR1374" s="7"/>
      <c r="FS1374" s="7"/>
      <c r="FT1374" s="7"/>
      <c r="FU1374" s="7"/>
      <c r="FV1374" s="7"/>
      <c r="FW1374" s="7"/>
      <c r="FX1374" s="7"/>
      <c r="FY1374" s="7"/>
      <c r="FZ1374" s="7"/>
      <c r="GA1374" s="7"/>
      <c r="GB1374" s="7"/>
    </row>
    <row r="1375" spans="1:184" x14ac:dyDescent="0.15">
      <c r="A1375" s="124"/>
      <c r="B1375" s="19"/>
      <c r="C1375" s="4"/>
      <c r="D1375" s="6"/>
      <c r="E1375" s="14"/>
      <c r="F1375" s="4"/>
      <c r="G1375" s="4"/>
      <c r="H1375" s="4"/>
      <c r="I1375" s="4"/>
      <c r="J1375" s="14"/>
      <c r="K1375" s="6"/>
      <c r="L1375" s="2"/>
      <c r="M1375" s="23"/>
      <c r="N1375" s="12"/>
      <c r="O1375" s="12"/>
      <c r="P1375" s="23"/>
      <c r="Q1375" s="4"/>
      <c r="R1375" s="4"/>
      <c r="S1375" s="5"/>
      <c r="T1375" s="6"/>
      <c r="U1375" s="9"/>
      <c r="V1375" s="8"/>
      <c r="W1375" s="8"/>
      <c r="X1375" s="8"/>
      <c r="Y1375" s="9"/>
      <c r="Z1375" s="7"/>
      <c r="AA1375" s="8"/>
      <c r="AB1375" s="9"/>
      <c r="AC1375" s="9"/>
      <c r="AD1375" s="9"/>
      <c r="AE1375" s="8"/>
      <c r="AF1375" s="10"/>
      <c r="AG1375" s="8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</row>
    <row r="1376" spans="1:184" x14ac:dyDescent="0.15">
      <c r="A1376" s="124"/>
      <c r="B1376" s="19"/>
      <c r="C1376" s="4"/>
      <c r="D1376" s="6"/>
      <c r="E1376" s="14"/>
      <c r="F1376" s="4"/>
      <c r="G1376" s="4"/>
      <c r="H1376" s="4"/>
      <c r="I1376" s="4"/>
      <c r="J1376" s="14"/>
      <c r="K1376" s="6"/>
      <c r="L1376" s="2"/>
      <c r="M1376" s="23"/>
      <c r="N1376" s="12"/>
      <c r="O1376" s="12"/>
      <c r="P1376" s="23"/>
      <c r="Q1376" s="4"/>
      <c r="R1376" s="4"/>
      <c r="S1376" s="5"/>
      <c r="T1376" s="6"/>
      <c r="U1376" s="9"/>
      <c r="V1376" s="8"/>
      <c r="W1376" s="8"/>
      <c r="X1376" s="8"/>
      <c r="Y1376" s="9"/>
      <c r="Z1376" s="7"/>
      <c r="AA1376" s="8"/>
      <c r="AB1376" s="9"/>
      <c r="AC1376" s="9"/>
      <c r="AD1376" s="9"/>
      <c r="AE1376" s="8"/>
      <c r="AF1376" s="10"/>
      <c r="AG1376" s="8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  <c r="EE1376" s="7"/>
      <c r="EF1376" s="7"/>
      <c r="EG1376" s="7"/>
      <c r="EH1376" s="7"/>
      <c r="EI1376" s="7"/>
      <c r="EJ1376" s="7"/>
      <c r="EK1376" s="7"/>
      <c r="EL1376" s="7"/>
      <c r="EM1376" s="7"/>
      <c r="EN1376" s="7"/>
      <c r="EO1376" s="7"/>
      <c r="EP1376" s="7"/>
      <c r="EQ1376" s="7"/>
      <c r="ER1376" s="7"/>
      <c r="ES1376" s="7"/>
      <c r="ET1376" s="7"/>
      <c r="EU1376" s="7"/>
      <c r="EV1376" s="7"/>
      <c r="EW1376" s="7"/>
      <c r="EX1376" s="7"/>
      <c r="EY1376" s="7"/>
      <c r="EZ1376" s="7"/>
      <c r="FA1376" s="7"/>
      <c r="FB1376" s="7"/>
      <c r="FC1376" s="7"/>
      <c r="FD1376" s="7"/>
      <c r="FE1376" s="7"/>
      <c r="FF1376" s="7"/>
      <c r="FG1376" s="7"/>
      <c r="FH1376" s="7"/>
      <c r="FI1376" s="7"/>
      <c r="FJ1376" s="7"/>
      <c r="FK1376" s="7"/>
      <c r="FL1376" s="7"/>
      <c r="FM1376" s="7"/>
      <c r="FN1376" s="7"/>
      <c r="FO1376" s="7"/>
      <c r="FP1376" s="7"/>
      <c r="FQ1376" s="7"/>
      <c r="FR1376" s="7"/>
      <c r="FS1376" s="7"/>
      <c r="FT1376" s="7"/>
      <c r="FU1376" s="7"/>
      <c r="FV1376" s="7"/>
      <c r="FW1376" s="7"/>
      <c r="FX1376" s="7"/>
      <c r="FY1376" s="7"/>
      <c r="FZ1376" s="7"/>
      <c r="GA1376" s="7"/>
      <c r="GB1376" s="7"/>
    </row>
    <row r="1377" spans="1:184" x14ac:dyDescent="0.15">
      <c r="A1377" s="124"/>
      <c r="B1377" s="19"/>
      <c r="C1377" s="4"/>
      <c r="D1377" s="6"/>
      <c r="E1377" s="14"/>
      <c r="F1377" s="4"/>
      <c r="G1377" s="4"/>
      <c r="H1377" s="4"/>
      <c r="I1377" s="4"/>
      <c r="J1377" s="14"/>
      <c r="K1377" s="6"/>
      <c r="L1377" s="2"/>
      <c r="M1377" s="23"/>
      <c r="N1377" s="12"/>
      <c r="O1377" s="12"/>
      <c r="P1377" s="23"/>
      <c r="Q1377" s="4"/>
      <c r="R1377" s="4"/>
      <c r="S1377" s="5"/>
      <c r="T1377" s="6"/>
      <c r="U1377" s="9"/>
      <c r="V1377" s="8"/>
      <c r="W1377" s="8"/>
      <c r="X1377" s="8"/>
      <c r="Y1377" s="9"/>
      <c r="Z1377" s="7"/>
      <c r="AA1377" s="8"/>
      <c r="AB1377" s="9"/>
      <c r="AC1377" s="9"/>
      <c r="AD1377" s="9"/>
      <c r="AE1377" s="8"/>
      <c r="AF1377" s="10"/>
      <c r="AG1377" s="8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  <c r="EE1377" s="7"/>
      <c r="EF1377" s="7"/>
      <c r="EG1377" s="7"/>
      <c r="EH1377" s="7"/>
      <c r="EI1377" s="7"/>
      <c r="EJ1377" s="7"/>
      <c r="EK1377" s="7"/>
      <c r="EL1377" s="7"/>
      <c r="EM1377" s="7"/>
      <c r="EN1377" s="7"/>
      <c r="EO1377" s="7"/>
      <c r="EP1377" s="7"/>
      <c r="EQ1377" s="7"/>
      <c r="ER1377" s="7"/>
      <c r="ES1377" s="7"/>
      <c r="ET1377" s="7"/>
      <c r="EU1377" s="7"/>
      <c r="EV1377" s="7"/>
      <c r="EW1377" s="7"/>
      <c r="EX1377" s="7"/>
      <c r="EY1377" s="7"/>
      <c r="EZ1377" s="7"/>
      <c r="FA1377" s="7"/>
      <c r="FB1377" s="7"/>
      <c r="FC1377" s="7"/>
      <c r="FD1377" s="7"/>
      <c r="FE1377" s="7"/>
      <c r="FF1377" s="7"/>
      <c r="FG1377" s="7"/>
      <c r="FH1377" s="7"/>
      <c r="FI1377" s="7"/>
      <c r="FJ1377" s="7"/>
      <c r="FK1377" s="7"/>
      <c r="FL1377" s="7"/>
      <c r="FM1377" s="7"/>
      <c r="FN1377" s="7"/>
      <c r="FO1377" s="7"/>
      <c r="FP1377" s="7"/>
      <c r="FQ1377" s="7"/>
      <c r="FR1377" s="7"/>
      <c r="FS1377" s="7"/>
      <c r="FT1377" s="7"/>
      <c r="FU1377" s="7"/>
      <c r="FV1377" s="7"/>
      <c r="FW1377" s="7"/>
      <c r="FX1377" s="7"/>
      <c r="FY1377" s="7"/>
      <c r="FZ1377" s="7"/>
      <c r="GA1377" s="7"/>
      <c r="GB1377" s="7"/>
    </row>
    <row r="1378" spans="1:184" x14ac:dyDescent="0.15">
      <c r="A1378" s="124"/>
      <c r="B1378" s="19"/>
      <c r="C1378" s="4"/>
      <c r="D1378" s="6"/>
      <c r="E1378" s="14"/>
      <c r="F1378" s="4"/>
      <c r="G1378" s="4"/>
      <c r="H1378" s="4"/>
      <c r="I1378" s="4"/>
      <c r="J1378" s="14"/>
      <c r="K1378" s="6"/>
      <c r="L1378" s="2"/>
      <c r="M1378" s="23"/>
      <c r="N1378" s="12"/>
      <c r="O1378" s="12"/>
      <c r="P1378" s="23"/>
      <c r="Q1378" s="4"/>
      <c r="R1378" s="4"/>
      <c r="S1378" s="5"/>
      <c r="T1378" s="6"/>
      <c r="U1378" s="9"/>
      <c r="V1378" s="8"/>
      <c r="W1378" s="8"/>
      <c r="X1378" s="8"/>
      <c r="Y1378" s="9"/>
      <c r="Z1378" s="7"/>
      <c r="AA1378" s="8"/>
      <c r="AB1378" s="9"/>
      <c r="AC1378" s="9"/>
      <c r="AD1378" s="9"/>
      <c r="AE1378" s="8"/>
      <c r="AF1378" s="10"/>
      <c r="AG1378" s="8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  <c r="EE1378" s="7"/>
      <c r="EF1378" s="7"/>
      <c r="EG1378" s="7"/>
      <c r="EH1378" s="7"/>
      <c r="EI1378" s="7"/>
      <c r="EJ1378" s="7"/>
      <c r="EK1378" s="7"/>
      <c r="EL1378" s="7"/>
      <c r="EM1378" s="7"/>
      <c r="EN1378" s="7"/>
      <c r="EO1378" s="7"/>
      <c r="EP1378" s="7"/>
      <c r="EQ1378" s="7"/>
      <c r="ER1378" s="7"/>
      <c r="ES1378" s="7"/>
      <c r="ET1378" s="7"/>
      <c r="EU1378" s="7"/>
      <c r="EV1378" s="7"/>
      <c r="EW1378" s="7"/>
      <c r="EX1378" s="7"/>
      <c r="EY1378" s="7"/>
      <c r="EZ1378" s="7"/>
      <c r="FA1378" s="7"/>
      <c r="FB1378" s="7"/>
      <c r="FC1378" s="7"/>
      <c r="FD1378" s="7"/>
      <c r="FE1378" s="7"/>
      <c r="FF1378" s="7"/>
      <c r="FG1378" s="7"/>
      <c r="FH1378" s="7"/>
      <c r="FI1378" s="7"/>
      <c r="FJ1378" s="7"/>
      <c r="FK1378" s="7"/>
      <c r="FL1378" s="7"/>
      <c r="FM1378" s="7"/>
      <c r="FN1378" s="7"/>
      <c r="FO1378" s="7"/>
      <c r="FP1378" s="7"/>
      <c r="FQ1378" s="7"/>
      <c r="FR1378" s="7"/>
      <c r="FS1378" s="7"/>
      <c r="FT1378" s="7"/>
      <c r="FU1378" s="7"/>
      <c r="FV1378" s="7"/>
      <c r="FW1378" s="7"/>
      <c r="FX1378" s="7"/>
      <c r="FY1378" s="7"/>
      <c r="FZ1378" s="7"/>
      <c r="GA1378" s="7"/>
      <c r="GB1378" s="7"/>
    </row>
    <row r="1379" spans="1:184" x14ac:dyDescent="0.15">
      <c r="A1379" s="124"/>
      <c r="B1379" s="19"/>
      <c r="C1379" s="4"/>
      <c r="D1379" s="6"/>
      <c r="E1379" s="14"/>
      <c r="F1379" s="4"/>
      <c r="G1379" s="4"/>
      <c r="H1379" s="4"/>
      <c r="I1379" s="4"/>
      <c r="J1379" s="14"/>
      <c r="K1379" s="6"/>
      <c r="L1379" s="2"/>
      <c r="M1379" s="23"/>
      <c r="N1379" s="12"/>
      <c r="O1379" s="12"/>
      <c r="P1379" s="23"/>
      <c r="Q1379" s="4"/>
      <c r="R1379" s="4"/>
      <c r="S1379" s="5"/>
      <c r="T1379" s="6"/>
      <c r="U1379" s="9"/>
      <c r="V1379" s="8"/>
      <c r="W1379" s="8"/>
      <c r="X1379" s="8"/>
      <c r="Y1379" s="9"/>
      <c r="Z1379" s="7"/>
      <c r="AA1379" s="8"/>
      <c r="AB1379" s="9"/>
      <c r="AC1379" s="9"/>
      <c r="AD1379" s="9"/>
      <c r="AE1379" s="8"/>
      <c r="AF1379" s="10"/>
      <c r="AG1379" s="8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  <c r="DV1379" s="7"/>
      <c r="DW1379" s="7"/>
      <c r="DX1379" s="7"/>
      <c r="DY1379" s="7"/>
      <c r="DZ1379" s="7"/>
      <c r="EA1379" s="7"/>
      <c r="EB1379" s="7"/>
      <c r="EC1379" s="7"/>
      <c r="ED1379" s="7"/>
      <c r="EE1379" s="7"/>
      <c r="EF1379" s="7"/>
      <c r="EG1379" s="7"/>
      <c r="EH1379" s="7"/>
      <c r="EI1379" s="7"/>
      <c r="EJ1379" s="7"/>
      <c r="EK1379" s="7"/>
      <c r="EL1379" s="7"/>
      <c r="EM1379" s="7"/>
      <c r="EN1379" s="7"/>
      <c r="EO1379" s="7"/>
      <c r="EP1379" s="7"/>
      <c r="EQ1379" s="7"/>
      <c r="ER1379" s="7"/>
      <c r="ES1379" s="7"/>
      <c r="ET1379" s="7"/>
      <c r="EU1379" s="7"/>
      <c r="EV1379" s="7"/>
      <c r="EW1379" s="7"/>
      <c r="EX1379" s="7"/>
      <c r="EY1379" s="7"/>
      <c r="EZ1379" s="7"/>
      <c r="FA1379" s="7"/>
      <c r="FB1379" s="7"/>
      <c r="FC1379" s="7"/>
      <c r="FD1379" s="7"/>
      <c r="FE1379" s="7"/>
      <c r="FF1379" s="7"/>
      <c r="FG1379" s="7"/>
      <c r="FH1379" s="7"/>
      <c r="FI1379" s="7"/>
      <c r="FJ1379" s="7"/>
      <c r="FK1379" s="7"/>
      <c r="FL1379" s="7"/>
      <c r="FM1379" s="7"/>
      <c r="FN1379" s="7"/>
      <c r="FO1379" s="7"/>
      <c r="FP1379" s="7"/>
      <c r="FQ1379" s="7"/>
      <c r="FR1379" s="7"/>
      <c r="FS1379" s="7"/>
      <c r="FT1379" s="7"/>
      <c r="FU1379" s="7"/>
      <c r="FV1379" s="7"/>
      <c r="FW1379" s="7"/>
      <c r="FX1379" s="7"/>
      <c r="FY1379" s="7"/>
      <c r="FZ1379" s="7"/>
      <c r="GA1379" s="7"/>
      <c r="GB1379" s="7"/>
    </row>
    <row r="1380" spans="1:184" x14ac:dyDescent="0.15">
      <c r="A1380" s="124"/>
      <c r="B1380" s="19"/>
      <c r="C1380" s="4"/>
      <c r="D1380" s="6"/>
      <c r="E1380" s="14"/>
      <c r="F1380" s="4"/>
      <c r="G1380" s="4"/>
      <c r="H1380" s="4"/>
      <c r="I1380" s="4"/>
      <c r="J1380" s="14"/>
      <c r="K1380" s="6"/>
      <c r="L1380" s="2"/>
      <c r="M1380" s="23"/>
      <c r="N1380" s="12"/>
      <c r="O1380" s="12"/>
      <c r="P1380" s="23"/>
      <c r="Q1380" s="4"/>
      <c r="R1380" s="4"/>
      <c r="S1380" s="5"/>
      <c r="T1380" s="6"/>
      <c r="U1380" s="9"/>
      <c r="V1380" s="8"/>
      <c r="W1380" s="8"/>
      <c r="X1380" s="8"/>
      <c r="Y1380" s="9"/>
      <c r="Z1380" s="7"/>
      <c r="AA1380" s="8"/>
      <c r="AB1380" s="9"/>
      <c r="AC1380" s="9"/>
      <c r="AD1380" s="9"/>
      <c r="AE1380" s="8"/>
      <c r="AF1380" s="10"/>
      <c r="AG1380" s="8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  <c r="DV1380" s="7"/>
      <c r="DW1380" s="7"/>
      <c r="DX1380" s="7"/>
      <c r="DY1380" s="7"/>
      <c r="DZ1380" s="7"/>
      <c r="EA1380" s="7"/>
      <c r="EB1380" s="7"/>
      <c r="EC1380" s="7"/>
      <c r="ED1380" s="7"/>
      <c r="EE1380" s="7"/>
      <c r="EF1380" s="7"/>
      <c r="EG1380" s="7"/>
      <c r="EH1380" s="7"/>
      <c r="EI1380" s="7"/>
      <c r="EJ1380" s="7"/>
      <c r="EK1380" s="7"/>
      <c r="EL1380" s="7"/>
      <c r="EM1380" s="7"/>
      <c r="EN1380" s="7"/>
      <c r="EO1380" s="7"/>
      <c r="EP1380" s="7"/>
      <c r="EQ1380" s="7"/>
      <c r="ER1380" s="7"/>
      <c r="ES1380" s="7"/>
      <c r="ET1380" s="7"/>
      <c r="EU1380" s="7"/>
      <c r="EV1380" s="7"/>
      <c r="EW1380" s="7"/>
      <c r="EX1380" s="7"/>
      <c r="EY1380" s="7"/>
      <c r="EZ1380" s="7"/>
      <c r="FA1380" s="7"/>
      <c r="FB1380" s="7"/>
      <c r="FC1380" s="7"/>
      <c r="FD1380" s="7"/>
      <c r="FE1380" s="7"/>
      <c r="FF1380" s="7"/>
      <c r="FG1380" s="7"/>
      <c r="FH1380" s="7"/>
      <c r="FI1380" s="7"/>
      <c r="FJ1380" s="7"/>
      <c r="FK1380" s="7"/>
      <c r="FL1380" s="7"/>
      <c r="FM1380" s="7"/>
      <c r="FN1380" s="7"/>
      <c r="FO1380" s="7"/>
      <c r="FP1380" s="7"/>
      <c r="FQ1380" s="7"/>
      <c r="FR1380" s="7"/>
      <c r="FS1380" s="7"/>
      <c r="FT1380" s="7"/>
      <c r="FU1380" s="7"/>
      <c r="FV1380" s="7"/>
      <c r="FW1380" s="7"/>
      <c r="FX1380" s="7"/>
      <c r="FY1380" s="7"/>
      <c r="FZ1380" s="7"/>
      <c r="GA1380" s="7"/>
      <c r="GB1380" s="7"/>
    </row>
    <row r="1381" spans="1:184" x14ac:dyDescent="0.15">
      <c r="A1381" s="124"/>
      <c r="B1381" s="19"/>
      <c r="C1381" s="4"/>
      <c r="D1381" s="6"/>
      <c r="E1381" s="14"/>
      <c r="F1381" s="4"/>
      <c r="G1381" s="4"/>
      <c r="H1381" s="4"/>
      <c r="I1381" s="4"/>
      <c r="J1381" s="14"/>
      <c r="K1381" s="6"/>
      <c r="L1381" s="2"/>
      <c r="M1381" s="23"/>
      <c r="N1381" s="12"/>
      <c r="O1381" s="12"/>
      <c r="P1381" s="23"/>
      <c r="Q1381" s="4"/>
      <c r="R1381" s="4"/>
      <c r="S1381" s="5"/>
      <c r="T1381" s="6"/>
      <c r="U1381" s="9"/>
      <c r="V1381" s="8"/>
      <c r="W1381" s="8"/>
      <c r="X1381" s="8"/>
      <c r="Y1381" s="9"/>
      <c r="Z1381" s="7"/>
      <c r="AA1381" s="8"/>
      <c r="AB1381" s="9"/>
      <c r="AC1381" s="9"/>
      <c r="AD1381" s="9"/>
      <c r="AE1381" s="8"/>
      <c r="AF1381" s="10"/>
      <c r="AG1381" s="8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  <c r="DV1381" s="7"/>
      <c r="DW1381" s="7"/>
      <c r="DX1381" s="7"/>
      <c r="DY1381" s="7"/>
      <c r="DZ1381" s="7"/>
      <c r="EA1381" s="7"/>
      <c r="EB1381" s="7"/>
      <c r="EC1381" s="7"/>
      <c r="ED1381" s="7"/>
      <c r="EE1381" s="7"/>
      <c r="EF1381" s="7"/>
      <c r="EG1381" s="7"/>
      <c r="EH1381" s="7"/>
      <c r="EI1381" s="7"/>
      <c r="EJ1381" s="7"/>
      <c r="EK1381" s="7"/>
      <c r="EL1381" s="7"/>
      <c r="EM1381" s="7"/>
      <c r="EN1381" s="7"/>
      <c r="EO1381" s="7"/>
      <c r="EP1381" s="7"/>
      <c r="EQ1381" s="7"/>
      <c r="ER1381" s="7"/>
      <c r="ES1381" s="7"/>
      <c r="ET1381" s="7"/>
      <c r="EU1381" s="7"/>
      <c r="EV1381" s="7"/>
      <c r="EW1381" s="7"/>
      <c r="EX1381" s="7"/>
      <c r="EY1381" s="7"/>
      <c r="EZ1381" s="7"/>
      <c r="FA1381" s="7"/>
      <c r="FB1381" s="7"/>
      <c r="FC1381" s="7"/>
      <c r="FD1381" s="7"/>
      <c r="FE1381" s="7"/>
      <c r="FF1381" s="7"/>
      <c r="FG1381" s="7"/>
      <c r="FH1381" s="7"/>
      <c r="FI1381" s="7"/>
      <c r="FJ1381" s="7"/>
      <c r="FK1381" s="7"/>
      <c r="FL1381" s="7"/>
      <c r="FM1381" s="7"/>
      <c r="FN1381" s="7"/>
      <c r="FO1381" s="7"/>
      <c r="FP1381" s="7"/>
      <c r="FQ1381" s="7"/>
      <c r="FR1381" s="7"/>
      <c r="FS1381" s="7"/>
      <c r="FT1381" s="7"/>
      <c r="FU1381" s="7"/>
      <c r="FV1381" s="7"/>
      <c r="FW1381" s="7"/>
      <c r="FX1381" s="7"/>
      <c r="FY1381" s="7"/>
      <c r="FZ1381" s="7"/>
      <c r="GA1381" s="7"/>
      <c r="GB1381" s="7"/>
    </row>
    <row r="1382" spans="1:184" x14ac:dyDescent="0.15">
      <c r="A1382" s="124"/>
      <c r="B1382" s="19"/>
      <c r="C1382" s="4"/>
      <c r="D1382" s="6"/>
      <c r="E1382" s="14"/>
      <c r="F1382" s="4"/>
      <c r="G1382" s="4"/>
      <c r="H1382" s="4"/>
      <c r="I1382" s="4"/>
      <c r="J1382" s="14"/>
      <c r="K1382" s="6"/>
      <c r="L1382" s="2"/>
      <c r="M1382" s="23"/>
      <c r="N1382" s="12"/>
      <c r="O1382" s="12"/>
      <c r="P1382" s="23"/>
      <c r="Q1382" s="4"/>
      <c r="R1382" s="4"/>
      <c r="S1382" s="5"/>
      <c r="T1382" s="6"/>
      <c r="U1382" s="9"/>
      <c r="V1382" s="8"/>
      <c r="W1382" s="8"/>
      <c r="X1382" s="8"/>
      <c r="Y1382" s="9"/>
      <c r="Z1382" s="7"/>
      <c r="AA1382" s="8"/>
      <c r="AB1382" s="9"/>
      <c r="AC1382" s="9"/>
      <c r="AD1382" s="9"/>
      <c r="AE1382" s="8"/>
      <c r="AF1382" s="10"/>
      <c r="AG1382" s="8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  <c r="EE1382" s="7"/>
      <c r="EF1382" s="7"/>
      <c r="EG1382" s="7"/>
      <c r="EH1382" s="7"/>
      <c r="EI1382" s="7"/>
      <c r="EJ1382" s="7"/>
      <c r="EK1382" s="7"/>
      <c r="EL1382" s="7"/>
      <c r="EM1382" s="7"/>
      <c r="EN1382" s="7"/>
      <c r="EO1382" s="7"/>
      <c r="EP1382" s="7"/>
      <c r="EQ1382" s="7"/>
      <c r="ER1382" s="7"/>
      <c r="ES1382" s="7"/>
      <c r="ET1382" s="7"/>
      <c r="EU1382" s="7"/>
      <c r="EV1382" s="7"/>
      <c r="EW1382" s="7"/>
      <c r="EX1382" s="7"/>
      <c r="EY1382" s="7"/>
      <c r="EZ1382" s="7"/>
      <c r="FA1382" s="7"/>
      <c r="FB1382" s="7"/>
      <c r="FC1382" s="7"/>
      <c r="FD1382" s="7"/>
      <c r="FE1382" s="7"/>
      <c r="FF1382" s="7"/>
      <c r="FG1382" s="7"/>
      <c r="FH1382" s="7"/>
      <c r="FI1382" s="7"/>
      <c r="FJ1382" s="7"/>
      <c r="FK1382" s="7"/>
      <c r="FL1382" s="7"/>
      <c r="FM1382" s="7"/>
      <c r="FN1382" s="7"/>
      <c r="FO1382" s="7"/>
      <c r="FP1382" s="7"/>
      <c r="FQ1382" s="7"/>
      <c r="FR1382" s="7"/>
      <c r="FS1382" s="7"/>
      <c r="FT1382" s="7"/>
      <c r="FU1382" s="7"/>
      <c r="FV1382" s="7"/>
      <c r="FW1382" s="7"/>
      <c r="FX1382" s="7"/>
      <c r="FY1382" s="7"/>
      <c r="FZ1382" s="7"/>
      <c r="GA1382" s="7"/>
      <c r="GB1382" s="7"/>
    </row>
    <row r="1383" spans="1:184" x14ac:dyDescent="0.15">
      <c r="A1383" s="124"/>
      <c r="B1383" s="19"/>
      <c r="C1383" s="4"/>
      <c r="D1383" s="6"/>
      <c r="E1383" s="14"/>
      <c r="F1383" s="4"/>
      <c r="G1383" s="4"/>
      <c r="H1383" s="4"/>
      <c r="I1383" s="4"/>
      <c r="J1383" s="14"/>
      <c r="K1383" s="6"/>
      <c r="L1383" s="2"/>
      <c r="M1383" s="23"/>
      <c r="N1383" s="12"/>
      <c r="O1383" s="12"/>
      <c r="P1383" s="23"/>
      <c r="Q1383" s="4"/>
      <c r="R1383" s="4"/>
      <c r="S1383" s="5"/>
      <c r="T1383" s="6"/>
      <c r="U1383" s="9"/>
      <c r="V1383" s="8"/>
      <c r="W1383" s="8"/>
      <c r="X1383" s="8"/>
      <c r="Y1383" s="9"/>
      <c r="Z1383" s="7"/>
      <c r="AA1383" s="8"/>
      <c r="AB1383" s="9"/>
      <c r="AC1383" s="9"/>
      <c r="AD1383" s="9"/>
      <c r="AE1383" s="8"/>
      <c r="AF1383" s="10"/>
      <c r="AG1383" s="8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  <c r="DV1383" s="7"/>
      <c r="DW1383" s="7"/>
      <c r="DX1383" s="7"/>
      <c r="DY1383" s="7"/>
      <c r="DZ1383" s="7"/>
      <c r="EA1383" s="7"/>
      <c r="EB1383" s="7"/>
      <c r="EC1383" s="7"/>
      <c r="ED1383" s="7"/>
      <c r="EE1383" s="7"/>
      <c r="EF1383" s="7"/>
      <c r="EG1383" s="7"/>
      <c r="EH1383" s="7"/>
      <c r="EI1383" s="7"/>
      <c r="EJ1383" s="7"/>
      <c r="EK1383" s="7"/>
      <c r="EL1383" s="7"/>
      <c r="EM1383" s="7"/>
      <c r="EN1383" s="7"/>
      <c r="EO1383" s="7"/>
      <c r="EP1383" s="7"/>
      <c r="EQ1383" s="7"/>
      <c r="ER1383" s="7"/>
      <c r="ES1383" s="7"/>
      <c r="ET1383" s="7"/>
      <c r="EU1383" s="7"/>
      <c r="EV1383" s="7"/>
      <c r="EW1383" s="7"/>
      <c r="EX1383" s="7"/>
      <c r="EY1383" s="7"/>
      <c r="EZ1383" s="7"/>
      <c r="FA1383" s="7"/>
      <c r="FB1383" s="7"/>
      <c r="FC1383" s="7"/>
      <c r="FD1383" s="7"/>
      <c r="FE1383" s="7"/>
      <c r="FF1383" s="7"/>
      <c r="FG1383" s="7"/>
      <c r="FH1383" s="7"/>
      <c r="FI1383" s="7"/>
      <c r="FJ1383" s="7"/>
      <c r="FK1383" s="7"/>
      <c r="FL1383" s="7"/>
      <c r="FM1383" s="7"/>
      <c r="FN1383" s="7"/>
      <c r="FO1383" s="7"/>
      <c r="FP1383" s="7"/>
      <c r="FQ1383" s="7"/>
      <c r="FR1383" s="7"/>
      <c r="FS1383" s="7"/>
      <c r="FT1383" s="7"/>
      <c r="FU1383" s="7"/>
      <c r="FV1383" s="7"/>
      <c r="FW1383" s="7"/>
      <c r="FX1383" s="7"/>
      <c r="FY1383" s="7"/>
      <c r="FZ1383" s="7"/>
      <c r="GA1383" s="7"/>
      <c r="GB1383" s="7"/>
    </row>
    <row r="1384" spans="1:184" x14ac:dyDescent="0.15">
      <c r="A1384" s="124"/>
      <c r="B1384" s="19"/>
      <c r="C1384" s="4"/>
      <c r="D1384" s="6"/>
      <c r="E1384" s="14"/>
      <c r="F1384" s="4"/>
      <c r="G1384" s="4"/>
      <c r="H1384" s="4"/>
      <c r="I1384" s="4"/>
      <c r="J1384" s="14"/>
      <c r="K1384" s="6"/>
      <c r="L1384" s="2"/>
      <c r="M1384" s="23"/>
      <c r="N1384" s="12"/>
      <c r="O1384" s="12"/>
      <c r="P1384" s="23"/>
      <c r="Q1384" s="4"/>
      <c r="R1384" s="4"/>
      <c r="S1384" s="5"/>
      <c r="T1384" s="6"/>
      <c r="U1384" s="9"/>
      <c r="V1384" s="8"/>
      <c r="W1384" s="8"/>
      <c r="X1384" s="8"/>
      <c r="Y1384" s="9"/>
      <c r="Z1384" s="7"/>
      <c r="AA1384" s="8"/>
      <c r="AB1384" s="9"/>
      <c r="AC1384" s="9"/>
      <c r="AD1384" s="9"/>
      <c r="AE1384" s="8"/>
      <c r="AF1384" s="10"/>
      <c r="AG1384" s="8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</row>
    <row r="1385" spans="1:184" x14ac:dyDescent="0.15">
      <c r="A1385" s="124"/>
      <c r="B1385" s="19"/>
      <c r="C1385" s="4"/>
      <c r="D1385" s="6"/>
      <c r="E1385" s="14"/>
      <c r="F1385" s="4"/>
      <c r="G1385" s="4"/>
      <c r="H1385" s="4"/>
      <c r="I1385" s="4"/>
      <c r="J1385" s="14"/>
      <c r="K1385" s="6"/>
      <c r="L1385" s="2"/>
      <c r="M1385" s="23"/>
      <c r="N1385" s="12"/>
      <c r="O1385" s="12"/>
      <c r="P1385" s="23"/>
      <c r="Q1385" s="4"/>
      <c r="R1385" s="4"/>
      <c r="S1385" s="5"/>
      <c r="T1385" s="6"/>
      <c r="U1385" s="9"/>
      <c r="V1385" s="8"/>
      <c r="W1385" s="8"/>
      <c r="X1385" s="8"/>
      <c r="Y1385" s="9"/>
      <c r="Z1385" s="7"/>
      <c r="AA1385" s="8"/>
      <c r="AB1385" s="9"/>
      <c r="AC1385" s="9"/>
      <c r="AD1385" s="9"/>
      <c r="AE1385" s="8"/>
      <c r="AF1385" s="10"/>
      <c r="AG1385" s="8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  <c r="FH1385" s="7"/>
      <c r="FI1385" s="7"/>
      <c r="FJ1385" s="7"/>
      <c r="FK1385" s="7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</row>
    <row r="1386" spans="1:184" x14ac:dyDescent="0.15">
      <c r="A1386" s="124"/>
      <c r="B1386" s="19"/>
      <c r="C1386" s="4"/>
      <c r="D1386" s="6"/>
      <c r="E1386" s="14"/>
      <c r="F1386" s="4"/>
      <c r="G1386" s="4"/>
      <c r="H1386" s="4"/>
      <c r="I1386" s="4"/>
      <c r="J1386" s="14"/>
      <c r="K1386" s="6"/>
      <c r="L1386" s="2"/>
      <c r="M1386" s="23"/>
      <c r="N1386" s="12"/>
      <c r="O1386" s="12"/>
      <c r="P1386" s="23"/>
      <c r="Q1386" s="4"/>
      <c r="R1386" s="4"/>
      <c r="S1386" s="5"/>
      <c r="T1386" s="6"/>
      <c r="U1386" s="9"/>
      <c r="V1386" s="8"/>
      <c r="W1386" s="8"/>
      <c r="X1386" s="8"/>
      <c r="Y1386" s="9"/>
      <c r="Z1386" s="7"/>
      <c r="AA1386" s="8"/>
      <c r="AB1386" s="9"/>
      <c r="AC1386" s="9"/>
      <c r="AD1386" s="9"/>
      <c r="AE1386" s="8"/>
      <c r="AF1386" s="10"/>
      <c r="AG1386" s="8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  <c r="DV1386" s="7"/>
      <c r="DW1386" s="7"/>
      <c r="DX1386" s="7"/>
      <c r="DY1386" s="7"/>
      <c r="DZ1386" s="7"/>
      <c r="EA1386" s="7"/>
      <c r="EB1386" s="7"/>
      <c r="EC1386" s="7"/>
      <c r="ED1386" s="7"/>
      <c r="EE1386" s="7"/>
      <c r="EF1386" s="7"/>
      <c r="EG1386" s="7"/>
      <c r="EH1386" s="7"/>
      <c r="EI1386" s="7"/>
      <c r="EJ1386" s="7"/>
      <c r="EK1386" s="7"/>
      <c r="EL1386" s="7"/>
      <c r="EM1386" s="7"/>
      <c r="EN1386" s="7"/>
      <c r="EO1386" s="7"/>
      <c r="EP1386" s="7"/>
      <c r="EQ1386" s="7"/>
      <c r="ER1386" s="7"/>
      <c r="ES1386" s="7"/>
      <c r="ET1386" s="7"/>
      <c r="EU1386" s="7"/>
      <c r="EV1386" s="7"/>
      <c r="EW1386" s="7"/>
      <c r="EX1386" s="7"/>
      <c r="EY1386" s="7"/>
      <c r="EZ1386" s="7"/>
      <c r="FA1386" s="7"/>
      <c r="FB1386" s="7"/>
      <c r="FC1386" s="7"/>
      <c r="FD1386" s="7"/>
      <c r="FE1386" s="7"/>
      <c r="FF1386" s="7"/>
      <c r="FG1386" s="7"/>
      <c r="FH1386" s="7"/>
      <c r="FI1386" s="7"/>
      <c r="FJ1386" s="7"/>
      <c r="FK1386" s="7"/>
      <c r="FL1386" s="7"/>
      <c r="FM1386" s="7"/>
      <c r="FN1386" s="7"/>
      <c r="FO1386" s="7"/>
      <c r="FP1386" s="7"/>
      <c r="FQ1386" s="7"/>
      <c r="FR1386" s="7"/>
      <c r="FS1386" s="7"/>
      <c r="FT1386" s="7"/>
      <c r="FU1386" s="7"/>
      <c r="FV1386" s="7"/>
      <c r="FW1386" s="7"/>
      <c r="FX1386" s="7"/>
      <c r="FY1386" s="7"/>
      <c r="FZ1386" s="7"/>
      <c r="GA1386" s="7"/>
      <c r="GB1386" s="7"/>
    </row>
    <row r="1387" spans="1:184" x14ac:dyDescent="0.15">
      <c r="A1387" s="124"/>
      <c r="B1387" s="19"/>
      <c r="C1387" s="4"/>
      <c r="D1387" s="6"/>
      <c r="E1387" s="14"/>
      <c r="F1387" s="4"/>
      <c r="G1387" s="4"/>
      <c r="H1387" s="4"/>
      <c r="I1387" s="4"/>
      <c r="J1387" s="14"/>
      <c r="K1387" s="6"/>
      <c r="L1387" s="2"/>
      <c r="M1387" s="23"/>
      <c r="N1387" s="12"/>
      <c r="O1387" s="12"/>
      <c r="P1387" s="23"/>
      <c r="Q1387" s="4"/>
      <c r="R1387" s="4"/>
      <c r="S1387" s="5"/>
      <c r="T1387" s="6"/>
      <c r="U1387" s="9"/>
      <c r="V1387" s="8"/>
      <c r="W1387" s="8"/>
      <c r="X1387" s="8"/>
      <c r="Y1387" s="9"/>
      <c r="Z1387" s="7"/>
      <c r="AA1387" s="8"/>
      <c r="AB1387" s="9"/>
      <c r="AC1387" s="9"/>
      <c r="AD1387" s="9"/>
      <c r="AE1387" s="8"/>
      <c r="AF1387" s="10"/>
      <c r="AG1387" s="8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  <c r="EE1387" s="7"/>
      <c r="EF1387" s="7"/>
      <c r="EG1387" s="7"/>
      <c r="EH1387" s="7"/>
      <c r="EI1387" s="7"/>
      <c r="EJ1387" s="7"/>
      <c r="EK1387" s="7"/>
      <c r="EL1387" s="7"/>
      <c r="EM1387" s="7"/>
      <c r="EN1387" s="7"/>
      <c r="EO1387" s="7"/>
      <c r="EP1387" s="7"/>
      <c r="EQ1387" s="7"/>
      <c r="ER1387" s="7"/>
      <c r="ES1387" s="7"/>
      <c r="ET1387" s="7"/>
      <c r="EU1387" s="7"/>
      <c r="EV1387" s="7"/>
      <c r="EW1387" s="7"/>
      <c r="EX1387" s="7"/>
      <c r="EY1387" s="7"/>
      <c r="EZ1387" s="7"/>
      <c r="FA1387" s="7"/>
      <c r="FB1387" s="7"/>
      <c r="FC1387" s="7"/>
      <c r="FD1387" s="7"/>
      <c r="FE1387" s="7"/>
      <c r="FF1387" s="7"/>
      <c r="FG1387" s="7"/>
      <c r="FH1387" s="7"/>
      <c r="FI1387" s="7"/>
      <c r="FJ1387" s="7"/>
      <c r="FK1387" s="7"/>
      <c r="FL1387" s="7"/>
      <c r="FM1387" s="7"/>
      <c r="FN1387" s="7"/>
      <c r="FO1387" s="7"/>
      <c r="FP1387" s="7"/>
      <c r="FQ1387" s="7"/>
      <c r="FR1387" s="7"/>
      <c r="FS1387" s="7"/>
      <c r="FT1387" s="7"/>
      <c r="FU1387" s="7"/>
      <c r="FV1387" s="7"/>
      <c r="FW1387" s="7"/>
      <c r="FX1387" s="7"/>
      <c r="FY1387" s="7"/>
      <c r="FZ1387" s="7"/>
      <c r="GA1387" s="7"/>
      <c r="GB1387" s="7"/>
    </row>
    <row r="1388" spans="1:184" x14ac:dyDescent="0.15">
      <c r="A1388" s="124"/>
      <c r="B1388" s="19"/>
      <c r="C1388" s="4"/>
      <c r="D1388" s="6"/>
      <c r="E1388" s="14"/>
      <c r="F1388" s="4"/>
      <c r="G1388" s="4"/>
      <c r="H1388" s="4"/>
      <c r="I1388" s="4"/>
      <c r="J1388" s="14"/>
      <c r="K1388" s="6"/>
      <c r="L1388" s="2"/>
      <c r="M1388" s="23"/>
      <c r="N1388" s="12"/>
      <c r="O1388" s="12"/>
      <c r="P1388" s="23"/>
      <c r="Q1388" s="4"/>
      <c r="R1388" s="4"/>
      <c r="S1388" s="5"/>
      <c r="T1388" s="6"/>
      <c r="U1388" s="9"/>
      <c r="V1388" s="8"/>
      <c r="W1388" s="8"/>
      <c r="X1388" s="8"/>
      <c r="Y1388" s="9"/>
      <c r="Z1388" s="7"/>
      <c r="AA1388" s="8"/>
      <c r="AB1388" s="9"/>
      <c r="AC1388" s="9"/>
      <c r="AD1388" s="9"/>
      <c r="AE1388" s="8"/>
      <c r="AF1388" s="10"/>
      <c r="AG1388" s="8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  <c r="DV1388" s="7"/>
      <c r="DW1388" s="7"/>
      <c r="DX1388" s="7"/>
      <c r="DY1388" s="7"/>
      <c r="DZ1388" s="7"/>
      <c r="EA1388" s="7"/>
      <c r="EB1388" s="7"/>
      <c r="EC1388" s="7"/>
      <c r="ED1388" s="7"/>
      <c r="EE1388" s="7"/>
      <c r="EF1388" s="7"/>
      <c r="EG1388" s="7"/>
      <c r="EH1388" s="7"/>
      <c r="EI1388" s="7"/>
      <c r="EJ1388" s="7"/>
      <c r="EK1388" s="7"/>
      <c r="EL1388" s="7"/>
      <c r="EM1388" s="7"/>
      <c r="EN1388" s="7"/>
      <c r="EO1388" s="7"/>
      <c r="EP1388" s="7"/>
      <c r="EQ1388" s="7"/>
      <c r="ER1388" s="7"/>
      <c r="ES1388" s="7"/>
      <c r="ET1388" s="7"/>
      <c r="EU1388" s="7"/>
      <c r="EV1388" s="7"/>
      <c r="EW1388" s="7"/>
      <c r="EX1388" s="7"/>
      <c r="EY1388" s="7"/>
      <c r="EZ1388" s="7"/>
      <c r="FA1388" s="7"/>
      <c r="FB1388" s="7"/>
      <c r="FC1388" s="7"/>
      <c r="FD1388" s="7"/>
      <c r="FE1388" s="7"/>
      <c r="FF1388" s="7"/>
      <c r="FG1388" s="7"/>
      <c r="FH1388" s="7"/>
      <c r="FI1388" s="7"/>
      <c r="FJ1388" s="7"/>
      <c r="FK1388" s="7"/>
      <c r="FL1388" s="7"/>
      <c r="FM1388" s="7"/>
      <c r="FN1388" s="7"/>
      <c r="FO1388" s="7"/>
      <c r="FP1388" s="7"/>
      <c r="FQ1388" s="7"/>
      <c r="FR1388" s="7"/>
      <c r="FS1388" s="7"/>
      <c r="FT1388" s="7"/>
      <c r="FU1388" s="7"/>
      <c r="FV1388" s="7"/>
      <c r="FW1388" s="7"/>
      <c r="FX1388" s="7"/>
      <c r="FY1388" s="7"/>
      <c r="FZ1388" s="7"/>
      <c r="GA1388" s="7"/>
      <c r="GB1388" s="7"/>
    </row>
    <row r="1389" spans="1:184" x14ac:dyDescent="0.15">
      <c r="A1389" s="124"/>
      <c r="B1389" s="19"/>
      <c r="C1389" s="4"/>
      <c r="D1389" s="6"/>
      <c r="E1389" s="14"/>
      <c r="F1389" s="4"/>
      <c r="G1389" s="4"/>
      <c r="H1389" s="4"/>
      <c r="I1389" s="4"/>
      <c r="J1389" s="14"/>
      <c r="K1389" s="6"/>
      <c r="L1389" s="2"/>
      <c r="M1389" s="23"/>
      <c r="N1389" s="12"/>
      <c r="O1389" s="12"/>
      <c r="P1389" s="23"/>
      <c r="Q1389" s="4"/>
      <c r="R1389" s="4"/>
      <c r="S1389" s="5"/>
      <c r="T1389" s="6"/>
      <c r="U1389" s="9"/>
      <c r="V1389" s="8"/>
      <c r="W1389" s="8"/>
      <c r="X1389" s="8"/>
      <c r="Y1389" s="9"/>
      <c r="Z1389" s="7"/>
      <c r="AA1389" s="8"/>
      <c r="AB1389" s="9"/>
      <c r="AC1389" s="9"/>
      <c r="AD1389" s="9"/>
      <c r="AE1389" s="8"/>
      <c r="AF1389" s="10"/>
      <c r="AG1389" s="8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  <c r="DV1389" s="7"/>
      <c r="DW1389" s="7"/>
      <c r="DX1389" s="7"/>
      <c r="DY1389" s="7"/>
      <c r="DZ1389" s="7"/>
      <c r="EA1389" s="7"/>
      <c r="EB1389" s="7"/>
      <c r="EC1389" s="7"/>
      <c r="ED1389" s="7"/>
      <c r="EE1389" s="7"/>
      <c r="EF1389" s="7"/>
      <c r="EG1389" s="7"/>
      <c r="EH1389" s="7"/>
      <c r="EI1389" s="7"/>
      <c r="EJ1389" s="7"/>
      <c r="EK1389" s="7"/>
      <c r="EL1389" s="7"/>
      <c r="EM1389" s="7"/>
      <c r="EN1389" s="7"/>
      <c r="EO1389" s="7"/>
      <c r="EP1389" s="7"/>
      <c r="EQ1389" s="7"/>
      <c r="ER1389" s="7"/>
      <c r="ES1389" s="7"/>
      <c r="ET1389" s="7"/>
      <c r="EU1389" s="7"/>
      <c r="EV1389" s="7"/>
      <c r="EW1389" s="7"/>
      <c r="EX1389" s="7"/>
      <c r="EY1389" s="7"/>
      <c r="EZ1389" s="7"/>
      <c r="FA1389" s="7"/>
      <c r="FB1389" s="7"/>
      <c r="FC1389" s="7"/>
      <c r="FD1389" s="7"/>
      <c r="FE1389" s="7"/>
      <c r="FF1389" s="7"/>
      <c r="FG1389" s="7"/>
      <c r="FH1389" s="7"/>
      <c r="FI1389" s="7"/>
      <c r="FJ1389" s="7"/>
      <c r="FK1389" s="7"/>
      <c r="FL1389" s="7"/>
      <c r="FM1389" s="7"/>
      <c r="FN1389" s="7"/>
      <c r="FO1389" s="7"/>
      <c r="FP1389" s="7"/>
      <c r="FQ1389" s="7"/>
      <c r="FR1389" s="7"/>
      <c r="FS1389" s="7"/>
      <c r="FT1389" s="7"/>
      <c r="FU1389" s="7"/>
      <c r="FV1389" s="7"/>
      <c r="FW1389" s="7"/>
      <c r="FX1389" s="7"/>
      <c r="FY1389" s="7"/>
      <c r="FZ1389" s="7"/>
      <c r="GA1389" s="7"/>
      <c r="GB1389" s="7"/>
    </row>
    <row r="1390" spans="1:184" x14ac:dyDescent="0.15">
      <c r="A1390" s="124"/>
      <c r="B1390" s="19"/>
      <c r="C1390" s="4"/>
      <c r="D1390" s="6"/>
      <c r="E1390" s="14"/>
      <c r="F1390" s="4"/>
      <c r="G1390" s="4"/>
      <c r="H1390" s="4"/>
      <c r="I1390" s="4"/>
      <c r="J1390" s="14"/>
      <c r="K1390" s="6"/>
      <c r="L1390" s="2"/>
      <c r="M1390" s="23"/>
      <c r="N1390" s="12"/>
      <c r="O1390" s="12"/>
      <c r="P1390" s="23"/>
      <c r="Q1390" s="4"/>
      <c r="R1390" s="4"/>
      <c r="S1390" s="5"/>
      <c r="T1390" s="6"/>
      <c r="U1390" s="9"/>
      <c r="V1390" s="8"/>
      <c r="W1390" s="8"/>
      <c r="X1390" s="8"/>
      <c r="Y1390" s="9"/>
      <c r="Z1390" s="7"/>
      <c r="AA1390" s="8"/>
      <c r="AB1390" s="9"/>
      <c r="AC1390" s="9"/>
      <c r="AD1390" s="9"/>
      <c r="AE1390" s="8"/>
      <c r="AF1390" s="10"/>
      <c r="AG1390" s="8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  <c r="DV1390" s="7"/>
      <c r="DW1390" s="7"/>
      <c r="DX1390" s="7"/>
      <c r="DY1390" s="7"/>
      <c r="DZ1390" s="7"/>
      <c r="EA1390" s="7"/>
      <c r="EB1390" s="7"/>
      <c r="EC1390" s="7"/>
      <c r="ED1390" s="7"/>
      <c r="EE1390" s="7"/>
      <c r="EF1390" s="7"/>
      <c r="EG1390" s="7"/>
      <c r="EH1390" s="7"/>
      <c r="EI1390" s="7"/>
      <c r="EJ1390" s="7"/>
      <c r="EK1390" s="7"/>
      <c r="EL1390" s="7"/>
      <c r="EM1390" s="7"/>
      <c r="EN1390" s="7"/>
      <c r="EO1390" s="7"/>
      <c r="EP1390" s="7"/>
      <c r="EQ1390" s="7"/>
      <c r="ER1390" s="7"/>
      <c r="ES1390" s="7"/>
      <c r="ET1390" s="7"/>
      <c r="EU1390" s="7"/>
      <c r="EV1390" s="7"/>
      <c r="EW1390" s="7"/>
      <c r="EX1390" s="7"/>
      <c r="EY1390" s="7"/>
      <c r="EZ1390" s="7"/>
      <c r="FA1390" s="7"/>
      <c r="FB1390" s="7"/>
      <c r="FC1390" s="7"/>
      <c r="FD1390" s="7"/>
      <c r="FE1390" s="7"/>
      <c r="FF1390" s="7"/>
      <c r="FG1390" s="7"/>
      <c r="FH1390" s="7"/>
      <c r="FI1390" s="7"/>
      <c r="FJ1390" s="7"/>
      <c r="FK1390" s="7"/>
      <c r="FL1390" s="7"/>
      <c r="FM1390" s="7"/>
      <c r="FN1390" s="7"/>
      <c r="FO1390" s="7"/>
      <c r="FP1390" s="7"/>
      <c r="FQ1390" s="7"/>
      <c r="FR1390" s="7"/>
      <c r="FS1390" s="7"/>
      <c r="FT1390" s="7"/>
      <c r="FU1390" s="7"/>
      <c r="FV1390" s="7"/>
      <c r="FW1390" s="7"/>
      <c r="FX1390" s="7"/>
      <c r="FY1390" s="7"/>
      <c r="FZ1390" s="7"/>
      <c r="GA1390" s="7"/>
      <c r="GB1390" s="7"/>
    </row>
    <row r="1391" spans="1:184" x14ac:dyDescent="0.15">
      <c r="A1391" s="124"/>
      <c r="B1391" s="19"/>
      <c r="C1391" s="4"/>
      <c r="D1391" s="6"/>
      <c r="E1391" s="14"/>
      <c r="F1391" s="4"/>
      <c r="G1391" s="4"/>
      <c r="H1391" s="4"/>
      <c r="I1391" s="4"/>
      <c r="J1391" s="14"/>
      <c r="K1391" s="6"/>
      <c r="L1391" s="2"/>
      <c r="M1391" s="23"/>
      <c r="N1391" s="12"/>
      <c r="O1391" s="12"/>
      <c r="P1391" s="23"/>
      <c r="Q1391" s="4"/>
      <c r="R1391" s="4"/>
      <c r="S1391" s="5"/>
      <c r="T1391" s="6"/>
      <c r="U1391" s="9"/>
      <c r="V1391" s="8"/>
      <c r="W1391" s="8"/>
      <c r="X1391" s="8"/>
      <c r="Y1391" s="9"/>
      <c r="Z1391" s="7"/>
      <c r="AA1391" s="8"/>
      <c r="AB1391" s="9"/>
      <c r="AC1391" s="9"/>
      <c r="AD1391" s="9"/>
      <c r="AE1391" s="8"/>
      <c r="AF1391" s="10"/>
      <c r="AG1391" s="8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  <c r="DV1391" s="7"/>
      <c r="DW1391" s="7"/>
      <c r="DX1391" s="7"/>
      <c r="DY1391" s="7"/>
      <c r="DZ1391" s="7"/>
      <c r="EA1391" s="7"/>
      <c r="EB1391" s="7"/>
      <c r="EC1391" s="7"/>
      <c r="ED1391" s="7"/>
      <c r="EE1391" s="7"/>
      <c r="EF1391" s="7"/>
      <c r="EG1391" s="7"/>
      <c r="EH1391" s="7"/>
      <c r="EI1391" s="7"/>
      <c r="EJ1391" s="7"/>
      <c r="EK1391" s="7"/>
      <c r="EL1391" s="7"/>
      <c r="EM1391" s="7"/>
      <c r="EN1391" s="7"/>
      <c r="EO1391" s="7"/>
      <c r="EP1391" s="7"/>
      <c r="EQ1391" s="7"/>
      <c r="ER1391" s="7"/>
      <c r="ES1391" s="7"/>
      <c r="ET1391" s="7"/>
      <c r="EU1391" s="7"/>
      <c r="EV1391" s="7"/>
      <c r="EW1391" s="7"/>
      <c r="EX1391" s="7"/>
      <c r="EY1391" s="7"/>
      <c r="EZ1391" s="7"/>
      <c r="FA1391" s="7"/>
      <c r="FB1391" s="7"/>
      <c r="FC1391" s="7"/>
      <c r="FD1391" s="7"/>
      <c r="FE1391" s="7"/>
      <c r="FF1391" s="7"/>
      <c r="FG1391" s="7"/>
      <c r="FH1391" s="7"/>
      <c r="FI1391" s="7"/>
      <c r="FJ1391" s="7"/>
      <c r="FK1391" s="7"/>
      <c r="FL1391" s="7"/>
      <c r="FM1391" s="7"/>
      <c r="FN1391" s="7"/>
      <c r="FO1391" s="7"/>
      <c r="FP1391" s="7"/>
      <c r="FQ1391" s="7"/>
      <c r="FR1391" s="7"/>
      <c r="FS1391" s="7"/>
      <c r="FT1391" s="7"/>
      <c r="FU1391" s="7"/>
      <c r="FV1391" s="7"/>
      <c r="FW1391" s="7"/>
      <c r="FX1391" s="7"/>
      <c r="FY1391" s="7"/>
      <c r="FZ1391" s="7"/>
      <c r="GA1391" s="7"/>
      <c r="GB1391" s="7"/>
    </row>
    <row r="1392" spans="1:184" x14ac:dyDescent="0.15">
      <c r="A1392" s="124"/>
      <c r="B1392" s="19"/>
      <c r="C1392" s="4"/>
      <c r="D1392" s="6"/>
      <c r="E1392" s="14"/>
      <c r="F1392" s="4"/>
      <c r="G1392" s="4"/>
      <c r="H1392" s="4"/>
      <c r="I1392" s="4"/>
      <c r="J1392" s="14"/>
      <c r="K1392" s="6"/>
      <c r="L1392" s="2"/>
      <c r="M1392" s="23"/>
      <c r="N1392" s="12"/>
      <c r="O1392" s="12"/>
      <c r="P1392" s="23"/>
      <c r="Q1392" s="4"/>
      <c r="R1392" s="4"/>
      <c r="S1392" s="5"/>
      <c r="T1392" s="6"/>
      <c r="U1392" s="9"/>
      <c r="V1392" s="8"/>
      <c r="W1392" s="8"/>
      <c r="X1392" s="8"/>
      <c r="Y1392" s="9"/>
      <c r="Z1392" s="7"/>
      <c r="AA1392" s="8"/>
      <c r="AB1392" s="9"/>
      <c r="AC1392" s="9"/>
      <c r="AD1392" s="9"/>
      <c r="AE1392" s="8"/>
      <c r="AF1392" s="10"/>
      <c r="AG1392" s="8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  <c r="DV1392" s="7"/>
      <c r="DW1392" s="7"/>
      <c r="DX1392" s="7"/>
      <c r="DY1392" s="7"/>
      <c r="DZ1392" s="7"/>
      <c r="EA1392" s="7"/>
      <c r="EB1392" s="7"/>
      <c r="EC1392" s="7"/>
      <c r="ED1392" s="7"/>
      <c r="EE1392" s="7"/>
      <c r="EF1392" s="7"/>
      <c r="EG1392" s="7"/>
      <c r="EH1392" s="7"/>
      <c r="EI1392" s="7"/>
      <c r="EJ1392" s="7"/>
      <c r="EK1392" s="7"/>
      <c r="EL1392" s="7"/>
      <c r="EM1392" s="7"/>
      <c r="EN1392" s="7"/>
      <c r="EO1392" s="7"/>
      <c r="EP1392" s="7"/>
      <c r="EQ1392" s="7"/>
      <c r="ER1392" s="7"/>
      <c r="ES1392" s="7"/>
      <c r="ET1392" s="7"/>
      <c r="EU1392" s="7"/>
      <c r="EV1392" s="7"/>
      <c r="EW1392" s="7"/>
      <c r="EX1392" s="7"/>
      <c r="EY1392" s="7"/>
      <c r="EZ1392" s="7"/>
      <c r="FA1392" s="7"/>
      <c r="FB1392" s="7"/>
      <c r="FC1392" s="7"/>
      <c r="FD1392" s="7"/>
      <c r="FE1392" s="7"/>
      <c r="FF1392" s="7"/>
      <c r="FG1392" s="7"/>
      <c r="FH1392" s="7"/>
      <c r="FI1392" s="7"/>
      <c r="FJ1392" s="7"/>
      <c r="FK1392" s="7"/>
      <c r="FL1392" s="7"/>
      <c r="FM1392" s="7"/>
      <c r="FN1392" s="7"/>
      <c r="FO1392" s="7"/>
      <c r="FP1392" s="7"/>
      <c r="FQ1392" s="7"/>
      <c r="FR1392" s="7"/>
      <c r="FS1392" s="7"/>
      <c r="FT1392" s="7"/>
      <c r="FU1392" s="7"/>
      <c r="FV1392" s="7"/>
      <c r="FW1392" s="7"/>
      <c r="FX1392" s="7"/>
      <c r="FY1392" s="7"/>
      <c r="FZ1392" s="7"/>
      <c r="GA1392" s="7"/>
      <c r="GB1392" s="7"/>
    </row>
    <row r="1393" spans="1:184" x14ac:dyDescent="0.15">
      <c r="A1393" s="124"/>
      <c r="B1393" s="19"/>
      <c r="C1393" s="4"/>
      <c r="D1393" s="6"/>
      <c r="E1393" s="14"/>
      <c r="F1393" s="4"/>
      <c r="G1393" s="4"/>
      <c r="H1393" s="4"/>
      <c r="I1393" s="4"/>
      <c r="J1393" s="14"/>
      <c r="K1393" s="6"/>
      <c r="L1393" s="2"/>
      <c r="M1393" s="23"/>
      <c r="N1393" s="12"/>
      <c r="O1393" s="12"/>
      <c r="P1393" s="23"/>
      <c r="Q1393" s="4"/>
      <c r="R1393" s="4"/>
      <c r="S1393" s="5"/>
      <c r="T1393" s="6"/>
      <c r="U1393" s="9"/>
      <c r="V1393" s="8"/>
      <c r="W1393" s="8"/>
      <c r="X1393" s="8"/>
      <c r="Y1393" s="9"/>
      <c r="Z1393" s="7"/>
      <c r="AA1393" s="8"/>
      <c r="AB1393" s="9"/>
      <c r="AC1393" s="9"/>
      <c r="AD1393" s="9"/>
      <c r="AE1393" s="8"/>
      <c r="AF1393" s="10"/>
      <c r="AG1393" s="8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  <c r="DV1393" s="7"/>
      <c r="DW1393" s="7"/>
      <c r="DX1393" s="7"/>
      <c r="DY1393" s="7"/>
      <c r="DZ1393" s="7"/>
      <c r="EA1393" s="7"/>
      <c r="EB1393" s="7"/>
      <c r="EC1393" s="7"/>
      <c r="ED1393" s="7"/>
      <c r="EE1393" s="7"/>
      <c r="EF1393" s="7"/>
      <c r="EG1393" s="7"/>
      <c r="EH1393" s="7"/>
      <c r="EI1393" s="7"/>
      <c r="EJ1393" s="7"/>
      <c r="EK1393" s="7"/>
      <c r="EL1393" s="7"/>
      <c r="EM1393" s="7"/>
      <c r="EN1393" s="7"/>
      <c r="EO1393" s="7"/>
      <c r="EP1393" s="7"/>
      <c r="EQ1393" s="7"/>
      <c r="ER1393" s="7"/>
      <c r="ES1393" s="7"/>
      <c r="ET1393" s="7"/>
      <c r="EU1393" s="7"/>
      <c r="EV1393" s="7"/>
      <c r="EW1393" s="7"/>
      <c r="EX1393" s="7"/>
      <c r="EY1393" s="7"/>
      <c r="EZ1393" s="7"/>
      <c r="FA1393" s="7"/>
      <c r="FB1393" s="7"/>
      <c r="FC1393" s="7"/>
      <c r="FD1393" s="7"/>
      <c r="FE1393" s="7"/>
      <c r="FF1393" s="7"/>
      <c r="FG1393" s="7"/>
      <c r="FH1393" s="7"/>
      <c r="FI1393" s="7"/>
      <c r="FJ1393" s="7"/>
      <c r="FK1393" s="7"/>
      <c r="FL1393" s="7"/>
      <c r="FM1393" s="7"/>
      <c r="FN1393" s="7"/>
      <c r="FO1393" s="7"/>
      <c r="FP1393" s="7"/>
      <c r="FQ1393" s="7"/>
      <c r="FR1393" s="7"/>
      <c r="FS1393" s="7"/>
      <c r="FT1393" s="7"/>
      <c r="FU1393" s="7"/>
      <c r="FV1393" s="7"/>
      <c r="FW1393" s="7"/>
      <c r="FX1393" s="7"/>
      <c r="FY1393" s="7"/>
      <c r="FZ1393" s="7"/>
      <c r="GA1393" s="7"/>
      <c r="GB1393" s="7"/>
    </row>
    <row r="1394" spans="1:184" x14ac:dyDescent="0.15">
      <c r="A1394" s="124"/>
      <c r="B1394" s="19"/>
      <c r="C1394" s="4"/>
      <c r="D1394" s="6"/>
      <c r="E1394" s="14"/>
      <c r="F1394" s="4"/>
      <c r="G1394" s="4"/>
      <c r="H1394" s="4"/>
      <c r="I1394" s="4"/>
      <c r="J1394" s="14"/>
      <c r="K1394" s="6"/>
      <c r="L1394" s="2"/>
      <c r="M1394" s="23"/>
      <c r="N1394" s="12"/>
      <c r="O1394" s="12"/>
      <c r="P1394" s="23"/>
      <c r="Q1394" s="4"/>
      <c r="R1394" s="4"/>
      <c r="S1394" s="5"/>
      <c r="T1394" s="6"/>
      <c r="U1394" s="9"/>
      <c r="V1394" s="8"/>
      <c r="W1394" s="8"/>
      <c r="X1394" s="8"/>
      <c r="Y1394" s="9"/>
      <c r="Z1394" s="7"/>
      <c r="AA1394" s="8"/>
      <c r="AB1394" s="9"/>
      <c r="AC1394" s="9"/>
      <c r="AD1394" s="9"/>
      <c r="AE1394" s="8"/>
      <c r="AF1394" s="10"/>
      <c r="AG1394" s="8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  <c r="DV1394" s="7"/>
      <c r="DW1394" s="7"/>
      <c r="DX1394" s="7"/>
      <c r="DY1394" s="7"/>
      <c r="DZ1394" s="7"/>
      <c r="EA1394" s="7"/>
      <c r="EB1394" s="7"/>
      <c r="EC1394" s="7"/>
      <c r="ED1394" s="7"/>
      <c r="EE1394" s="7"/>
      <c r="EF1394" s="7"/>
      <c r="EG1394" s="7"/>
      <c r="EH1394" s="7"/>
      <c r="EI1394" s="7"/>
      <c r="EJ1394" s="7"/>
      <c r="EK1394" s="7"/>
      <c r="EL1394" s="7"/>
      <c r="EM1394" s="7"/>
      <c r="EN1394" s="7"/>
      <c r="EO1394" s="7"/>
      <c r="EP1394" s="7"/>
      <c r="EQ1394" s="7"/>
      <c r="ER1394" s="7"/>
      <c r="ES1394" s="7"/>
      <c r="ET1394" s="7"/>
      <c r="EU1394" s="7"/>
      <c r="EV1394" s="7"/>
      <c r="EW1394" s="7"/>
      <c r="EX1394" s="7"/>
      <c r="EY1394" s="7"/>
      <c r="EZ1394" s="7"/>
      <c r="FA1394" s="7"/>
      <c r="FB1394" s="7"/>
      <c r="FC1394" s="7"/>
      <c r="FD1394" s="7"/>
      <c r="FE1394" s="7"/>
      <c r="FF1394" s="7"/>
      <c r="FG1394" s="7"/>
      <c r="FH1394" s="7"/>
      <c r="FI1394" s="7"/>
      <c r="FJ1394" s="7"/>
      <c r="FK1394" s="7"/>
      <c r="FL1394" s="7"/>
      <c r="FM1394" s="7"/>
      <c r="FN1394" s="7"/>
      <c r="FO1394" s="7"/>
      <c r="FP1394" s="7"/>
      <c r="FQ1394" s="7"/>
      <c r="FR1394" s="7"/>
      <c r="FS1394" s="7"/>
      <c r="FT1394" s="7"/>
      <c r="FU1394" s="7"/>
      <c r="FV1394" s="7"/>
      <c r="FW1394" s="7"/>
      <c r="FX1394" s="7"/>
      <c r="FY1394" s="7"/>
      <c r="FZ1394" s="7"/>
      <c r="GA1394" s="7"/>
      <c r="GB1394" s="7"/>
    </row>
    <row r="1395" spans="1:184" x14ac:dyDescent="0.15">
      <c r="A1395" s="124"/>
      <c r="B1395" s="19"/>
      <c r="C1395" s="4"/>
      <c r="D1395" s="6"/>
      <c r="E1395" s="14"/>
      <c r="F1395" s="4"/>
      <c r="G1395" s="4"/>
      <c r="H1395" s="4"/>
      <c r="I1395" s="4"/>
      <c r="J1395" s="14"/>
      <c r="K1395" s="6"/>
      <c r="L1395" s="2"/>
      <c r="M1395" s="23"/>
      <c r="N1395" s="12"/>
      <c r="O1395" s="12"/>
      <c r="P1395" s="23"/>
      <c r="Q1395" s="4"/>
      <c r="R1395" s="4"/>
      <c r="S1395" s="5"/>
      <c r="T1395" s="6"/>
      <c r="U1395" s="9"/>
      <c r="V1395" s="8"/>
      <c r="W1395" s="8"/>
      <c r="X1395" s="8"/>
      <c r="Y1395" s="9"/>
      <c r="Z1395" s="7"/>
      <c r="AA1395" s="8"/>
      <c r="AB1395" s="9"/>
      <c r="AC1395" s="9"/>
      <c r="AD1395" s="9"/>
      <c r="AE1395" s="8"/>
      <c r="AF1395" s="10"/>
      <c r="AG1395" s="8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  <c r="DV1395" s="7"/>
      <c r="DW1395" s="7"/>
      <c r="DX1395" s="7"/>
      <c r="DY1395" s="7"/>
      <c r="DZ1395" s="7"/>
      <c r="EA1395" s="7"/>
      <c r="EB1395" s="7"/>
      <c r="EC1395" s="7"/>
      <c r="ED1395" s="7"/>
      <c r="EE1395" s="7"/>
      <c r="EF1395" s="7"/>
      <c r="EG1395" s="7"/>
      <c r="EH1395" s="7"/>
      <c r="EI1395" s="7"/>
      <c r="EJ1395" s="7"/>
      <c r="EK1395" s="7"/>
      <c r="EL1395" s="7"/>
      <c r="EM1395" s="7"/>
      <c r="EN1395" s="7"/>
      <c r="EO1395" s="7"/>
      <c r="EP1395" s="7"/>
      <c r="EQ1395" s="7"/>
      <c r="ER1395" s="7"/>
      <c r="ES1395" s="7"/>
      <c r="ET1395" s="7"/>
      <c r="EU1395" s="7"/>
      <c r="EV1395" s="7"/>
      <c r="EW1395" s="7"/>
      <c r="EX1395" s="7"/>
      <c r="EY1395" s="7"/>
      <c r="EZ1395" s="7"/>
      <c r="FA1395" s="7"/>
      <c r="FB1395" s="7"/>
      <c r="FC1395" s="7"/>
      <c r="FD1395" s="7"/>
      <c r="FE1395" s="7"/>
      <c r="FF1395" s="7"/>
      <c r="FG1395" s="7"/>
      <c r="FH1395" s="7"/>
      <c r="FI1395" s="7"/>
      <c r="FJ1395" s="7"/>
      <c r="FK1395" s="7"/>
      <c r="FL1395" s="7"/>
      <c r="FM1395" s="7"/>
      <c r="FN1395" s="7"/>
      <c r="FO1395" s="7"/>
      <c r="FP1395" s="7"/>
      <c r="FQ1395" s="7"/>
      <c r="FR1395" s="7"/>
      <c r="FS1395" s="7"/>
      <c r="FT1395" s="7"/>
      <c r="FU1395" s="7"/>
      <c r="FV1395" s="7"/>
      <c r="FW1395" s="7"/>
      <c r="FX1395" s="7"/>
      <c r="FY1395" s="7"/>
      <c r="FZ1395" s="7"/>
      <c r="GA1395" s="7"/>
      <c r="GB1395" s="7"/>
    </row>
    <row r="1396" spans="1:184" x14ac:dyDescent="0.15">
      <c r="A1396" s="124"/>
      <c r="B1396" s="19"/>
      <c r="C1396" s="4"/>
      <c r="D1396" s="6"/>
      <c r="E1396" s="14"/>
      <c r="F1396" s="4"/>
      <c r="G1396" s="4"/>
      <c r="H1396" s="4"/>
      <c r="I1396" s="4"/>
      <c r="J1396" s="14"/>
      <c r="K1396" s="6"/>
      <c r="L1396" s="2"/>
      <c r="M1396" s="23"/>
      <c r="N1396" s="12"/>
      <c r="O1396" s="12"/>
      <c r="P1396" s="23"/>
      <c r="Q1396" s="4"/>
      <c r="R1396" s="4"/>
      <c r="S1396" s="5"/>
      <c r="T1396" s="6"/>
      <c r="U1396" s="9"/>
      <c r="V1396" s="8"/>
      <c r="W1396" s="8"/>
      <c r="X1396" s="8"/>
      <c r="Y1396" s="9"/>
      <c r="Z1396" s="7"/>
      <c r="AA1396" s="8"/>
      <c r="AB1396" s="9"/>
      <c r="AC1396" s="9"/>
      <c r="AD1396" s="9"/>
      <c r="AE1396" s="8"/>
      <c r="AF1396" s="10"/>
      <c r="AG1396" s="8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  <c r="DV1396" s="7"/>
      <c r="DW1396" s="7"/>
      <c r="DX1396" s="7"/>
      <c r="DY1396" s="7"/>
      <c r="DZ1396" s="7"/>
      <c r="EA1396" s="7"/>
      <c r="EB1396" s="7"/>
      <c r="EC1396" s="7"/>
      <c r="ED1396" s="7"/>
      <c r="EE1396" s="7"/>
      <c r="EF1396" s="7"/>
      <c r="EG1396" s="7"/>
      <c r="EH1396" s="7"/>
      <c r="EI1396" s="7"/>
      <c r="EJ1396" s="7"/>
      <c r="EK1396" s="7"/>
      <c r="EL1396" s="7"/>
      <c r="EM1396" s="7"/>
      <c r="EN1396" s="7"/>
      <c r="EO1396" s="7"/>
      <c r="EP1396" s="7"/>
      <c r="EQ1396" s="7"/>
      <c r="ER1396" s="7"/>
      <c r="ES1396" s="7"/>
      <c r="ET1396" s="7"/>
      <c r="EU1396" s="7"/>
      <c r="EV1396" s="7"/>
      <c r="EW1396" s="7"/>
      <c r="EX1396" s="7"/>
      <c r="EY1396" s="7"/>
      <c r="EZ1396" s="7"/>
      <c r="FA1396" s="7"/>
      <c r="FB1396" s="7"/>
      <c r="FC1396" s="7"/>
      <c r="FD1396" s="7"/>
      <c r="FE1396" s="7"/>
      <c r="FF1396" s="7"/>
      <c r="FG1396" s="7"/>
      <c r="FH1396" s="7"/>
      <c r="FI1396" s="7"/>
      <c r="FJ1396" s="7"/>
      <c r="FK1396" s="7"/>
      <c r="FL1396" s="7"/>
      <c r="FM1396" s="7"/>
      <c r="FN1396" s="7"/>
      <c r="FO1396" s="7"/>
      <c r="FP1396" s="7"/>
      <c r="FQ1396" s="7"/>
      <c r="FR1396" s="7"/>
      <c r="FS1396" s="7"/>
      <c r="FT1396" s="7"/>
      <c r="FU1396" s="7"/>
      <c r="FV1396" s="7"/>
      <c r="FW1396" s="7"/>
      <c r="FX1396" s="7"/>
      <c r="FY1396" s="7"/>
      <c r="FZ1396" s="7"/>
      <c r="GA1396" s="7"/>
      <c r="GB1396" s="7"/>
    </row>
    <row r="1397" spans="1:184" x14ac:dyDescent="0.15">
      <c r="A1397" s="124"/>
      <c r="B1397" s="19"/>
      <c r="C1397" s="4"/>
      <c r="D1397" s="6"/>
      <c r="E1397" s="14"/>
      <c r="F1397" s="4"/>
      <c r="G1397" s="4"/>
      <c r="H1397" s="4"/>
      <c r="I1397" s="4"/>
      <c r="J1397" s="14"/>
      <c r="K1397" s="6"/>
      <c r="L1397" s="2"/>
      <c r="M1397" s="23"/>
      <c r="N1397" s="12"/>
      <c r="O1397" s="12"/>
      <c r="P1397" s="23"/>
      <c r="Q1397" s="4"/>
      <c r="R1397" s="4"/>
      <c r="S1397" s="5"/>
      <c r="T1397" s="6"/>
      <c r="U1397" s="9"/>
      <c r="V1397" s="8"/>
      <c r="W1397" s="8"/>
      <c r="X1397" s="8"/>
      <c r="Y1397" s="9"/>
      <c r="Z1397" s="7"/>
      <c r="AA1397" s="8"/>
      <c r="AB1397" s="9"/>
      <c r="AC1397" s="9"/>
      <c r="AD1397" s="9"/>
      <c r="AE1397" s="8"/>
      <c r="AF1397" s="10"/>
      <c r="AG1397" s="8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  <c r="DV1397" s="7"/>
      <c r="DW1397" s="7"/>
      <c r="DX1397" s="7"/>
      <c r="DY1397" s="7"/>
      <c r="DZ1397" s="7"/>
      <c r="EA1397" s="7"/>
      <c r="EB1397" s="7"/>
      <c r="EC1397" s="7"/>
      <c r="ED1397" s="7"/>
      <c r="EE1397" s="7"/>
      <c r="EF1397" s="7"/>
      <c r="EG1397" s="7"/>
      <c r="EH1397" s="7"/>
      <c r="EI1397" s="7"/>
      <c r="EJ1397" s="7"/>
      <c r="EK1397" s="7"/>
      <c r="EL1397" s="7"/>
      <c r="EM1397" s="7"/>
      <c r="EN1397" s="7"/>
      <c r="EO1397" s="7"/>
      <c r="EP1397" s="7"/>
      <c r="EQ1397" s="7"/>
      <c r="ER1397" s="7"/>
      <c r="ES1397" s="7"/>
      <c r="ET1397" s="7"/>
      <c r="EU1397" s="7"/>
      <c r="EV1397" s="7"/>
      <c r="EW1397" s="7"/>
      <c r="EX1397" s="7"/>
      <c r="EY1397" s="7"/>
      <c r="EZ1397" s="7"/>
      <c r="FA1397" s="7"/>
      <c r="FB1397" s="7"/>
      <c r="FC1397" s="7"/>
      <c r="FD1397" s="7"/>
      <c r="FE1397" s="7"/>
      <c r="FF1397" s="7"/>
      <c r="FG1397" s="7"/>
      <c r="FH1397" s="7"/>
      <c r="FI1397" s="7"/>
      <c r="FJ1397" s="7"/>
      <c r="FK1397" s="7"/>
      <c r="FL1397" s="7"/>
      <c r="FM1397" s="7"/>
      <c r="FN1397" s="7"/>
      <c r="FO1397" s="7"/>
      <c r="FP1397" s="7"/>
      <c r="FQ1397" s="7"/>
      <c r="FR1397" s="7"/>
      <c r="FS1397" s="7"/>
      <c r="FT1397" s="7"/>
      <c r="FU1397" s="7"/>
      <c r="FV1397" s="7"/>
      <c r="FW1397" s="7"/>
      <c r="FX1397" s="7"/>
      <c r="FY1397" s="7"/>
      <c r="FZ1397" s="7"/>
      <c r="GA1397" s="7"/>
      <c r="GB1397" s="7"/>
    </row>
    <row r="1398" spans="1:184" x14ac:dyDescent="0.15">
      <c r="A1398" s="124"/>
      <c r="B1398" s="19"/>
      <c r="C1398" s="4"/>
      <c r="D1398" s="6"/>
      <c r="E1398" s="14"/>
      <c r="F1398" s="4"/>
      <c r="G1398" s="4"/>
      <c r="H1398" s="4"/>
      <c r="I1398" s="4"/>
      <c r="J1398" s="14"/>
      <c r="K1398" s="6"/>
      <c r="L1398" s="2"/>
      <c r="M1398" s="23"/>
      <c r="N1398" s="12"/>
      <c r="O1398" s="12"/>
      <c r="P1398" s="23"/>
      <c r="Q1398" s="4"/>
      <c r="R1398" s="4"/>
      <c r="S1398" s="5"/>
      <c r="T1398" s="6"/>
      <c r="U1398" s="9"/>
      <c r="V1398" s="8"/>
      <c r="W1398" s="8"/>
      <c r="X1398" s="8"/>
      <c r="Y1398" s="9"/>
      <c r="Z1398" s="7"/>
      <c r="AA1398" s="8"/>
      <c r="AB1398" s="9"/>
      <c r="AC1398" s="9"/>
      <c r="AD1398" s="9"/>
      <c r="AE1398" s="8"/>
      <c r="AF1398" s="10"/>
      <c r="AG1398" s="8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  <c r="DV1398" s="7"/>
      <c r="DW1398" s="7"/>
      <c r="DX1398" s="7"/>
      <c r="DY1398" s="7"/>
      <c r="DZ1398" s="7"/>
      <c r="EA1398" s="7"/>
      <c r="EB1398" s="7"/>
      <c r="EC1398" s="7"/>
      <c r="ED1398" s="7"/>
      <c r="EE1398" s="7"/>
      <c r="EF1398" s="7"/>
      <c r="EG1398" s="7"/>
      <c r="EH1398" s="7"/>
      <c r="EI1398" s="7"/>
      <c r="EJ1398" s="7"/>
      <c r="EK1398" s="7"/>
      <c r="EL1398" s="7"/>
      <c r="EM1398" s="7"/>
      <c r="EN1398" s="7"/>
      <c r="EO1398" s="7"/>
      <c r="EP1398" s="7"/>
      <c r="EQ1398" s="7"/>
      <c r="ER1398" s="7"/>
      <c r="ES1398" s="7"/>
      <c r="ET1398" s="7"/>
      <c r="EU1398" s="7"/>
      <c r="EV1398" s="7"/>
      <c r="EW1398" s="7"/>
      <c r="EX1398" s="7"/>
      <c r="EY1398" s="7"/>
      <c r="EZ1398" s="7"/>
      <c r="FA1398" s="7"/>
      <c r="FB1398" s="7"/>
      <c r="FC1398" s="7"/>
      <c r="FD1398" s="7"/>
      <c r="FE1398" s="7"/>
      <c r="FF1398" s="7"/>
      <c r="FG1398" s="7"/>
      <c r="FH1398" s="7"/>
      <c r="FI1398" s="7"/>
      <c r="FJ1398" s="7"/>
      <c r="FK1398" s="7"/>
      <c r="FL1398" s="7"/>
      <c r="FM1398" s="7"/>
      <c r="FN1398" s="7"/>
      <c r="FO1398" s="7"/>
      <c r="FP1398" s="7"/>
      <c r="FQ1398" s="7"/>
      <c r="FR1398" s="7"/>
      <c r="FS1398" s="7"/>
      <c r="FT1398" s="7"/>
      <c r="FU1398" s="7"/>
      <c r="FV1398" s="7"/>
      <c r="FW1398" s="7"/>
      <c r="FX1398" s="7"/>
      <c r="FY1398" s="7"/>
      <c r="FZ1398" s="7"/>
      <c r="GA1398" s="7"/>
      <c r="GB1398" s="7"/>
    </row>
    <row r="1399" spans="1:184" x14ac:dyDescent="0.15">
      <c r="A1399" s="124"/>
      <c r="B1399" s="19"/>
      <c r="C1399" s="4"/>
      <c r="D1399" s="6"/>
      <c r="E1399" s="14"/>
      <c r="F1399" s="4"/>
      <c r="G1399" s="4"/>
      <c r="H1399" s="4"/>
      <c r="I1399" s="4"/>
      <c r="J1399" s="14"/>
      <c r="K1399" s="6"/>
      <c r="L1399" s="2"/>
      <c r="M1399" s="23"/>
      <c r="N1399" s="12"/>
      <c r="O1399" s="12"/>
      <c r="P1399" s="23"/>
      <c r="Q1399" s="4"/>
      <c r="R1399" s="4"/>
      <c r="S1399" s="5"/>
      <c r="T1399" s="6"/>
      <c r="U1399" s="9"/>
      <c r="V1399" s="8"/>
      <c r="W1399" s="8"/>
      <c r="X1399" s="8"/>
      <c r="Y1399" s="9"/>
      <c r="Z1399" s="7"/>
      <c r="AA1399" s="8"/>
      <c r="AB1399" s="9"/>
      <c r="AC1399" s="9"/>
      <c r="AD1399" s="9"/>
      <c r="AE1399" s="8"/>
      <c r="AF1399" s="10"/>
      <c r="AG1399" s="8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  <c r="DV1399" s="7"/>
      <c r="DW1399" s="7"/>
      <c r="DX1399" s="7"/>
      <c r="DY1399" s="7"/>
      <c r="DZ1399" s="7"/>
      <c r="EA1399" s="7"/>
      <c r="EB1399" s="7"/>
      <c r="EC1399" s="7"/>
      <c r="ED1399" s="7"/>
      <c r="EE1399" s="7"/>
      <c r="EF1399" s="7"/>
      <c r="EG1399" s="7"/>
      <c r="EH1399" s="7"/>
      <c r="EI1399" s="7"/>
      <c r="EJ1399" s="7"/>
      <c r="EK1399" s="7"/>
      <c r="EL1399" s="7"/>
      <c r="EM1399" s="7"/>
      <c r="EN1399" s="7"/>
      <c r="EO1399" s="7"/>
      <c r="EP1399" s="7"/>
      <c r="EQ1399" s="7"/>
      <c r="ER1399" s="7"/>
      <c r="ES1399" s="7"/>
      <c r="ET1399" s="7"/>
      <c r="EU1399" s="7"/>
      <c r="EV1399" s="7"/>
      <c r="EW1399" s="7"/>
      <c r="EX1399" s="7"/>
      <c r="EY1399" s="7"/>
      <c r="EZ1399" s="7"/>
      <c r="FA1399" s="7"/>
      <c r="FB1399" s="7"/>
      <c r="FC1399" s="7"/>
      <c r="FD1399" s="7"/>
      <c r="FE1399" s="7"/>
      <c r="FF1399" s="7"/>
      <c r="FG1399" s="7"/>
      <c r="FH1399" s="7"/>
      <c r="FI1399" s="7"/>
      <c r="FJ1399" s="7"/>
      <c r="FK1399" s="7"/>
      <c r="FL1399" s="7"/>
      <c r="FM1399" s="7"/>
      <c r="FN1399" s="7"/>
      <c r="FO1399" s="7"/>
      <c r="FP1399" s="7"/>
      <c r="FQ1399" s="7"/>
      <c r="FR1399" s="7"/>
      <c r="FS1399" s="7"/>
      <c r="FT1399" s="7"/>
      <c r="FU1399" s="7"/>
      <c r="FV1399" s="7"/>
      <c r="FW1399" s="7"/>
      <c r="FX1399" s="7"/>
      <c r="FY1399" s="7"/>
      <c r="FZ1399" s="7"/>
      <c r="GA1399" s="7"/>
      <c r="GB1399" s="7"/>
    </row>
    <row r="1400" spans="1:184" x14ac:dyDescent="0.15">
      <c r="A1400" s="124"/>
      <c r="B1400" s="19"/>
      <c r="C1400" s="4"/>
      <c r="D1400" s="6"/>
      <c r="E1400" s="14"/>
      <c r="F1400" s="4"/>
      <c r="G1400" s="4"/>
      <c r="H1400" s="4"/>
      <c r="I1400" s="4"/>
      <c r="J1400" s="14"/>
      <c r="K1400" s="6"/>
      <c r="L1400" s="2"/>
      <c r="M1400" s="23"/>
      <c r="N1400" s="12"/>
      <c r="O1400" s="12"/>
      <c r="P1400" s="23"/>
      <c r="Q1400" s="4"/>
      <c r="R1400" s="4"/>
      <c r="S1400" s="5"/>
      <c r="T1400" s="6"/>
      <c r="U1400" s="9"/>
      <c r="V1400" s="8"/>
      <c r="W1400" s="8"/>
      <c r="X1400" s="8"/>
      <c r="Y1400" s="9"/>
      <c r="Z1400" s="7"/>
      <c r="AA1400" s="8"/>
      <c r="AB1400" s="9"/>
      <c r="AC1400" s="9"/>
      <c r="AD1400" s="9"/>
      <c r="AE1400" s="8"/>
      <c r="AF1400" s="10"/>
      <c r="AG1400" s="8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  <c r="DV1400" s="7"/>
      <c r="DW1400" s="7"/>
      <c r="DX1400" s="7"/>
      <c r="DY1400" s="7"/>
      <c r="DZ1400" s="7"/>
      <c r="EA1400" s="7"/>
      <c r="EB1400" s="7"/>
      <c r="EC1400" s="7"/>
      <c r="ED1400" s="7"/>
      <c r="EE1400" s="7"/>
      <c r="EF1400" s="7"/>
      <c r="EG1400" s="7"/>
      <c r="EH1400" s="7"/>
      <c r="EI1400" s="7"/>
      <c r="EJ1400" s="7"/>
      <c r="EK1400" s="7"/>
      <c r="EL1400" s="7"/>
      <c r="EM1400" s="7"/>
      <c r="EN1400" s="7"/>
      <c r="EO1400" s="7"/>
      <c r="EP1400" s="7"/>
      <c r="EQ1400" s="7"/>
      <c r="ER1400" s="7"/>
      <c r="ES1400" s="7"/>
      <c r="ET1400" s="7"/>
      <c r="EU1400" s="7"/>
      <c r="EV1400" s="7"/>
      <c r="EW1400" s="7"/>
      <c r="EX1400" s="7"/>
      <c r="EY1400" s="7"/>
      <c r="EZ1400" s="7"/>
      <c r="FA1400" s="7"/>
      <c r="FB1400" s="7"/>
      <c r="FC1400" s="7"/>
      <c r="FD1400" s="7"/>
      <c r="FE1400" s="7"/>
      <c r="FF1400" s="7"/>
      <c r="FG1400" s="7"/>
      <c r="FH1400" s="7"/>
      <c r="FI1400" s="7"/>
      <c r="FJ1400" s="7"/>
      <c r="FK1400" s="7"/>
      <c r="FL1400" s="7"/>
      <c r="FM1400" s="7"/>
      <c r="FN1400" s="7"/>
      <c r="FO1400" s="7"/>
      <c r="FP1400" s="7"/>
      <c r="FQ1400" s="7"/>
      <c r="FR1400" s="7"/>
      <c r="FS1400" s="7"/>
      <c r="FT1400" s="7"/>
      <c r="FU1400" s="7"/>
      <c r="FV1400" s="7"/>
      <c r="FW1400" s="7"/>
      <c r="FX1400" s="7"/>
      <c r="FY1400" s="7"/>
      <c r="FZ1400" s="7"/>
      <c r="GA1400" s="7"/>
      <c r="GB1400" s="7"/>
    </row>
    <row r="1401" spans="1:184" x14ac:dyDescent="0.15">
      <c r="A1401" s="124"/>
      <c r="B1401" s="19"/>
      <c r="C1401" s="4"/>
      <c r="D1401" s="6"/>
      <c r="E1401" s="14"/>
      <c r="F1401" s="4"/>
      <c r="G1401" s="4"/>
      <c r="H1401" s="4"/>
      <c r="I1401" s="4"/>
      <c r="J1401" s="14"/>
      <c r="K1401" s="6"/>
      <c r="L1401" s="2"/>
      <c r="M1401" s="23"/>
      <c r="N1401" s="12"/>
      <c r="O1401" s="12"/>
      <c r="P1401" s="23"/>
      <c r="Q1401" s="4"/>
      <c r="R1401" s="4"/>
      <c r="S1401" s="5"/>
      <c r="T1401" s="6"/>
      <c r="U1401" s="9"/>
      <c r="V1401" s="8"/>
      <c r="W1401" s="8"/>
      <c r="X1401" s="8"/>
      <c r="Y1401" s="9"/>
      <c r="Z1401" s="7"/>
      <c r="AA1401" s="8"/>
      <c r="AB1401" s="9"/>
      <c r="AC1401" s="9"/>
      <c r="AD1401" s="9"/>
      <c r="AE1401" s="8"/>
      <c r="AF1401" s="10"/>
      <c r="AG1401" s="8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  <c r="DV1401" s="7"/>
      <c r="DW1401" s="7"/>
      <c r="DX1401" s="7"/>
      <c r="DY1401" s="7"/>
      <c r="DZ1401" s="7"/>
      <c r="EA1401" s="7"/>
      <c r="EB1401" s="7"/>
      <c r="EC1401" s="7"/>
      <c r="ED1401" s="7"/>
      <c r="EE1401" s="7"/>
      <c r="EF1401" s="7"/>
      <c r="EG1401" s="7"/>
      <c r="EH1401" s="7"/>
      <c r="EI1401" s="7"/>
      <c r="EJ1401" s="7"/>
      <c r="EK1401" s="7"/>
      <c r="EL1401" s="7"/>
      <c r="EM1401" s="7"/>
      <c r="EN1401" s="7"/>
      <c r="EO1401" s="7"/>
      <c r="EP1401" s="7"/>
      <c r="EQ1401" s="7"/>
      <c r="ER1401" s="7"/>
      <c r="ES1401" s="7"/>
      <c r="ET1401" s="7"/>
      <c r="EU1401" s="7"/>
      <c r="EV1401" s="7"/>
      <c r="EW1401" s="7"/>
      <c r="EX1401" s="7"/>
      <c r="EY1401" s="7"/>
      <c r="EZ1401" s="7"/>
      <c r="FA1401" s="7"/>
      <c r="FB1401" s="7"/>
      <c r="FC1401" s="7"/>
      <c r="FD1401" s="7"/>
      <c r="FE1401" s="7"/>
      <c r="FF1401" s="7"/>
      <c r="FG1401" s="7"/>
      <c r="FH1401" s="7"/>
      <c r="FI1401" s="7"/>
      <c r="FJ1401" s="7"/>
      <c r="FK1401" s="7"/>
      <c r="FL1401" s="7"/>
      <c r="FM1401" s="7"/>
      <c r="FN1401" s="7"/>
      <c r="FO1401" s="7"/>
      <c r="FP1401" s="7"/>
      <c r="FQ1401" s="7"/>
      <c r="FR1401" s="7"/>
      <c r="FS1401" s="7"/>
      <c r="FT1401" s="7"/>
      <c r="FU1401" s="7"/>
      <c r="FV1401" s="7"/>
      <c r="FW1401" s="7"/>
      <c r="FX1401" s="7"/>
      <c r="FY1401" s="7"/>
      <c r="FZ1401" s="7"/>
      <c r="GA1401" s="7"/>
      <c r="GB1401" s="7"/>
    </row>
    <row r="1402" spans="1:184" x14ac:dyDescent="0.15">
      <c r="A1402" s="124"/>
      <c r="B1402" s="19"/>
      <c r="C1402" s="4"/>
      <c r="D1402" s="6"/>
      <c r="E1402" s="14"/>
      <c r="F1402" s="4"/>
      <c r="G1402" s="4"/>
      <c r="H1402" s="4"/>
      <c r="I1402" s="4"/>
      <c r="J1402" s="14"/>
      <c r="K1402" s="6"/>
      <c r="L1402" s="2"/>
      <c r="M1402" s="23"/>
      <c r="N1402" s="12"/>
      <c r="O1402" s="12"/>
      <c r="P1402" s="23"/>
      <c r="Q1402" s="4"/>
      <c r="R1402" s="4"/>
      <c r="S1402" s="5"/>
      <c r="T1402" s="6"/>
      <c r="U1402" s="9"/>
      <c r="V1402" s="8"/>
      <c r="W1402" s="8"/>
      <c r="X1402" s="8"/>
      <c r="Y1402" s="9"/>
      <c r="Z1402" s="7"/>
      <c r="AA1402" s="8"/>
      <c r="AB1402" s="9"/>
      <c r="AC1402" s="9"/>
      <c r="AD1402" s="9"/>
      <c r="AE1402" s="8"/>
      <c r="AF1402" s="10"/>
      <c r="AG1402" s="8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  <c r="DV1402" s="7"/>
      <c r="DW1402" s="7"/>
      <c r="DX1402" s="7"/>
      <c r="DY1402" s="7"/>
      <c r="DZ1402" s="7"/>
      <c r="EA1402" s="7"/>
      <c r="EB1402" s="7"/>
      <c r="EC1402" s="7"/>
      <c r="ED1402" s="7"/>
      <c r="EE1402" s="7"/>
      <c r="EF1402" s="7"/>
      <c r="EG1402" s="7"/>
      <c r="EH1402" s="7"/>
      <c r="EI1402" s="7"/>
      <c r="EJ1402" s="7"/>
      <c r="EK1402" s="7"/>
      <c r="EL1402" s="7"/>
      <c r="EM1402" s="7"/>
      <c r="EN1402" s="7"/>
      <c r="EO1402" s="7"/>
      <c r="EP1402" s="7"/>
      <c r="EQ1402" s="7"/>
      <c r="ER1402" s="7"/>
      <c r="ES1402" s="7"/>
      <c r="ET1402" s="7"/>
      <c r="EU1402" s="7"/>
      <c r="EV1402" s="7"/>
      <c r="EW1402" s="7"/>
      <c r="EX1402" s="7"/>
      <c r="EY1402" s="7"/>
      <c r="EZ1402" s="7"/>
      <c r="FA1402" s="7"/>
      <c r="FB1402" s="7"/>
      <c r="FC1402" s="7"/>
      <c r="FD1402" s="7"/>
      <c r="FE1402" s="7"/>
      <c r="FF1402" s="7"/>
      <c r="FG1402" s="7"/>
      <c r="FH1402" s="7"/>
      <c r="FI1402" s="7"/>
      <c r="FJ1402" s="7"/>
      <c r="FK1402" s="7"/>
      <c r="FL1402" s="7"/>
      <c r="FM1402" s="7"/>
      <c r="FN1402" s="7"/>
      <c r="FO1402" s="7"/>
      <c r="FP1402" s="7"/>
      <c r="FQ1402" s="7"/>
      <c r="FR1402" s="7"/>
      <c r="FS1402" s="7"/>
      <c r="FT1402" s="7"/>
      <c r="FU1402" s="7"/>
      <c r="FV1402" s="7"/>
      <c r="FW1402" s="7"/>
      <c r="FX1402" s="7"/>
      <c r="FY1402" s="7"/>
      <c r="FZ1402" s="7"/>
      <c r="GA1402" s="7"/>
      <c r="GB1402" s="7"/>
    </row>
    <row r="1403" spans="1:184" x14ac:dyDescent="0.15">
      <c r="A1403" s="124"/>
      <c r="B1403" s="19"/>
      <c r="C1403" s="4"/>
      <c r="D1403" s="6"/>
      <c r="E1403" s="14"/>
      <c r="F1403" s="4"/>
      <c r="G1403" s="4"/>
      <c r="H1403" s="4"/>
      <c r="I1403" s="4"/>
      <c r="J1403" s="14"/>
      <c r="K1403" s="6"/>
      <c r="L1403" s="2"/>
      <c r="M1403" s="23"/>
      <c r="N1403" s="12"/>
      <c r="O1403" s="12"/>
      <c r="P1403" s="23"/>
      <c r="Q1403" s="4"/>
      <c r="R1403" s="4"/>
      <c r="S1403" s="5"/>
      <c r="T1403" s="6"/>
      <c r="U1403" s="9"/>
      <c r="V1403" s="8"/>
      <c r="W1403" s="8"/>
      <c r="X1403" s="8"/>
      <c r="Y1403" s="9"/>
      <c r="Z1403" s="7"/>
      <c r="AA1403" s="8"/>
      <c r="AB1403" s="9"/>
      <c r="AC1403" s="9"/>
      <c r="AD1403" s="9"/>
      <c r="AE1403" s="8"/>
      <c r="AF1403" s="10"/>
      <c r="AG1403" s="8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  <c r="DV1403" s="7"/>
      <c r="DW1403" s="7"/>
      <c r="DX1403" s="7"/>
      <c r="DY1403" s="7"/>
      <c r="DZ1403" s="7"/>
      <c r="EA1403" s="7"/>
      <c r="EB1403" s="7"/>
      <c r="EC1403" s="7"/>
      <c r="ED1403" s="7"/>
      <c r="EE1403" s="7"/>
      <c r="EF1403" s="7"/>
      <c r="EG1403" s="7"/>
      <c r="EH1403" s="7"/>
      <c r="EI1403" s="7"/>
      <c r="EJ1403" s="7"/>
      <c r="EK1403" s="7"/>
      <c r="EL1403" s="7"/>
      <c r="EM1403" s="7"/>
      <c r="EN1403" s="7"/>
      <c r="EO1403" s="7"/>
      <c r="EP1403" s="7"/>
      <c r="EQ1403" s="7"/>
      <c r="ER1403" s="7"/>
      <c r="ES1403" s="7"/>
      <c r="ET1403" s="7"/>
      <c r="EU1403" s="7"/>
      <c r="EV1403" s="7"/>
      <c r="EW1403" s="7"/>
      <c r="EX1403" s="7"/>
      <c r="EY1403" s="7"/>
      <c r="EZ1403" s="7"/>
      <c r="FA1403" s="7"/>
      <c r="FB1403" s="7"/>
      <c r="FC1403" s="7"/>
      <c r="FD1403" s="7"/>
      <c r="FE1403" s="7"/>
      <c r="FF1403" s="7"/>
      <c r="FG1403" s="7"/>
      <c r="FH1403" s="7"/>
      <c r="FI1403" s="7"/>
      <c r="FJ1403" s="7"/>
      <c r="FK1403" s="7"/>
      <c r="FL1403" s="7"/>
      <c r="FM1403" s="7"/>
      <c r="FN1403" s="7"/>
      <c r="FO1403" s="7"/>
      <c r="FP1403" s="7"/>
      <c r="FQ1403" s="7"/>
      <c r="FR1403" s="7"/>
      <c r="FS1403" s="7"/>
      <c r="FT1403" s="7"/>
      <c r="FU1403" s="7"/>
      <c r="FV1403" s="7"/>
      <c r="FW1403" s="7"/>
      <c r="FX1403" s="7"/>
      <c r="FY1403" s="7"/>
      <c r="FZ1403" s="7"/>
      <c r="GA1403" s="7"/>
      <c r="GB1403" s="7"/>
    </row>
    <row r="1404" spans="1:184" x14ac:dyDescent="0.15">
      <c r="A1404" s="124"/>
      <c r="B1404" s="19"/>
      <c r="C1404" s="4"/>
      <c r="D1404" s="6"/>
      <c r="E1404" s="14"/>
      <c r="F1404" s="4"/>
      <c r="G1404" s="4"/>
      <c r="H1404" s="4"/>
      <c r="I1404" s="4"/>
      <c r="J1404" s="14"/>
      <c r="K1404" s="6"/>
      <c r="L1404" s="2"/>
      <c r="M1404" s="23"/>
      <c r="N1404" s="12"/>
      <c r="O1404" s="12"/>
      <c r="P1404" s="23"/>
      <c r="Q1404" s="4"/>
      <c r="R1404" s="4"/>
      <c r="S1404" s="5"/>
      <c r="T1404" s="6"/>
      <c r="U1404" s="9"/>
      <c r="V1404" s="8"/>
      <c r="W1404" s="8"/>
      <c r="X1404" s="8"/>
      <c r="Y1404" s="9"/>
      <c r="Z1404" s="7"/>
      <c r="AA1404" s="8"/>
      <c r="AB1404" s="9"/>
      <c r="AC1404" s="9"/>
      <c r="AD1404" s="9"/>
      <c r="AE1404" s="8"/>
      <c r="AF1404" s="10"/>
      <c r="AG1404" s="8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  <c r="DV1404" s="7"/>
      <c r="DW1404" s="7"/>
      <c r="DX1404" s="7"/>
      <c r="DY1404" s="7"/>
      <c r="DZ1404" s="7"/>
      <c r="EA1404" s="7"/>
      <c r="EB1404" s="7"/>
      <c r="EC1404" s="7"/>
      <c r="ED1404" s="7"/>
      <c r="EE1404" s="7"/>
      <c r="EF1404" s="7"/>
      <c r="EG1404" s="7"/>
      <c r="EH1404" s="7"/>
      <c r="EI1404" s="7"/>
      <c r="EJ1404" s="7"/>
      <c r="EK1404" s="7"/>
      <c r="EL1404" s="7"/>
      <c r="EM1404" s="7"/>
      <c r="EN1404" s="7"/>
      <c r="EO1404" s="7"/>
      <c r="EP1404" s="7"/>
      <c r="EQ1404" s="7"/>
      <c r="ER1404" s="7"/>
      <c r="ES1404" s="7"/>
      <c r="ET1404" s="7"/>
      <c r="EU1404" s="7"/>
      <c r="EV1404" s="7"/>
      <c r="EW1404" s="7"/>
      <c r="EX1404" s="7"/>
      <c r="EY1404" s="7"/>
      <c r="EZ1404" s="7"/>
      <c r="FA1404" s="7"/>
      <c r="FB1404" s="7"/>
      <c r="FC1404" s="7"/>
      <c r="FD1404" s="7"/>
      <c r="FE1404" s="7"/>
      <c r="FF1404" s="7"/>
      <c r="FG1404" s="7"/>
      <c r="FH1404" s="7"/>
      <c r="FI1404" s="7"/>
      <c r="FJ1404" s="7"/>
      <c r="FK1404" s="7"/>
      <c r="FL1404" s="7"/>
      <c r="FM1404" s="7"/>
      <c r="FN1404" s="7"/>
      <c r="FO1404" s="7"/>
      <c r="FP1404" s="7"/>
      <c r="FQ1404" s="7"/>
      <c r="FR1404" s="7"/>
      <c r="FS1404" s="7"/>
      <c r="FT1404" s="7"/>
      <c r="FU1404" s="7"/>
      <c r="FV1404" s="7"/>
      <c r="FW1404" s="7"/>
      <c r="FX1404" s="7"/>
      <c r="FY1404" s="7"/>
      <c r="FZ1404" s="7"/>
      <c r="GA1404" s="7"/>
      <c r="GB1404" s="7"/>
    </row>
    <row r="1405" spans="1:184" x14ac:dyDescent="0.15">
      <c r="A1405" s="124"/>
      <c r="B1405" s="19"/>
      <c r="C1405" s="4"/>
      <c r="D1405" s="6"/>
      <c r="E1405" s="14"/>
      <c r="F1405" s="4"/>
      <c r="G1405" s="4"/>
      <c r="H1405" s="4"/>
      <c r="I1405" s="4"/>
      <c r="J1405" s="14"/>
      <c r="K1405" s="6"/>
      <c r="L1405" s="2"/>
      <c r="M1405" s="23"/>
      <c r="N1405" s="12"/>
      <c r="O1405" s="12"/>
      <c r="P1405" s="23"/>
      <c r="Q1405" s="4"/>
      <c r="R1405" s="4"/>
      <c r="S1405" s="5"/>
      <c r="T1405" s="6"/>
      <c r="U1405" s="9"/>
      <c r="V1405" s="8"/>
      <c r="W1405" s="8"/>
      <c r="X1405" s="8"/>
      <c r="Y1405" s="9"/>
      <c r="Z1405" s="7"/>
      <c r="AA1405" s="8"/>
      <c r="AB1405" s="9"/>
      <c r="AC1405" s="9"/>
      <c r="AD1405" s="9"/>
      <c r="AE1405" s="8"/>
      <c r="AF1405" s="10"/>
      <c r="AG1405" s="8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  <c r="DV1405" s="7"/>
      <c r="DW1405" s="7"/>
      <c r="DX1405" s="7"/>
      <c r="DY1405" s="7"/>
      <c r="DZ1405" s="7"/>
      <c r="EA1405" s="7"/>
      <c r="EB1405" s="7"/>
      <c r="EC1405" s="7"/>
      <c r="ED1405" s="7"/>
      <c r="EE1405" s="7"/>
      <c r="EF1405" s="7"/>
      <c r="EG1405" s="7"/>
      <c r="EH1405" s="7"/>
      <c r="EI1405" s="7"/>
      <c r="EJ1405" s="7"/>
      <c r="EK1405" s="7"/>
      <c r="EL1405" s="7"/>
      <c r="EM1405" s="7"/>
      <c r="EN1405" s="7"/>
      <c r="EO1405" s="7"/>
      <c r="EP1405" s="7"/>
      <c r="EQ1405" s="7"/>
      <c r="ER1405" s="7"/>
      <c r="ES1405" s="7"/>
      <c r="ET1405" s="7"/>
      <c r="EU1405" s="7"/>
      <c r="EV1405" s="7"/>
      <c r="EW1405" s="7"/>
      <c r="EX1405" s="7"/>
      <c r="EY1405" s="7"/>
      <c r="EZ1405" s="7"/>
      <c r="FA1405" s="7"/>
      <c r="FB1405" s="7"/>
      <c r="FC1405" s="7"/>
      <c r="FD1405" s="7"/>
      <c r="FE1405" s="7"/>
      <c r="FF1405" s="7"/>
      <c r="FG1405" s="7"/>
      <c r="FH1405" s="7"/>
      <c r="FI1405" s="7"/>
      <c r="FJ1405" s="7"/>
      <c r="FK1405" s="7"/>
      <c r="FL1405" s="7"/>
      <c r="FM1405" s="7"/>
      <c r="FN1405" s="7"/>
      <c r="FO1405" s="7"/>
      <c r="FP1405" s="7"/>
      <c r="FQ1405" s="7"/>
      <c r="FR1405" s="7"/>
      <c r="FS1405" s="7"/>
      <c r="FT1405" s="7"/>
      <c r="FU1405" s="7"/>
      <c r="FV1405" s="7"/>
      <c r="FW1405" s="7"/>
      <c r="FX1405" s="7"/>
      <c r="FY1405" s="7"/>
      <c r="FZ1405" s="7"/>
      <c r="GA1405" s="7"/>
      <c r="GB1405" s="7"/>
    </row>
    <row r="1406" spans="1:184" x14ac:dyDescent="0.15">
      <c r="A1406" s="124"/>
      <c r="B1406" s="19"/>
      <c r="C1406" s="4"/>
      <c r="D1406" s="6"/>
      <c r="E1406" s="14"/>
      <c r="F1406" s="4"/>
      <c r="G1406" s="4"/>
      <c r="H1406" s="4"/>
      <c r="I1406" s="4"/>
      <c r="J1406" s="14"/>
      <c r="K1406" s="6"/>
      <c r="L1406" s="2"/>
      <c r="M1406" s="23"/>
      <c r="N1406" s="12"/>
      <c r="O1406" s="12"/>
      <c r="P1406" s="23"/>
      <c r="Q1406" s="4"/>
      <c r="R1406" s="4"/>
      <c r="S1406" s="5"/>
      <c r="T1406" s="6"/>
      <c r="U1406" s="9"/>
      <c r="V1406" s="8"/>
      <c r="W1406" s="8"/>
      <c r="X1406" s="8"/>
      <c r="Y1406" s="9"/>
      <c r="Z1406" s="7"/>
      <c r="AA1406" s="8"/>
      <c r="AB1406" s="9"/>
      <c r="AC1406" s="9"/>
      <c r="AD1406" s="9"/>
      <c r="AE1406" s="8"/>
      <c r="AF1406" s="10"/>
      <c r="AG1406" s="8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  <c r="DV1406" s="7"/>
      <c r="DW1406" s="7"/>
      <c r="DX1406" s="7"/>
      <c r="DY1406" s="7"/>
      <c r="DZ1406" s="7"/>
      <c r="EA1406" s="7"/>
      <c r="EB1406" s="7"/>
      <c r="EC1406" s="7"/>
      <c r="ED1406" s="7"/>
      <c r="EE1406" s="7"/>
      <c r="EF1406" s="7"/>
      <c r="EG1406" s="7"/>
      <c r="EH1406" s="7"/>
      <c r="EI1406" s="7"/>
      <c r="EJ1406" s="7"/>
      <c r="EK1406" s="7"/>
      <c r="EL1406" s="7"/>
      <c r="EM1406" s="7"/>
      <c r="EN1406" s="7"/>
      <c r="EO1406" s="7"/>
      <c r="EP1406" s="7"/>
      <c r="EQ1406" s="7"/>
      <c r="ER1406" s="7"/>
      <c r="ES1406" s="7"/>
      <c r="ET1406" s="7"/>
      <c r="EU1406" s="7"/>
      <c r="EV1406" s="7"/>
      <c r="EW1406" s="7"/>
      <c r="EX1406" s="7"/>
      <c r="EY1406" s="7"/>
      <c r="EZ1406" s="7"/>
      <c r="FA1406" s="7"/>
      <c r="FB1406" s="7"/>
      <c r="FC1406" s="7"/>
      <c r="FD1406" s="7"/>
      <c r="FE1406" s="7"/>
      <c r="FF1406" s="7"/>
      <c r="FG1406" s="7"/>
      <c r="FH1406" s="7"/>
      <c r="FI1406" s="7"/>
      <c r="FJ1406" s="7"/>
      <c r="FK1406" s="7"/>
      <c r="FL1406" s="7"/>
      <c r="FM1406" s="7"/>
      <c r="FN1406" s="7"/>
      <c r="FO1406" s="7"/>
      <c r="FP1406" s="7"/>
      <c r="FQ1406" s="7"/>
      <c r="FR1406" s="7"/>
      <c r="FS1406" s="7"/>
      <c r="FT1406" s="7"/>
      <c r="FU1406" s="7"/>
      <c r="FV1406" s="7"/>
      <c r="FW1406" s="7"/>
      <c r="FX1406" s="7"/>
      <c r="FY1406" s="7"/>
      <c r="FZ1406" s="7"/>
      <c r="GA1406" s="7"/>
      <c r="GB1406" s="7"/>
    </row>
    <row r="1407" spans="1:184" x14ac:dyDescent="0.15">
      <c r="A1407" s="124"/>
      <c r="B1407" s="19"/>
      <c r="C1407" s="4"/>
      <c r="D1407" s="6"/>
      <c r="E1407" s="14"/>
      <c r="F1407" s="4"/>
      <c r="G1407" s="4"/>
      <c r="H1407" s="4"/>
      <c r="I1407" s="4"/>
      <c r="J1407" s="14"/>
      <c r="K1407" s="6"/>
      <c r="L1407" s="2"/>
      <c r="M1407" s="23"/>
      <c r="N1407" s="12"/>
      <c r="O1407" s="12"/>
      <c r="P1407" s="23"/>
      <c r="Q1407" s="4"/>
      <c r="R1407" s="4"/>
      <c r="S1407" s="5"/>
      <c r="T1407" s="6"/>
      <c r="U1407" s="9"/>
      <c r="V1407" s="8"/>
      <c r="W1407" s="8"/>
      <c r="X1407" s="8"/>
      <c r="Y1407" s="9"/>
      <c r="Z1407" s="7"/>
      <c r="AA1407" s="8"/>
      <c r="AB1407" s="9"/>
      <c r="AC1407" s="9"/>
      <c r="AD1407" s="9"/>
      <c r="AE1407" s="8"/>
      <c r="AF1407" s="10"/>
      <c r="AG1407" s="8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  <c r="DV1407" s="7"/>
      <c r="DW1407" s="7"/>
      <c r="DX1407" s="7"/>
      <c r="DY1407" s="7"/>
      <c r="DZ1407" s="7"/>
      <c r="EA1407" s="7"/>
      <c r="EB1407" s="7"/>
      <c r="EC1407" s="7"/>
      <c r="ED1407" s="7"/>
      <c r="EE1407" s="7"/>
      <c r="EF1407" s="7"/>
      <c r="EG1407" s="7"/>
      <c r="EH1407" s="7"/>
      <c r="EI1407" s="7"/>
      <c r="EJ1407" s="7"/>
      <c r="EK1407" s="7"/>
      <c r="EL1407" s="7"/>
      <c r="EM1407" s="7"/>
      <c r="EN1407" s="7"/>
      <c r="EO1407" s="7"/>
      <c r="EP1407" s="7"/>
      <c r="EQ1407" s="7"/>
      <c r="ER1407" s="7"/>
      <c r="ES1407" s="7"/>
      <c r="ET1407" s="7"/>
      <c r="EU1407" s="7"/>
      <c r="EV1407" s="7"/>
      <c r="EW1407" s="7"/>
      <c r="EX1407" s="7"/>
      <c r="EY1407" s="7"/>
      <c r="EZ1407" s="7"/>
      <c r="FA1407" s="7"/>
      <c r="FB1407" s="7"/>
      <c r="FC1407" s="7"/>
      <c r="FD1407" s="7"/>
      <c r="FE1407" s="7"/>
      <c r="FF1407" s="7"/>
      <c r="FG1407" s="7"/>
      <c r="FH1407" s="7"/>
      <c r="FI1407" s="7"/>
      <c r="FJ1407" s="7"/>
      <c r="FK1407" s="7"/>
      <c r="FL1407" s="7"/>
      <c r="FM1407" s="7"/>
      <c r="FN1407" s="7"/>
      <c r="FO1407" s="7"/>
      <c r="FP1407" s="7"/>
      <c r="FQ1407" s="7"/>
      <c r="FR1407" s="7"/>
      <c r="FS1407" s="7"/>
      <c r="FT1407" s="7"/>
      <c r="FU1407" s="7"/>
      <c r="FV1407" s="7"/>
      <c r="FW1407" s="7"/>
      <c r="FX1407" s="7"/>
      <c r="FY1407" s="7"/>
      <c r="FZ1407" s="7"/>
      <c r="GA1407" s="7"/>
      <c r="GB1407" s="7"/>
    </row>
    <row r="1408" spans="1:184" x14ac:dyDescent="0.15">
      <c r="A1408" s="124"/>
      <c r="B1408" s="19"/>
      <c r="C1408" s="4"/>
      <c r="D1408" s="6"/>
      <c r="E1408" s="14"/>
      <c r="F1408" s="4"/>
      <c r="G1408" s="4"/>
      <c r="H1408" s="4"/>
      <c r="I1408" s="4"/>
      <c r="J1408" s="14"/>
      <c r="K1408" s="6"/>
      <c r="L1408" s="2"/>
      <c r="M1408" s="23"/>
      <c r="N1408" s="12"/>
      <c r="O1408" s="12"/>
      <c r="P1408" s="23"/>
      <c r="Q1408" s="4"/>
      <c r="R1408" s="4"/>
      <c r="S1408" s="5"/>
      <c r="T1408" s="6"/>
      <c r="U1408" s="9"/>
      <c r="V1408" s="8"/>
      <c r="W1408" s="8"/>
      <c r="X1408" s="8"/>
      <c r="Y1408" s="9"/>
      <c r="Z1408" s="7"/>
      <c r="AA1408" s="8"/>
      <c r="AB1408" s="9"/>
      <c r="AC1408" s="9"/>
      <c r="AD1408" s="9"/>
      <c r="AE1408" s="8"/>
      <c r="AF1408" s="10"/>
      <c r="AG1408" s="8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  <c r="DV1408" s="7"/>
      <c r="DW1408" s="7"/>
      <c r="DX1408" s="7"/>
      <c r="DY1408" s="7"/>
      <c r="DZ1408" s="7"/>
      <c r="EA1408" s="7"/>
      <c r="EB1408" s="7"/>
      <c r="EC1408" s="7"/>
      <c r="ED1408" s="7"/>
      <c r="EE1408" s="7"/>
      <c r="EF1408" s="7"/>
      <c r="EG1408" s="7"/>
      <c r="EH1408" s="7"/>
      <c r="EI1408" s="7"/>
      <c r="EJ1408" s="7"/>
      <c r="EK1408" s="7"/>
      <c r="EL1408" s="7"/>
      <c r="EM1408" s="7"/>
      <c r="EN1408" s="7"/>
      <c r="EO1408" s="7"/>
      <c r="EP1408" s="7"/>
      <c r="EQ1408" s="7"/>
      <c r="ER1408" s="7"/>
      <c r="ES1408" s="7"/>
      <c r="ET1408" s="7"/>
      <c r="EU1408" s="7"/>
      <c r="EV1408" s="7"/>
      <c r="EW1408" s="7"/>
      <c r="EX1408" s="7"/>
      <c r="EY1408" s="7"/>
      <c r="EZ1408" s="7"/>
      <c r="FA1408" s="7"/>
      <c r="FB1408" s="7"/>
      <c r="FC1408" s="7"/>
      <c r="FD1408" s="7"/>
      <c r="FE1408" s="7"/>
      <c r="FF1408" s="7"/>
      <c r="FG1408" s="7"/>
      <c r="FH1408" s="7"/>
      <c r="FI1408" s="7"/>
      <c r="FJ1408" s="7"/>
      <c r="FK1408" s="7"/>
      <c r="FL1408" s="7"/>
      <c r="FM1408" s="7"/>
      <c r="FN1408" s="7"/>
      <c r="FO1408" s="7"/>
      <c r="FP1408" s="7"/>
      <c r="FQ1408" s="7"/>
      <c r="FR1408" s="7"/>
      <c r="FS1408" s="7"/>
      <c r="FT1408" s="7"/>
      <c r="FU1408" s="7"/>
      <c r="FV1408" s="7"/>
      <c r="FW1408" s="7"/>
      <c r="FX1408" s="7"/>
      <c r="FY1408" s="7"/>
      <c r="FZ1408" s="7"/>
      <c r="GA1408" s="7"/>
      <c r="GB1408" s="7"/>
    </row>
    <row r="1409" spans="1:184" x14ac:dyDescent="0.15">
      <c r="A1409" s="124"/>
      <c r="B1409" s="19"/>
      <c r="C1409" s="4"/>
      <c r="D1409" s="6"/>
      <c r="E1409" s="14"/>
      <c r="F1409" s="4"/>
      <c r="G1409" s="4"/>
      <c r="H1409" s="4"/>
      <c r="I1409" s="4"/>
      <c r="J1409" s="14"/>
      <c r="K1409" s="6"/>
      <c r="L1409" s="2"/>
      <c r="M1409" s="23"/>
      <c r="N1409" s="12"/>
      <c r="O1409" s="12"/>
      <c r="P1409" s="23"/>
      <c r="Q1409" s="4"/>
      <c r="R1409" s="4"/>
      <c r="S1409" s="5"/>
      <c r="T1409" s="6"/>
      <c r="U1409" s="9"/>
      <c r="V1409" s="8"/>
      <c r="W1409" s="8"/>
      <c r="X1409" s="8"/>
      <c r="Y1409" s="9"/>
      <c r="Z1409" s="7"/>
      <c r="AA1409" s="8"/>
      <c r="AB1409" s="9"/>
      <c r="AC1409" s="9"/>
      <c r="AD1409" s="9"/>
      <c r="AE1409" s="8"/>
      <c r="AF1409" s="10"/>
      <c r="AG1409" s="8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  <c r="DV1409" s="7"/>
      <c r="DW1409" s="7"/>
      <c r="DX1409" s="7"/>
      <c r="DY1409" s="7"/>
      <c r="DZ1409" s="7"/>
      <c r="EA1409" s="7"/>
      <c r="EB1409" s="7"/>
      <c r="EC1409" s="7"/>
      <c r="ED1409" s="7"/>
      <c r="EE1409" s="7"/>
      <c r="EF1409" s="7"/>
      <c r="EG1409" s="7"/>
      <c r="EH1409" s="7"/>
      <c r="EI1409" s="7"/>
      <c r="EJ1409" s="7"/>
      <c r="EK1409" s="7"/>
      <c r="EL1409" s="7"/>
      <c r="EM1409" s="7"/>
      <c r="EN1409" s="7"/>
      <c r="EO1409" s="7"/>
      <c r="EP1409" s="7"/>
      <c r="EQ1409" s="7"/>
      <c r="ER1409" s="7"/>
      <c r="ES1409" s="7"/>
      <c r="ET1409" s="7"/>
      <c r="EU1409" s="7"/>
      <c r="EV1409" s="7"/>
      <c r="EW1409" s="7"/>
      <c r="EX1409" s="7"/>
      <c r="EY1409" s="7"/>
      <c r="EZ1409" s="7"/>
      <c r="FA1409" s="7"/>
      <c r="FB1409" s="7"/>
      <c r="FC1409" s="7"/>
      <c r="FD1409" s="7"/>
      <c r="FE1409" s="7"/>
      <c r="FF1409" s="7"/>
      <c r="FG1409" s="7"/>
      <c r="FH1409" s="7"/>
      <c r="FI1409" s="7"/>
      <c r="FJ1409" s="7"/>
      <c r="FK1409" s="7"/>
      <c r="FL1409" s="7"/>
      <c r="FM1409" s="7"/>
      <c r="FN1409" s="7"/>
      <c r="FO1409" s="7"/>
      <c r="FP1409" s="7"/>
      <c r="FQ1409" s="7"/>
      <c r="FR1409" s="7"/>
      <c r="FS1409" s="7"/>
      <c r="FT1409" s="7"/>
      <c r="FU1409" s="7"/>
      <c r="FV1409" s="7"/>
      <c r="FW1409" s="7"/>
      <c r="FX1409" s="7"/>
      <c r="FY1409" s="7"/>
      <c r="FZ1409" s="7"/>
      <c r="GA1409" s="7"/>
      <c r="GB1409" s="7"/>
    </row>
    <row r="1410" spans="1:184" x14ac:dyDescent="0.15">
      <c r="A1410" s="124"/>
      <c r="B1410" s="19"/>
      <c r="C1410" s="4"/>
      <c r="D1410" s="6"/>
      <c r="E1410" s="14"/>
      <c r="F1410" s="4"/>
      <c r="G1410" s="4"/>
      <c r="H1410" s="4"/>
      <c r="I1410" s="4"/>
      <c r="J1410" s="14"/>
      <c r="K1410" s="6"/>
      <c r="L1410" s="2"/>
      <c r="M1410" s="23"/>
      <c r="N1410" s="12"/>
      <c r="O1410" s="12"/>
      <c r="P1410" s="23"/>
      <c r="Q1410" s="4"/>
      <c r="R1410" s="4"/>
      <c r="S1410" s="5"/>
      <c r="T1410" s="6"/>
      <c r="U1410" s="9"/>
      <c r="V1410" s="8"/>
      <c r="W1410" s="8"/>
      <c r="X1410" s="8"/>
      <c r="Y1410" s="9"/>
      <c r="Z1410" s="7"/>
      <c r="AA1410" s="8"/>
      <c r="AB1410" s="9"/>
      <c r="AC1410" s="9"/>
      <c r="AD1410" s="9"/>
      <c r="AE1410" s="8"/>
      <c r="AF1410" s="10"/>
      <c r="AG1410" s="8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  <c r="DV1410" s="7"/>
      <c r="DW1410" s="7"/>
      <c r="DX1410" s="7"/>
      <c r="DY1410" s="7"/>
      <c r="DZ1410" s="7"/>
      <c r="EA1410" s="7"/>
      <c r="EB1410" s="7"/>
      <c r="EC1410" s="7"/>
      <c r="ED1410" s="7"/>
      <c r="EE1410" s="7"/>
      <c r="EF1410" s="7"/>
      <c r="EG1410" s="7"/>
      <c r="EH1410" s="7"/>
      <c r="EI1410" s="7"/>
      <c r="EJ1410" s="7"/>
      <c r="EK1410" s="7"/>
      <c r="EL1410" s="7"/>
      <c r="EM1410" s="7"/>
      <c r="EN1410" s="7"/>
      <c r="EO1410" s="7"/>
      <c r="EP1410" s="7"/>
      <c r="EQ1410" s="7"/>
      <c r="ER1410" s="7"/>
      <c r="ES1410" s="7"/>
      <c r="ET1410" s="7"/>
      <c r="EU1410" s="7"/>
      <c r="EV1410" s="7"/>
      <c r="EW1410" s="7"/>
      <c r="EX1410" s="7"/>
      <c r="EY1410" s="7"/>
      <c r="EZ1410" s="7"/>
      <c r="FA1410" s="7"/>
      <c r="FB1410" s="7"/>
      <c r="FC1410" s="7"/>
      <c r="FD1410" s="7"/>
      <c r="FE1410" s="7"/>
      <c r="FF1410" s="7"/>
      <c r="FG1410" s="7"/>
      <c r="FH1410" s="7"/>
      <c r="FI1410" s="7"/>
      <c r="FJ1410" s="7"/>
      <c r="FK1410" s="7"/>
      <c r="FL1410" s="7"/>
      <c r="FM1410" s="7"/>
      <c r="FN1410" s="7"/>
      <c r="FO1410" s="7"/>
      <c r="FP1410" s="7"/>
      <c r="FQ1410" s="7"/>
      <c r="FR1410" s="7"/>
      <c r="FS1410" s="7"/>
      <c r="FT1410" s="7"/>
      <c r="FU1410" s="7"/>
      <c r="FV1410" s="7"/>
      <c r="FW1410" s="7"/>
      <c r="FX1410" s="7"/>
      <c r="FY1410" s="7"/>
      <c r="FZ1410" s="7"/>
      <c r="GA1410" s="7"/>
      <c r="GB1410" s="7"/>
    </row>
    <row r="1411" spans="1:184" x14ac:dyDescent="0.15">
      <c r="A1411" s="124"/>
      <c r="B1411" s="19"/>
      <c r="C1411" s="4"/>
      <c r="D1411" s="6"/>
      <c r="E1411" s="14"/>
      <c r="F1411" s="4"/>
      <c r="G1411" s="4"/>
      <c r="H1411" s="4"/>
      <c r="I1411" s="4"/>
      <c r="J1411" s="14"/>
      <c r="K1411" s="6"/>
      <c r="L1411" s="2"/>
      <c r="M1411" s="23"/>
      <c r="N1411" s="12"/>
      <c r="O1411" s="12"/>
      <c r="P1411" s="23"/>
      <c r="Q1411" s="4"/>
      <c r="R1411" s="4"/>
      <c r="S1411" s="5"/>
      <c r="T1411" s="6"/>
      <c r="U1411" s="9"/>
      <c r="V1411" s="8"/>
      <c r="W1411" s="8"/>
      <c r="X1411" s="8"/>
      <c r="Y1411" s="9"/>
      <c r="Z1411" s="7"/>
      <c r="AA1411" s="8"/>
      <c r="AB1411" s="9"/>
      <c r="AC1411" s="9"/>
      <c r="AD1411" s="9"/>
      <c r="AE1411" s="8"/>
      <c r="AF1411" s="10"/>
      <c r="AG1411" s="8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  <c r="DV1411" s="7"/>
      <c r="DW1411" s="7"/>
      <c r="DX1411" s="7"/>
      <c r="DY1411" s="7"/>
      <c r="DZ1411" s="7"/>
      <c r="EA1411" s="7"/>
      <c r="EB1411" s="7"/>
      <c r="EC1411" s="7"/>
      <c r="ED1411" s="7"/>
      <c r="EE1411" s="7"/>
      <c r="EF1411" s="7"/>
      <c r="EG1411" s="7"/>
      <c r="EH1411" s="7"/>
      <c r="EI1411" s="7"/>
      <c r="EJ1411" s="7"/>
      <c r="EK1411" s="7"/>
      <c r="EL1411" s="7"/>
      <c r="EM1411" s="7"/>
      <c r="EN1411" s="7"/>
      <c r="EO1411" s="7"/>
      <c r="EP1411" s="7"/>
      <c r="EQ1411" s="7"/>
      <c r="ER1411" s="7"/>
      <c r="ES1411" s="7"/>
      <c r="ET1411" s="7"/>
      <c r="EU1411" s="7"/>
      <c r="EV1411" s="7"/>
      <c r="EW1411" s="7"/>
      <c r="EX1411" s="7"/>
      <c r="EY1411" s="7"/>
      <c r="EZ1411" s="7"/>
      <c r="FA1411" s="7"/>
      <c r="FB1411" s="7"/>
      <c r="FC1411" s="7"/>
      <c r="FD1411" s="7"/>
      <c r="FE1411" s="7"/>
      <c r="FF1411" s="7"/>
      <c r="FG1411" s="7"/>
      <c r="FH1411" s="7"/>
      <c r="FI1411" s="7"/>
      <c r="FJ1411" s="7"/>
      <c r="FK1411" s="7"/>
      <c r="FL1411" s="7"/>
      <c r="FM1411" s="7"/>
      <c r="FN1411" s="7"/>
      <c r="FO1411" s="7"/>
      <c r="FP1411" s="7"/>
      <c r="FQ1411" s="7"/>
      <c r="FR1411" s="7"/>
      <c r="FS1411" s="7"/>
      <c r="FT1411" s="7"/>
      <c r="FU1411" s="7"/>
      <c r="FV1411" s="7"/>
      <c r="FW1411" s="7"/>
      <c r="FX1411" s="7"/>
      <c r="FY1411" s="7"/>
      <c r="FZ1411" s="7"/>
      <c r="GA1411" s="7"/>
      <c r="GB1411" s="7"/>
    </row>
    <row r="1412" spans="1:184" x14ac:dyDescent="0.15">
      <c r="A1412" s="124"/>
      <c r="B1412" s="19"/>
      <c r="C1412" s="4"/>
      <c r="D1412" s="6"/>
      <c r="E1412" s="14"/>
      <c r="F1412" s="4"/>
      <c r="G1412" s="4"/>
      <c r="H1412" s="4"/>
      <c r="I1412" s="4"/>
      <c r="J1412" s="14"/>
      <c r="K1412" s="6"/>
      <c r="L1412" s="2"/>
      <c r="M1412" s="23"/>
      <c r="N1412" s="12"/>
      <c r="O1412" s="12"/>
      <c r="P1412" s="23"/>
      <c r="Q1412" s="4"/>
      <c r="R1412" s="4"/>
      <c r="S1412" s="5"/>
      <c r="T1412" s="6"/>
      <c r="U1412" s="9"/>
      <c r="V1412" s="8"/>
      <c r="W1412" s="8"/>
      <c r="X1412" s="8"/>
      <c r="Y1412" s="9"/>
      <c r="Z1412" s="7"/>
      <c r="AA1412" s="8"/>
      <c r="AB1412" s="9"/>
      <c r="AC1412" s="9"/>
      <c r="AD1412" s="9"/>
      <c r="AE1412" s="8"/>
      <c r="AF1412" s="10"/>
      <c r="AG1412" s="8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  <c r="DV1412" s="7"/>
      <c r="DW1412" s="7"/>
      <c r="DX1412" s="7"/>
      <c r="DY1412" s="7"/>
      <c r="DZ1412" s="7"/>
      <c r="EA1412" s="7"/>
      <c r="EB1412" s="7"/>
      <c r="EC1412" s="7"/>
      <c r="ED1412" s="7"/>
      <c r="EE1412" s="7"/>
      <c r="EF1412" s="7"/>
      <c r="EG1412" s="7"/>
      <c r="EH1412" s="7"/>
      <c r="EI1412" s="7"/>
      <c r="EJ1412" s="7"/>
      <c r="EK1412" s="7"/>
      <c r="EL1412" s="7"/>
      <c r="EM1412" s="7"/>
      <c r="EN1412" s="7"/>
      <c r="EO1412" s="7"/>
      <c r="EP1412" s="7"/>
      <c r="EQ1412" s="7"/>
      <c r="ER1412" s="7"/>
      <c r="ES1412" s="7"/>
      <c r="ET1412" s="7"/>
      <c r="EU1412" s="7"/>
      <c r="EV1412" s="7"/>
      <c r="EW1412" s="7"/>
      <c r="EX1412" s="7"/>
      <c r="EY1412" s="7"/>
      <c r="EZ1412" s="7"/>
      <c r="FA1412" s="7"/>
      <c r="FB1412" s="7"/>
      <c r="FC1412" s="7"/>
      <c r="FD1412" s="7"/>
      <c r="FE1412" s="7"/>
      <c r="FF1412" s="7"/>
      <c r="FG1412" s="7"/>
      <c r="FH1412" s="7"/>
      <c r="FI1412" s="7"/>
      <c r="FJ1412" s="7"/>
      <c r="FK1412" s="7"/>
      <c r="FL1412" s="7"/>
      <c r="FM1412" s="7"/>
      <c r="FN1412" s="7"/>
      <c r="FO1412" s="7"/>
      <c r="FP1412" s="7"/>
      <c r="FQ1412" s="7"/>
      <c r="FR1412" s="7"/>
      <c r="FS1412" s="7"/>
      <c r="FT1412" s="7"/>
      <c r="FU1412" s="7"/>
      <c r="FV1412" s="7"/>
      <c r="FW1412" s="7"/>
      <c r="FX1412" s="7"/>
      <c r="FY1412" s="7"/>
      <c r="FZ1412" s="7"/>
      <c r="GA1412" s="7"/>
      <c r="GB1412" s="7"/>
    </row>
    <row r="1413" spans="1:184" x14ac:dyDescent="0.15">
      <c r="A1413" s="124"/>
      <c r="B1413" s="19"/>
      <c r="C1413" s="4"/>
      <c r="D1413" s="6"/>
      <c r="E1413" s="14"/>
      <c r="F1413" s="4"/>
      <c r="G1413" s="4"/>
      <c r="H1413" s="4"/>
      <c r="I1413" s="4"/>
      <c r="J1413" s="14"/>
      <c r="K1413" s="6"/>
      <c r="L1413" s="2"/>
      <c r="M1413" s="23"/>
      <c r="N1413" s="12"/>
      <c r="O1413" s="12"/>
      <c r="P1413" s="23"/>
      <c r="Q1413" s="4"/>
      <c r="R1413" s="4"/>
      <c r="S1413" s="5"/>
      <c r="T1413" s="6"/>
      <c r="U1413" s="9"/>
      <c r="V1413" s="8"/>
      <c r="W1413" s="8"/>
      <c r="X1413" s="8"/>
      <c r="Y1413" s="9"/>
      <c r="Z1413" s="7"/>
      <c r="AA1413" s="8"/>
      <c r="AB1413" s="9"/>
      <c r="AC1413" s="9"/>
      <c r="AD1413" s="9"/>
      <c r="AE1413" s="8"/>
      <c r="AF1413" s="10"/>
      <c r="AG1413" s="8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  <c r="DV1413" s="7"/>
      <c r="DW1413" s="7"/>
      <c r="DX1413" s="7"/>
      <c r="DY1413" s="7"/>
      <c r="DZ1413" s="7"/>
      <c r="EA1413" s="7"/>
      <c r="EB1413" s="7"/>
      <c r="EC1413" s="7"/>
      <c r="ED1413" s="7"/>
      <c r="EE1413" s="7"/>
      <c r="EF1413" s="7"/>
      <c r="EG1413" s="7"/>
      <c r="EH1413" s="7"/>
      <c r="EI1413" s="7"/>
      <c r="EJ1413" s="7"/>
      <c r="EK1413" s="7"/>
      <c r="EL1413" s="7"/>
      <c r="EM1413" s="7"/>
      <c r="EN1413" s="7"/>
      <c r="EO1413" s="7"/>
      <c r="EP1413" s="7"/>
      <c r="EQ1413" s="7"/>
      <c r="ER1413" s="7"/>
      <c r="ES1413" s="7"/>
      <c r="ET1413" s="7"/>
      <c r="EU1413" s="7"/>
      <c r="EV1413" s="7"/>
      <c r="EW1413" s="7"/>
      <c r="EX1413" s="7"/>
      <c r="EY1413" s="7"/>
      <c r="EZ1413" s="7"/>
      <c r="FA1413" s="7"/>
      <c r="FB1413" s="7"/>
      <c r="FC1413" s="7"/>
      <c r="FD1413" s="7"/>
      <c r="FE1413" s="7"/>
      <c r="FF1413" s="7"/>
      <c r="FG1413" s="7"/>
      <c r="FH1413" s="7"/>
      <c r="FI1413" s="7"/>
      <c r="FJ1413" s="7"/>
      <c r="FK1413" s="7"/>
      <c r="FL1413" s="7"/>
      <c r="FM1413" s="7"/>
      <c r="FN1413" s="7"/>
      <c r="FO1413" s="7"/>
      <c r="FP1413" s="7"/>
      <c r="FQ1413" s="7"/>
      <c r="FR1413" s="7"/>
      <c r="FS1413" s="7"/>
      <c r="FT1413" s="7"/>
      <c r="FU1413" s="7"/>
      <c r="FV1413" s="7"/>
      <c r="FW1413" s="7"/>
      <c r="FX1413" s="7"/>
      <c r="FY1413" s="7"/>
      <c r="FZ1413" s="7"/>
      <c r="GA1413" s="7"/>
      <c r="GB1413" s="7"/>
    </row>
    <row r="1414" spans="1:184" x14ac:dyDescent="0.15">
      <c r="A1414" s="124"/>
      <c r="B1414" s="19"/>
      <c r="C1414" s="4"/>
      <c r="D1414" s="6"/>
      <c r="E1414" s="14"/>
      <c r="F1414" s="4"/>
      <c r="G1414" s="4"/>
      <c r="H1414" s="4"/>
      <c r="I1414" s="4"/>
      <c r="J1414" s="14"/>
      <c r="K1414" s="6"/>
      <c r="L1414" s="2"/>
      <c r="M1414" s="23"/>
      <c r="N1414" s="12"/>
      <c r="O1414" s="12"/>
      <c r="P1414" s="23"/>
      <c r="Q1414" s="4"/>
      <c r="R1414" s="4"/>
      <c r="S1414" s="5"/>
      <c r="T1414" s="6"/>
      <c r="U1414" s="9"/>
      <c r="V1414" s="8"/>
      <c r="W1414" s="8"/>
      <c r="X1414" s="8"/>
      <c r="Y1414" s="9"/>
      <c r="Z1414" s="7"/>
      <c r="AA1414" s="8"/>
      <c r="AB1414" s="9"/>
      <c r="AC1414" s="9"/>
      <c r="AD1414" s="9"/>
      <c r="AE1414" s="8"/>
      <c r="AF1414" s="10"/>
      <c r="AG1414" s="8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  <c r="DV1414" s="7"/>
      <c r="DW1414" s="7"/>
      <c r="DX1414" s="7"/>
      <c r="DY1414" s="7"/>
      <c r="DZ1414" s="7"/>
      <c r="EA1414" s="7"/>
      <c r="EB1414" s="7"/>
      <c r="EC1414" s="7"/>
      <c r="ED1414" s="7"/>
      <c r="EE1414" s="7"/>
      <c r="EF1414" s="7"/>
      <c r="EG1414" s="7"/>
      <c r="EH1414" s="7"/>
      <c r="EI1414" s="7"/>
      <c r="EJ1414" s="7"/>
      <c r="EK1414" s="7"/>
      <c r="EL1414" s="7"/>
      <c r="EM1414" s="7"/>
      <c r="EN1414" s="7"/>
      <c r="EO1414" s="7"/>
      <c r="EP1414" s="7"/>
      <c r="EQ1414" s="7"/>
      <c r="ER1414" s="7"/>
      <c r="ES1414" s="7"/>
      <c r="ET1414" s="7"/>
      <c r="EU1414" s="7"/>
      <c r="EV1414" s="7"/>
      <c r="EW1414" s="7"/>
      <c r="EX1414" s="7"/>
      <c r="EY1414" s="7"/>
      <c r="EZ1414" s="7"/>
      <c r="FA1414" s="7"/>
      <c r="FB1414" s="7"/>
      <c r="FC1414" s="7"/>
      <c r="FD1414" s="7"/>
      <c r="FE1414" s="7"/>
      <c r="FF1414" s="7"/>
      <c r="FG1414" s="7"/>
      <c r="FH1414" s="7"/>
      <c r="FI1414" s="7"/>
      <c r="FJ1414" s="7"/>
      <c r="FK1414" s="7"/>
      <c r="FL1414" s="7"/>
      <c r="FM1414" s="7"/>
      <c r="FN1414" s="7"/>
      <c r="FO1414" s="7"/>
      <c r="FP1414" s="7"/>
      <c r="FQ1414" s="7"/>
      <c r="FR1414" s="7"/>
      <c r="FS1414" s="7"/>
      <c r="FT1414" s="7"/>
      <c r="FU1414" s="7"/>
      <c r="FV1414" s="7"/>
      <c r="FW1414" s="7"/>
      <c r="FX1414" s="7"/>
      <c r="FY1414" s="7"/>
      <c r="FZ1414" s="7"/>
      <c r="GA1414" s="7"/>
      <c r="GB1414" s="7"/>
    </row>
    <row r="1415" spans="1:184" x14ac:dyDescent="0.15">
      <c r="A1415" s="124"/>
      <c r="B1415" s="19"/>
      <c r="C1415" s="4"/>
      <c r="D1415" s="6"/>
      <c r="E1415" s="14"/>
      <c r="F1415" s="4"/>
      <c r="G1415" s="4"/>
      <c r="H1415" s="4"/>
      <c r="I1415" s="4"/>
      <c r="J1415" s="14"/>
      <c r="K1415" s="6"/>
      <c r="L1415" s="2"/>
      <c r="M1415" s="23"/>
      <c r="N1415" s="12"/>
      <c r="O1415" s="12"/>
      <c r="P1415" s="23"/>
      <c r="Q1415" s="4"/>
      <c r="R1415" s="4"/>
      <c r="S1415" s="5"/>
      <c r="T1415" s="6"/>
      <c r="U1415" s="9"/>
      <c r="V1415" s="8"/>
      <c r="W1415" s="8"/>
      <c r="X1415" s="8"/>
      <c r="Y1415" s="9"/>
      <c r="Z1415" s="7"/>
      <c r="AA1415" s="8"/>
      <c r="AB1415" s="9"/>
      <c r="AC1415" s="9"/>
      <c r="AD1415" s="9"/>
      <c r="AE1415" s="8"/>
      <c r="AF1415" s="10"/>
      <c r="AG1415" s="8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  <c r="DV1415" s="7"/>
      <c r="DW1415" s="7"/>
      <c r="DX1415" s="7"/>
      <c r="DY1415" s="7"/>
      <c r="DZ1415" s="7"/>
      <c r="EA1415" s="7"/>
      <c r="EB1415" s="7"/>
      <c r="EC1415" s="7"/>
      <c r="ED1415" s="7"/>
      <c r="EE1415" s="7"/>
      <c r="EF1415" s="7"/>
      <c r="EG1415" s="7"/>
      <c r="EH1415" s="7"/>
      <c r="EI1415" s="7"/>
      <c r="EJ1415" s="7"/>
      <c r="EK1415" s="7"/>
      <c r="EL1415" s="7"/>
      <c r="EM1415" s="7"/>
      <c r="EN1415" s="7"/>
      <c r="EO1415" s="7"/>
      <c r="EP1415" s="7"/>
      <c r="EQ1415" s="7"/>
      <c r="ER1415" s="7"/>
      <c r="ES1415" s="7"/>
      <c r="ET1415" s="7"/>
      <c r="EU1415" s="7"/>
      <c r="EV1415" s="7"/>
      <c r="EW1415" s="7"/>
      <c r="EX1415" s="7"/>
      <c r="EY1415" s="7"/>
      <c r="EZ1415" s="7"/>
      <c r="FA1415" s="7"/>
      <c r="FB1415" s="7"/>
      <c r="FC1415" s="7"/>
      <c r="FD1415" s="7"/>
      <c r="FE1415" s="7"/>
      <c r="FF1415" s="7"/>
      <c r="FG1415" s="7"/>
      <c r="FH1415" s="7"/>
      <c r="FI1415" s="7"/>
      <c r="FJ1415" s="7"/>
      <c r="FK1415" s="7"/>
      <c r="FL1415" s="7"/>
      <c r="FM1415" s="7"/>
      <c r="FN1415" s="7"/>
      <c r="FO1415" s="7"/>
      <c r="FP1415" s="7"/>
      <c r="FQ1415" s="7"/>
      <c r="FR1415" s="7"/>
      <c r="FS1415" s="7"/>
      <c r="FT1415" s="7"/>
      <c r="FU1415" s="7"/>
      <c r="FV1415" s="7"/>
      <c r="FW1415" s="7"/>
      <c r="FX1415" s="7"/>
      <c r="FY1415" s="7"/>
      <c r="FZ1415" s="7"/>
      <c r="GA1415" s="7"/>
      <c r="GB1415" s="7"/>
    </row>
    <row r="1416" spans="1:184" x14ac:dyDescent="0.15">
      <c r="A1416" s="124"/>
      <c r="B1416" s="19"/>
      <c r="C1416" s="4"/>
      <c r="D1416" s="6"/>
      <c r="E1416" s="14"/>
      <c r="F1416" s="4"/>
      <c r="G1416" s="4"/>
      <c r="H1416" s="4"/>
      <c r="I1416" s="4"/>
      <c r="J1416" s="14"/>
      <c r="K1416" s="6"/>
      <c r="L1416" s="2"/>
      <c r="M1416" s="23"/>
      <c r="N1416" s="12"/>
      <c r="O1416" s="12"/>
      <c r="P1416" s="23"/>
      <c r="Q1416" s="4"/>
      <c r="R1416" s="4"/>
      <c r="S1416" s="5"/>
      <c r="T1416" s="6"/>
      <c r="U1416" s="9"/>
      <c r="V1416" s="8"/>
      <c r="W1416" s="8"/>
      <c r="X1416" s="8"/>
      <c r="Y1416" s="9"/>
      <c r="Z1416" s="7"/>
      <c r="AA1416" s="8"/>
      <c r="AB1416" s="9"/>
      <c r="AC1416" s="9"/>
      <c r="AD1416" s="9"/>
      <c r="AE1416" s="8"/>
      <c r="AF1416" s="10"/>
      <c r="AG1416" s="8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  <c r="DV1416" s="7"/>
      <c r="DW1416" s="7"/>
      <c r="DX1416" s="7"/>
      <c r="DY1416" s="7"/>
      <c r="DZ1416" s="7"/>
      <c r="EA1416" s="7"/>
      <c r="EB1416" s="7"/>
      <c r="EC1416" s="7"/>
      <c r="ED1416" s="7"/>
      <c r="EE1416" s="7"/>
      <c r="EF1416" s="7"/>
      <c r="EG1416" s="7"/>
      <c r="EH1416" s="7"/>
      <c r="EI1416" s="7"/>
      <c r="EJ1416" s="7"/>
      <c r="EK1416" s="7"/>
      <c r="EL1416" s="7"/>
      <c r="EM1416" s="7"/>
      <c r="EN1416" s="7"/>
      <c r="EO1416" s="7"/>
      <c r="EP1416" s="7"/>
      <c r="EQ1416" s="7"/>
      <c r="ER1416" s="7"/>
      <c r="ES1416" s="7"/>
      <c r="ET1416" s="7"/>
      <c r="EU1416" s="7"/>
      <c r="EV1416" s="7"/>
      <c r="EW1416" s="7"/>
      <c r="EX1416" s="7"/>
      <c r="EY1416" s="7"/>
      <c r="EZ1416" s="7"/>
      <c r="FA1416" s="7"/>
      <c r="FB1416" s="7"/>
      <c r="FC1416" s="7"/>
      <c r="FD1416" s="7"/>
      <c r="FE1416" s="7"/>
      <c r="FF1416" s="7"/>
      <c r="FG1416" s="7"/>
      <c r="FH1416" s="7"/>
      <c r="FI1416" s="7"/>
      <c r="FJ1416" s="7"/>
      <c r="FK1416" s="7"/>
      <c r="FL1416" s="7"/>
      <c r="FM1416" s="7"/>
      <c r="FN1416" s="7"/>
      <c r="FO1416" s="7"/>
      <c r="FP1416" s="7"/>
      <c r="FQ1416" s="7"/>
      <c r="FR1416" s="7"/>
      <c r="FS1416" s="7"/>
      <c r="FT1416" s="7"/>
      <c r="FU1416" s="7"/>
      <c r="FV1416" s="7"/>
      <c r="FW1416" s="7"/>
      <c r="FX1416" s="7"/>
      <c r="FY1416" s="7"/>
      <c r="FZ1416" s="7"/>
      <c r="GA1416" s="7"/>
      <c r="GB1416" s="7"/>
    </row>
    <row r="1417" spans="1:184" x14ac:dyDescent="0.15">
      <c r="A1417" s="124"/>
      <c r="B1417" s="19"/>
      <c r="C1417" s="4"/>
      <c r="D1417" s="6"/>
      <c r="E1417" s="14"/>
      <c r="F1417" s="4"/>
      <c r="G1417" s="4"/>
      <c r="H1417" s="4"/>
      <c r="I1417" s="4"/>
      <c r="J1417" s="14"/>
      <c r="K1417" s="6"/>
      <c r="L1417" s="2"/>
      <c r="M1417" s="23"/>
      <c r="N1417" s="12"/>
      <c r="O1417" s="12"/>
      <c r="P1417" s="23"/>
      <c r="Q1417" s="4"/>
      <c r="R1417" s="4"/>
      <c r="S1417" s="5"/>
      <c r="T1417" s="6"/>
      <c r="U1417" s="9"/>
      <c r="V1417" s="8"/>
      <c r="W1417" s="8"/>
      <c r="X1417" s="8"/>
      <c r="Y1417" s="9"/>
      <c r="Z1417" s="7"/>
      <c r="AA1417" s="8"/>
      <c r="AB1417" s="9"/>
      <c r="AC1417" s="9"/>
      <c r="AD1417" s="9"/>
      <c r="AE1417" s="8"/>
      <c r="AF1417" s="10"/>
      <c r="AG1417" s="8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  <c r="DV1417" s="7"/>
      <c r="DW1417" s="7"/>
      <c r="DX1417" s="7"/>
      <c r="DY1417" s="7"/>
      <c r="DZ1417" s="7"/>
      <c r="EA1417" s="7"/>
      <c r="EB1417" s="7"/>
      <c r="EC1417" s="7"/>
      <c r="ED1417" s="7"/>
      <c r="EE1417" s="7"/>
      <c r="EF1417" s="7"/>
      <c r="EG1417" s="7"/>
      <c r="EH1417" s="7"/>
      <c r="EI1417" s="7"/>
      <c r="EJ1417" s="7"/>
      <c r="EK1417" s="7"/>
      <c r="EL1417" s="7"/>
      <c r="EM1417" s="7"/>
      <c r="EN1417" s="7"/>
      <c r="EO1417" s="7"/>
      <c r="EP1417" s="7"/>
      <c r="EQ1417" s="7"/>
      <c r="ER1417" s="7"/>
      <c r="ES1417" s="7"/>
      <c r="ET1417" s="7"/>
      <c r="EU1417" s="7"/>
      <c r="EV1417" s="7"/>
      <c r="EW1417" s="7"/>
      <c r="EX1417" s="7"/>
      <c r="EY1417" s="7"/>
      <c r="EZ1417" s="7"/>
      <c r="FA1417" s="7"/>
      <c r="FB1417" s="7"/>
      <c r="FC1417" s="7"/>
      <c r="FD1417" s="7"/>
      <c r="FE1417" s="7"/>
      <c r="FF1417" s="7"/>
      <c r="FG1417" s="7"/>
      <c r="FH1417" s="7"/>
      <c r="FI1417" s="7"/>
      <c r="FJ1417" s="7"/>
      <c r="FK1417" s="7"/>
      <c r="FL1417" s="7"/>
      <c r="FM1417" s="7"/>
      <c r="FN1417" s="7"/>
      <c r="FO1417" s="7"/>
      <c r="FP1417" s="7"/>
      <c r="FQ1417" s="7"/>
      <c r="FR1417" s="7"/>
      <c r="FS1417" s="7"/>
      <c r="FT1417" s="7"/>
      <c r="FU1417" s="7"/>
      <c r="FV1417" s="7"/>
      <c r="FW1417" s="7"/>
      <c r="FX1417" s="7"/>
      <c r="FY1417" s="7"/>
      <c r="FZ1417" s="7"/>
      <c r="GA1417" s="7"/>
      <c r="GB1417" s="7"/>
    </row>
    <row r="1418" spans="1:184" x14ac:dyDescent="0.15">
      <c r="A1418" s="124"/>
      <c r="B1418" s="19"/>
      <c r="C1418" s="4"/>
      <c r="D1418" s="6"/>
      <c r="E1418" s="14"/>
      <c r="F1418" s="4"/>
      <c r="G1418" s="4"/>
      <c r="H1418" s="4"/>
      <c r="I1418" s="4"/>
      <c r="J1418" s="14"/>
      <c r="K1418" s="6"/>
      <c r="L1418" s="2"/>
      <c r="M1418" s="23"/>
      <c r="N1418" s="12"/>
      <c r="O1418" s="12"/>
      <c r="P1418" s="23"/>
      <c r="Q1418" s="4"/>
      <c r="R1418" s="4"/>
      <c r="S1418" s="5"/>
      <c r="T1418" s="6"/>
      <c r="U1418" s="9"/>
      <c r="V1418" s="8"/>
      <c r="W1418" s="8"/>
      <c r="X1418" s="8"/>
      <c r="Y1418" s="9"/>
      <c r="Z1418" s="7"/>
      <c r="AA1418" s="8"/>
      <c r="AB1418" s="9"/>
      <c r="AC1418" s="9"/>
      <c r="AD1418" s="9"/>
      <c r="AE1418" s="8"/>
      <c r="AF1418" s="10"/>
      <c r="AG1418" s="8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  <c r="DV1418" s="7"/>
      <c r="DW1418" s="7"/>
      <c r="DX1418" s="7"/>
      <c r="DY1418" s="7"/>
      <c r="DZ1418" s="7"/>
      <c r="EA1418" s="7"/>
      <c r="EB1418" s="7"/>
      <c r="EC1418" s="7"/>
      <c r="ED1418" s="7"/>
      <c r="EE1418" s="7"/>
      <c r="EF1418" s="7"/>
      <c r="EG1418" s="7"/>
      <c r="EH1418" s="7"/>
      <c r="EI1418" s="7"/>
      <c r="EJ1418" s="7"/>
      <c r="EK1418" s="7"/>
      <c r="EL1418" s="7"/>
      <c r="EM1418" s="7"/>
      <c r="EN1418" s="7"/>
      <c r="EO1418" s="7"/>
      <c r="EP1418" s="7"/>
      <c r="EQ1418" s="7"/>
      <c r="ER1418" s="7"/>
      <c r="ES1418" s="7"/>
      <c r="ET1418" s="7"/>
      <c r="EU1418" s="7"/>
      <c r="EV1418" s="7"/>
      <c r="EW1418" s="7"/>
      <c r="EX1418" s="7"/>
      <c r="EY1418" s="7"/>
      <c r="EZ1418" s="7"/>
      <c r="FA1418" s="7"/>
      <c r="FB1418" s="7"/>
      <c r="FC1418" s="7"/>
      <c r="FD1418" s="7"/>
      <c r="FE1418" s="7"/>
      <c r="FF1418" s="7"/>
      <c r="FG1418" s="7"/>
      <c r="FH1418" s="7"/>
      <c r="FI1418" s="7"/>
      <c r="FJ1418" s="7"/>
      <c r="FK1418" s="7"/>
      <c r="FL1418" s="7"/>
      <c r="FM1418" s="7"/>
      <c r="FN1418" s="7"/>
      <c r="FO1418" s="7"/>
      <c r="FP1418" s="7"/>
      <c r="FQ1418" s="7"/>
      <c r="FR1418" s="7"/>
      <c r="FS1418" s="7"/>
      <c r="FT1418" s="7"/>
      <c r="FU1418" s="7"/>
      <c r="FV1418" s="7"/>
      <c r="FW1418" s="7"/>
      <c r="FX1418" s="7"/>
      <c r="FY1418" s="7"/>
      <c r="FZ1418" s="7"/>
      <c r="GA1418" s="7"/>
      <c r="GB1418" s="7"/>
    </row>
    <row r="1419" spans="1:184" x14ac:dyDescent="0.15">
      <c r="A1419" s="124"/>
      <c r="B1419" s="19"/>
      <c r="C1419" s="4"/>
      <c r="D1419" s="6"/>
      <c r="E1419" s="14"/>
      <c r="F1419" s="4"/>
      <c r="G1419" s="4"/>
      <c r="H1419" s="4"/>
      <c r="I1419" s="4"/>
      <c r="J1419" s="14"/>
      <c r="K1419" s="6"/>
      <c r="L1419" s="2"/>
      <c r="M1419" s="23"/>
      <c r="N1419" s="12"/>
      <c r="O1419" s="12"/>
      <c r="P1419" s="23"/>
      <c r="Q1419" s="4"/>
      <c r="R1419" s="4"/>
      <c r="S1419" s="5"/>
      <c r="T1419" s="6"/>
      <c r="U1419" s="9"/>
      <c r="V1419" s="8"/>
      <c r="W1419" s="8"/>
      <c r="X1419" s="8"/>
      <c r="Y1419" s="9"/>
      <c r="Z1419" s="7"/>
      <c r="AA1419" s="8"/>
      <c r="AB1419" s="9"/>
      <c r="AC1419" s="9"/>
      <c r="AD1419" s="9"/>
      <c r="AE1419" s="8"/>
      <c r="AF1419" s="10"/>
      <c r="AG1419" s="8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  <c r="DV1419" s="7"/>
      <c r="DW1419" s="7"/>
      <c r="DX1419" s="7"/>
      <c r="DY1419" s="7"/>
      <c r="DZ1419" s="7"/>
      <c r="EA1419" s="7"/>
      <c r="EB1419" s="7"/>
      <c r="EC1419" s="7"/>
      <c r="ED1419" s="7"/>
      <c r="EE1419" s="7"/>
      <c r="EF1419" s="7"/>
      <c r="EG1419" s="7"/>
      <c r="EH1419" s="7"/>
      <c r="EI1419" s="7"/>
      <c r="EJ1419" s="7"/>
      <c r="EK1419" s="7"/>
      <c r="EL1419" s="7"/>
      <c r="EM1419" s="7"/>
      <c r="EN1419" s="7"/>
      <c r="EO1419" s="7"/>
      <c r="EP1419" s="7"/>
      <c r="EQ1419" s="7"/>
      <c r="ER1419" s="7"/>
      <c r="ES1419" s="7"/>
      <c r="ET1419" s="7"/>
      <c r="EU1419" s="7"/>
      <c r="EV1419" s="7"/>
      <c r="EW1419" s="7"/>
      <c r="EX1419" s="7"/>
      <c r="EY1419" s="7"/>
      <c r="EZ1419" s="7"/>
      <c r="FA1419" s="7"/>
      <c r="FB1419" s="7"/>
      <c r="FC1419" s="7"/>
      <c r="FD1419" s="7"/>
      <c r="FE1419" s="7"/>
      <c r="FF1419" s="7"/>
      <c r="FG1419" s="7"/>
      <c r="FH1419" s="7"/>
      <c r="FI1419" s="7"/>
      <c r="FJ1419" s="7"/>
      <c r="FK1419" s="7"/>
      <c r="FL1419" s="7"/>
      <c r="FM1419" s="7"/>
      <c r="FN1419" s="7"/>
      <c r="FO1419" s="7"/>
      <c r="FP1419" s="7"/>
      <c r="FQ1419" s="7"/>
      <c r="FR1419" s="7"/>
      <c r="FS1419" s="7"/>
      <c r="FT1419" s="7"/>
      <c r="FU1419" s="7"/>
      <c r="FV1419" s="7"/>
      <c r="FW1419" s="7"/>
      <c r="FX1419" s="7"/>
      <c r="FY1419" s="7"/>
      <c r="FZ1419" s="7"/>
      <c r="GA1419" s="7"/>
      <c r="GB1419" s="7"/>
    </row>
    <row r="1420" spans="1:184" x14ac:dyDescent="0.15">
      <c r="A1420" s="124"/>
      <c r="B1420" s="19"/>
      <c r="C1420" s="4"/>
      <c r="D1420" s="6"/>
      <c r="E1420" s="14"/>
      <c r="F1420" s="4"/>
      <c r="G1420" s="4"/>
      <c r="H1420" s="4"/>
      <c r="I1420" s="4"/>
      <c r="J1420" s="14"/>
      <c r="K1420" s="6"/>
      <c r="L1420" s="2"/>
      <c r="M1420" s="23"/>
      <c r="N1420" s="12"/>
      <c r="O1420" s="12"/>
      <c r="P1420" s="23"/>
      <c r="Q1420" s="4"/>
      <c r="R1420" s="4"/>
      <c r="S1420" s="5"/>
      <c r="T1420" s="6"/>
      <c r="U1420" s="9"/>
      <c r="V1420" s="8"/>
      <c r="W1420" s="8"/>
      <c r="X1420" s="8"/>
      <c r="Y1420" s="9"/>
      <c r="Z1420" s="7"/>
      <c r="AA1420" s="8"/>
      <c r="AB1420" s="9"/>
      <c r="AC1420" s="9"/>
      <c r="AD1420" s="9"/>
      <c r="AE1420" s="8"/>
      <c r="AF1420" s="10"/>
      <c r="AG1420" s="8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  <c r="DV1420" s="7"/>
      <c r="DW1420" s="7"/>
      <c r="DX1420" s="7"/>
      <c r="DY1420" s="7"/>
      <c r="DZ1420" s="7"/>
      <c r="EA1420" s="7"/>
      <c r="EB1420" s="7"/>
      <c r="EC1420" s="7"/>
      <c r="ED1420" s="7"/>
      <c r="EE1420" s="7"/>
      <c r="EF1420" s="7"/>
      <c r="EG1420" s="7"/>
      <c r="EH1420" s="7"/>
      <c r="EI1420" s="7"/>
      <c r="EJ1420" s="7"/>
      <c r="EK1420" s="7"/>
      <c r="EL1420" s="7"/>
      <c r="EM1420" s="7"/>
      <c r="EN1420" s="7"/>
      <c r="EO1420" s="7"/>
      <c r="EP1420" s="7"/>
      <c r="EQ1420" s="7"/>
      <c r="ER1420" s="7"/>
      <c r="ES1420" s="7"/>
      <c r="ET1420" s="7"/>
      <c r="EU1420" s="7"/>
      <c r="EV1420" s="7"/>
      <c r="EW1420" s="7"/>
      <c r="EX1420" s="7"/>
      <c r="EY1420" s="7"/>
      <c r="EZ1420" s="7"/>
      <c r="FA1420" s="7"/>
      <c r="FB1420" s="7"/>
      <c r="FC1420" s="7"/>
      <c r="FD1420" s="7"/>
      <c r="FE1420" s="7"/>
      <c r="FF1420" s="7"/>
      <c r="FG1420" s="7"/>
      <c r="FH1420" s="7"/>
      <c r="FI1420" s="7"/>
      <c r="FJ1420" s="7"/>
      <c r="FK1420" s="7"/>
      <c r="FL1420" s="7"/>
      <c r="FM1420" s="7"/>
      <c r="FN1420" s="7"/>
      <c r="FO1420" s="7"/>
      <c r="FP1420" s="7"/>
      <c r="FQ1420" s="7"/>
      <c r="FR1420" s="7"/>
      <c r="FS1420" s="7"/>
      <c r="FT1420" s="7"/>
      <c r="FU1420" s="7"/>
      <c r="FV1420" s="7"/>
      <c r="FW1420" s="7"/>
      <c r="FX1420" s="7"/>
      <c r="FY1420" s="7"/>
      <c r="FZ1420" s="7"/>
      <c r="GA1420" s="7"/>
      <c r="GB1420" s="7"/>
    </row>
    <row r="1421" spans="1:184" x14ac:dyDescent="0.15">
      <c r="A1421" s="124"/>
      <c r="B1421" s="19"/>
      <c r="C1421" s="4"/>
      <c r="D1421" s="6"/>
      <c r="E1421" s="14"/>
      <c r="F1421" s="4"/>
      <c r="G1421" s="4"/>
      <c r="H1421" s="4"/>
      <c r="I1421" s="4"/>
      <c r="J1421" s="14"/>
      <c r="K1421" s="6"/>
      <c r="L1421" s="2"/>
      <c r="M1421" s="23"/>
      <c r="N1421" s="12"/>
      <c r="O1421" s="12"/>
      <c r="P1421" s="23"/>
      <c r="Q1421" s="4"/>
      <c r="R1421" s="4"/>
      <c r="S1421" s="5"/>
      <c r="T1421" s="6"/>
      <c r="U1421" s="9"/>
      <c r="V1421" s="8"/>
      <c r="W1421" s="8"/>
      <c r="X1421" s="8"/>
      <c r="Y1421" s="9"/>
      <c r="Z1421" s="7"/>
      <c r="AA1421" s="8"/>
      <c r="AB1421" s="9"/>
      <c r="AC1421" s="9"/>
      <c r="AD1421" s="9"/>
      <c r="AE1421" s="8"/>
      <c r="AF1421" s="10"/>
      <c r="AG1421" s="8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  <c r="DV1421" s="7"/>
      <c r="DW1421" s="7"/>
      <c r="DX1421" s="7"/>
      <c r="DY1421" s="7"/>
      <c r="DZ1421" s="7"/>
      <c r="EA1421" s="7"/>
      <c r="EB1421" s="7"/>
      <c r="EC1421" s="7"/>
      <c r="ED1421" s="7"/>
      <c r="EE1421" s="7"/>
      <c r="EF1421" s="7"/>
      <c r="EG1421" s="7"/>
      <c r="EH1421" s="7"/>
      <c r="EI1421" s="7"/>
      <c r="EJ1421" s="7"/>
      <c r="EK1421" s="7"/>
      <c r="EL1421" s="7"/>
      <c r="EM1421" s="7"/>
      <c r="EN1421" s="7"/>
      <c r="EO1421" s="7"/>
      <c r="EP1421" s="7"/>
      <c r="EQ1421" s="7"/>
      <c r="ER1421" s="7"/>
      <c r="ES1421" s="7"/>
      <c r="ET1421" s="7"/>
      <c r="EU1421" s="7"/>
      <c r="EV1421" s="7"/>
      <c r="EW1421" s="7"/>
      <c r="EX1421" s="7"/>
      <c r="EY1421" s="7"/>
      <c r="EZ1421" s="7"/>
      <c r="FA1421" s="7"/>
      <c r="FB1421" s="7"/>
      <c r="FC1421" s="7"/>
      <c r="FD1421" s="7"/>
      <c r="FE1421" s="7"/>
      <c r="FF1421" s="7"/>
      <c r="FG1421" s="7"/>
      <c r="FH1421" s="7"/>
      <c r="FI1421" s="7"/>
      <c r="FJ1421" s="7"/>
      <c r="FK1421" s="7"/>
      <c r="FL1421" s="7"/>
      <c r="FM1421" s="7"/>
      <c r="FN1421" s="7"/>
      <c r="FO1421" s="7"/>
      <c r="FP1421" s="7"/>
      <c r="FQ1421" s="7"/>
      <c r="FR1421" s="7"/>
      <c r="FS1421" s="7"/>
      <c r="FT1421" s="7"/>
      <c r="FU1421" s="7"/>
      <c r="FV1421" s="7"/>
      <c r="FW1421" s="7"/>
      <c r="FX1421" s="7"/>
      <c r="FY1421" s="7"/>
      <c r="FZ1421" s="7"/>
      <c r="GA1421" s="7"/>
      <c r="GB1421" s="7"/>
    </row>
    <row r="1422" spans="1:184" x14ac:dyDescent="0.15">
      <c r="A1422" s="124"/>
      <c r="B1422" s="19"/>
      <c r="C1422" s="4"/>
      <c r="D1422" s="6"/>
      <c r="E1422" s="14"/>
      <c r="F1422" s="4"/>
      <c r="G1422" s="4"/>
      <c r="H1422" s="4"/>
      <c r="I1422" s="4"/>
      <c r="J1422" s="14"/>
      <c r="K1422" s="6"/>
      <c r="L1422" s="2"/>
      <c r="M1422" s="23"/>
      <c r="N1422" s="12"/>
      <c r="O1422" s="12"/>
      <c r="P1422" s="23"/>
      <c r="Q1422" s="4"/>
      <c r="R1422" s="4"/>
      <c r="S1422" s="5"/>
      <c r="T1422" s="6"/>
      <c r="U1422" s="9"/>
      <c r="V1422" s="8"/>
      <c r="W1422" s="8"/>
      <c r="X1422" s="8"/>
      <c r="Y1422" s="9"/>
      <c r="Z1422" s="7"/>
      <c r="AA1422" s="8"/>
      <c r="AB1422" s="9"/>
      <c r="AC1422" s="9"/>
      <c r="AD1422" s="9"/>
      <c r="AE1422" s="8"/>
      <c r="AF1422" s="10"/>
      <c r="AG1422" s="8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  <c r="DV1422" s="7"/>
      <c r="DW1422" s="7"/>
      <c r="DX1422" s="7"/>
      <c r="DY1422" s="7"/>
      <c r="DZ1422" s="7"/>
      <c r="EA1422" s="7"/>
      <c r="EB1422" s="7"/>
      <c r="EC1422" s="7"/>
      <c r="ED1422" s="7"/>
      <c r="EE1422" s="7"/>
      <c r="EF1422" s="7"/>
      <c r="EG1422" s="7"/>
      <c r="EH1422" s="7"/>
      <c r="EI1422" s="7"/>
      <c r="EJ1422" s="7"/>
      <c r="EK1422" s="7"/>
      <c r="EL1422" s="7"/>
      <c r="EM1422" s="7"/>
      <c r="EN1422" s="7"/>
      <c r="EO1422" s="7"/>
      <c r="EP1422" s="7"/>
      <c r="EQ1422" s="7"/>
      <c r="ER1422" s="7"/>
      <c r="ES1422" s="7"/>
      <c r="ET1422" s="7"/>
      <c r="EU1422" s="7"/>
      <c r="EV1422" s="7"/>
      <c r="EW1422" s="7"/>
      <c r="EX1422" s="7"/>
      <c r="EY1422" s="7"/>
      <c r="EZ1422" s="7"/>
      <c r="FA1422" s="7"/>
      <c r="FB1422" s="7"/>
      <c r="FC1422" s="7"/>
      <c r="FD1422" s="7"/>
      <c r="FE1422" s="7"/>
      <c r="FF1422" s="7"/>
      <c r="FG1422" s="7"/>
      <c r="FH1422" s="7"/>
      <c r="FI1422" s="7"/>
      <c r="FJ1422" s="7"/>
      <c r="FK1422" s="7"/>
      <c r="FL1422" s="7"/>
      <c r="FM1422" s="7"/>
      <c r="FN1422" s="7"/>
      <c r="FO1422" s="7"/>
      <c r="FP1422" s="7"/>
      <c r="FQ1422" s="7"/>
      <c r="FR1422" s="7"/>
      <c r="FS1422" s="7"/>
      <c r="FT1422" s="7"/>
      <c r="FU1422" s="7"/>
      <c r="FV1422" s="7"/>
      <c r="FW1422" s="7"/>
      <c r="FX1422" s="7"/>
      <c r="FY1422" s="7"/>
      <c r="FZ1422" s="7"/>
      <c r="GA1422" s="7"/>
      <c r="GB1422" s="7"/>
    </row>
    <row r="1423" spans="1:184" x14ac:dyDescent="0.15">
      <c r="A1423" s="124"/>
      <c r="B1423" s="19"/>
      <c r="C1423" s="4"/>
      <c r="D1423" s="6"/>
      <c r="E1423" s="14"/>
      <c r="F1423" s="4"/>
      <c r="G1423" s="4"/>
      <c r="H1423" s="4"/>
      <c r="I1423" s="4"/>
      <c r="J1423" s="14"/>
      <c r="K1423" s="6"/>
      <c r="L1423" s="2"/>
      <c r="M1423" s="23"/>
      <c r="N1423" s="12"/>
      <c r="O1423" s="12"/>
      <c r="P1423" s="23"/>
      <c r="Q1423" s="4"/>
      <c r="R1423" s="4"/>
      <c r="S1423" s="5"/>
      <c r="T1423" s="6"/>
      <c r="U1423" s="9"/>
      <c r="V1423" s="8"/>
      <c r="W1423" s="8"/>
      <c r="X1423" s="8"/>
      <c r="Y1423" s="9"/>
      <c r="Z1423" s="7"/>
      <c r="AA1423" s="8"/>
      <c r="AB1423" s="9"/>
      <c r="AC1423" s="9"/>
      <c r="AD1423" s="9"/>
      <c r="AE1423" s="8"/>
      <c r="AF1423" s="10"/>
      <c r="AG1423" s="8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  <c r="DV1423" s="7"/>
      <c r="DW1423" s="7"/>
      <c r="DX1423" s="7"/>
      <c r="DY1423" s="7"/>
      <c r="DZ1423" s="7"/>
      <c r="EA1423" s="7"/>
      <c r="EB1423" s="7"/>
      <c r="EC1423" s="7"/>
      <c r="ED1423" s="7"/>
      <c r="EE1423" s="7"/>
      <c r="EF1423" s="7"/>
      <c r="EG1423" s="7"/>
      <c r="EH1423" s="7"/>
      <c r="EI1423" s="7"/>
      <c r="EJ1423" s="7"/>
      <c r="EK1423" s="7"/>
      <c r="EL1423" s="7"/>
      <c r="EM1423" s="7"/>
      <c r="EN1423" s="7"/>
      <c r="EO1423" s="7"/>
      <c r="EP1423" s="7"/>
      <c r="EQ1423" s="7"/>
      <c r="ER1423" s="7"/>
      <c r="ES1423" s="7"/>
      <c r="ET1423" s="7"/>
      <c r="EU1423" s="7"/>
      <c r="EV1423" s="7"/>
      <c r="EW1423" s="7"/>
      <c r="EX1423" s="7"/>
      <c r="EY1423" s="7"/>
      <c r="EZ1423" s="7"/>
      <c r="FA1423" s="7"/>
      <c r="FB1423" s="7"/>
      <c r="FC1423" s="7"/>
      <c r="FD1423" s="7"/>
      <c r="FE1423" s="7"/>
      <c r="FF1423" s="7"/>
      <c r="FG1423" s="7"/>
      <c r="FH1423" s="7"/>
      <c r="FI1423" s="7"/>
      <c r="FJ1423" s="7"/>
      <c r="FK1423" s="7"/>
      <c r="FL1423" s="7"/>
      <c r="FM1423" s="7"/>
      <c r="FN1423" s="7"/>
      <c r="FO1423" s="7"/>
      <c r="FP1423" s="7"/>
      <c r="FQ1423" s="7"/>
      <c r="FR1423" s="7"/>
      <c r="FS1423" s="7"/>
      <c r="FT1423" s="7"/>
      <c r="FU1423" s="7"/>
      <c r="FV1423" s="7"/>
      <c r="FW1423" s="7"/>
      <c r="FX1423" s="7"/>
      <c r="FY1423" s="7"/>
      <c r="FZ1423" s="7"/>
      <c r="GA1423" s="7"/>
      <c r="GB1423" s="7"/>
    </row>
    <row r="1424" spans="1:184" x14ac:dyDescent="0.15">
      <c r="A1424" s="124"/>
      <c r="B1424" s="19"/>
      <c r="C1424" s="4"/>
      <c r="D1424" s="6"/>
      <c r="E1424" s="14"/>
      <c r="F1424" s="4"/>
      <c r="G1424" s="4"/>
      <c r="H1424" s="4"/>
      <c r="I1424" s="4"/>
      <c r="J1424" s="14"/>
      <c r="K1424" s="6"/>
      <c r="L1424" s="2"/>
      <c r="M1424" s="23"/>
      <c r="N1424" s="12"/>
      <c r="O1424" s="12"/>
      <c r="P1424" s="23"/>
      <c r="Q1424" s="4"/>
      <c r="R1424" s="4"/>
      <c r="S1424" s="5"/>
      <c r="T1424" s="6"/>
      <c r="U1424" s="9"/>
      <c r="V1424" s="8"/>
      <c r="W1424" s="8"/>
      <c r="X1424" s="8"/>
      <c r="Y1424" s="9"/>
      <c r="Z1424" s="7"/>
      <c r="AA1424" s="8"/>
      <c r="AB1424" s="9"/>
      <c r="AC1424" s="9"/>
      <c r="AD1424" s="9"/>
      <c r="AE1424" s="8"/>
      <c r="AF1424" s="10"/>
      <c r="AG1424" s="8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  <c r="DV1424" s="7"/>
      <c r="DW1424" s="7"/>
      <c r="DX1424" s="7"/>
      <c r="DY1424" s="7"/>
      <c r="DZ1424" s="7"/>
      <c r="EA1424" s="7"/>
      <c r="EB1424" s="7"/>
      <c r="EC1424" s="7"/>
      <c r="ED1424" s="7"/>
      <c r="EE1424" s="7"/>
      <c r="EF1424" s="7"/>
      <c r="EG1424" s="7"/>
      <c r="EH1424" s="7"/>
      <c r="EI1424" s="7"/>
      <c r="EJ1424" s="7"/>
      <c r="EK1424" s="7"/>
      <c r="EL1424" s="7"/>
      <c r="EM1424" s="7"/>
      <c r="EN1424" s="7"/>
      <c r="EO1424" s="7"/>
      <c r="EP1424" s="7"/>
      <c r="EQ1424" s="7"/>
      <c r="ER1424" s="7"/>
      <c r="ES1424" s="7"/>
      <c r="ET1424" s="7"/>
      <c r="EU1424" s="7"/>
      <c r="EV1424" s="7"/>
      <c r="EW1424" s="7"/>
      <c r="EX1424" s="7"/>
      <c r="EY1424" s="7"/>
      <c r="EZ1424" s="7"/>
      <c r="FA1424" s="7"/>
      <c r="FB1424" s="7"/>
      <c r="FC1424" s="7"/>
      <c r="FD1424" s="7"/>
      <c r="FE1424" s="7"/>
      <c r="FF1424" s="7"/>
      <c r="FG1424" s="7"/>
      <c r="FH1424" s="7"/>
      <c r="FI1424" s="7"/>
      <c r="FJ1424" s="7"/>
      <c r="FK1424" s="7"/>
      <c r="FL1424" s="7"/>
      <c r="FM1424" s="7"/>
      <c r="FN1424" s="7"/>
      <c r="FO1424" s="7"/>
      <c r="FP1424" s="7"/>
      <c r="FQ1424" s="7"/>
      <c r="FR1424" s="7"/>
      <c r="FS1424" s="7"/>
      <c r="FT1424" s="7"/>
      <c r="FU1424" s="7"/>
      <c r="FV1424" s="7"/>
      <c r="FW1424" s="7"/>
      <c r="FX1424" s="7"/>
      <c r="FY1424" s="7"/>
      <c r="FZ1424" s="7"/>
      <c r="GA1424" s="7"/>
      <c r="GB1424" s="7"/>
    </row>
    <row r="1425" spans="1:184" x14ac:dyDescent="0.15">
      <c r="A1425" s="124"/>
      <c r="B1425" s="19"/>
      <c r="C1425" s="4"/>
      <c r="D1425" s="6"/>
      <c r="E1425" s="14"/>
      <c r="F1425" s="4"/>
      <c r="G1425" s="4"/>
      <c r="H1425" s="4"/>
      <c r="I1425" s="4"/>
      <c r="J1425" s="14"/>
      <c r="K1425" s="6"/>
      <c r="L1425" s="2"/>
      <c r="M1425" s="23"/>
      <c r="N1425" s="12"/>
      <c r="O1425" s="12"/>
      <c r="P1425" s="23"/>
      <c r="Q1425" s="4"/>
      <c r="R1425" s="4"/>
      <c r="S1425" s="5"/>
      <c r="T1425" s="6"/>
      <c r="U1425" s="9"/>
      <c r="V1425" s="8"/>
      <c r="W1425" s="8"/>
      <c r="X1425" s="8"/>
      <c r="Y1425" s="9"/>
      <c r="Z1425" s="7"/>
      <c r="AA1425" s="8"/>
      <c r="AB1425" s="9"/>
      <c r="AC1425" s="9"/>
      <c r="AD1425" s="9"/>
      <c r="AE1425" s="8"/>
      <c r="AF1425" s="10"/>
      <c r="AG1425" s="8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  <c r="DV1425" s="7"/>
      <c r="DW1425" s="7"/>
      <c r="DX1425" s="7"/>
      <c r="DY1425" s="7"/>
      <c r="DZ1425" s="7"/>
      <c r="EA1425" s="7"/>
      <c r="EB1425" s="7"/>
      <c r="EC1425" s="7"/>
      <c r="ED1425" s="7"/>
      <c r="EE1425" s="7"/>
      <c r="EF1425" s="7"/>
      <c r="EG1425" s="7"/>
      <c r="EH1425" s="7"/>
      <c r="EI1425" s="7"/>
      <c r="EJ1425" s="7"/>
      <c r="EK1425" s="7"/>
      <c r="EL1425" s="7"/>
      <c r="EM1425" s="7"/>
      <c r="EN1425" s="7"/>
      <c r="EO1425" s="7"/>
      <c r="EP1425" s="7"/>
      <c r="EQ1425" s="7"/>
      <c r="ER1425" s="7"/>
      <c r="ES1425" s="7"/>
      <c r="ET1425" s="7"/>
      <c r="EU1425" s="7"/>
      <c r="EV1425" s="7"/>
      <c r="EW1425" s="7"/>
      <c r="EX1425" s="7"/>
      <c r="EY1425" s="7"/>
      <c r="EZ1425" s="7"/>
      <c r="FA1425" s="7"/>
      <c r="FB1425" s="7"/>
      <c r="FC1425" s="7"/>
      <c r="FD1425" s="7"/>
      <c r="FE1425" s="7"/>
      <c r="FF1425" s="7"/>
      <c r="FG1425" s="7"/>
      <c r="FH1425" s="7"/>
      <c r="FI1425" s="7"/>
      <c r="FJ1425" s="7"/>
      <c r="FK1425" s="7"/>
      <c r="FL1425" s="7"/>
      <c r="FM1425" s="7"/>
      <c r="FN1425" s="7"/>
      <c r="FO1425" s="7"/>
      <c r="FP1425" s="7"/>
      <c r="FQ1425" s="7"/>
      <c r="FR1425" s="7"/>
      <c r="FS1425" s="7"/>
      <c r="FT1425" s="7"/>
      <c r="FU1425" s="7"/>
      <c r="FV1425" s="7"/>
      <c r="FW1425" s="7"/>
      <c r="FX1425" s="7"/>
      <c r="FY1425" s="7"/>
      <c r="FZ1425" s="7"/>
      <c r="GA1425" s="7"/>
      <c r="GB1425" s="7"/>
    </row>
    <row r="1426" spans="1:184" x14ac:dyDescent="0.15">
      <c r="A1426" s="124"/>
      <c r="B1426" s="19"/>
      <c r="C1426" s="4"/>
      <c r="D1426" s="6"/>
      <c r="E1426" s="14"/>
      <c r="F1426" s="4"/>
      <c r="G1426" s="4"/>
      <c r="H1426" s="4"/>
      <c r="I1426" s="4"/>
      <c r="J1426" s="14"/>
      <c r="K1426" s="6"/>
      <c r="L1426" s="2"/>
      <c r="M1426" s="23"/>
      <c r="N1426" s="12"/>
      <c r="O1426" s="12"/>
      <c r="P1426" s="23"/>
      <c r="Q1426" s="4"/>
      <c r="R1426" s="4"/>
      <c r="S1426" s="5"/>
      <c r="T1426" s="6"/>
      <c r="U1426" s="9"/>
      <c r="V1426" s="8"/>
      <c r="W1426" s="8"/>
      <c r="X1426" s="8"/>
      <c r="Y1426" s="9"/>
      <c r="Z1426" s="7"/>
      <c r="AA1426" s="8"/>
      <c r="AB1426" s="9"/>
      <c r="AC1426" s="9"/>
      <c r="AD1426" s="9"/>
      <c r="AE1426" s="8"/>
      <c r="AF1426" s="10"/>
      <c r="AG1426" s="8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  <c r="DV1426" s="7"/>
      <c r="DW1426" s="7"/>
      <c r="DX1426" s="7"/>
      <c r="DY1426" s="7"/>
      <c r="DZ1426" s="7"/>
      <c r="EA1426" s="7"/>
      <c r="EB1426" s="7"/>
      <c r="EC1426" s="7"/>
      <c r="ED1426" s="7"/>
      <c r="EE1426" s="7"/>
      <c r="EF1426" s="7"/>
      <c r="EG1426" s="7"/>
      <c r="EH1426" s="7"/>
      <c r="EI1426" s="7"/>
      <c r="EJ1426" s="7"/>
      <c r="EK1426" s="7"/>
      <c r="EL1426" s="7"/>
      <c r="EM1426" s="7"/>
      <c r="EN1426" s="7"/>
      <c r="EO1426" s="7"/>
      <c r="EP1426" s="7"/>
      <c r="EQ1426" s="7"/>
      <c r="ER1426" s="7"/>
      <c r="ES1426" s="7"/>
      <c r="ET1426" s="7"/>
      <c r="EU1426" s="7"/>
      <c r="EV1426" s="7"/>
      <c r="EW1426" s="7"/>
      <c r="EX1426" s="7"/>
      <c r="EY1426" s="7"/>
      <c r="EZ1426" s="7"/>
      <c r="FA1426" s="7"/>
      <c r="FB1426" s="7"/>
      <c r="FC1426" s="7"/>
      <c r="FD1426" s="7"/>
      <c r="FE1426" s="7"/>
      <c r="FF1426" s="7"/>
      <c r="FG1426" s="7"/>
      <c r="FH1426" s="7"/>
      <c r="FI1426" s="7"/>
      <c r="FJ1426" s="7"/>
      <c r="FK1426" s="7"/>
      <c r="FL1426" s="7"/>
      <c r="FM1426" s="7"/>
      <c r="FN1426" s="7"/>
      <c r="FO1426" s="7"/>
      <c r="FP1426" s="7"/>
      <c r="FQ1426" s="7"/>
      <c r="FR1426" s="7"/>
      <c r="FS1426" s="7"/>
      <c r="FT1426" s="7"/>
      <c r="FU1426" s="7"/>
      <c r="FV1426" s="7"/>
      <c r="FW1426" s="7"/>
      <c r="FX1426" s="7"/>
      <c r="FY1426" s="7"/>
      <c r="FZ1426" s="7"/>
      <c r="GA1426" s="7"/>
      <c r="GB1426" s="7"/>
    </row>
    <row r="1427" spans="1:184" x14ac:dyDescent="0.15">
      <c r="A1427" s="124"/>
      <c r="B1427" s="19"/>
      <c r="C1427" s="4"/>
      <c r="D1427" s="6"/>
      <c r="E1427" s="14"/>
      <c r="F1427" s="4"/>
      <c r="G1427" s="4"/>
      <c r="H1427" s="4"/>
      <c r="I1427" s="4"/>
      <c r="J1427" s="14"/>
      <c r="K1427" s="6"/>
      <c r="L1427" s="2"/>
      <c r="M1427" s="23"/>
      <c r="N1427" s="12"/>
      <c r="O1427" s="12"/>
      <c r="P1427" s="23"/>
      <c r="Q1427" s="4"/>
      <c r="R1427" s="4"/>
      <c r="S1427" s="5"/>
      <c r="T1427" s="6"/>
      <c r="U1427" s="9"/>
      <c r="V1427" s="8"/>
      <c r="W1427" s="8"/>
      <c r="X1427" s="8"/>
      <c r="Y1427" s="9"/>
      <c r="Z1427" s="7"/>
      <c r="AA1427" s="8"/>
      <c r="AB1427" s="9"/>
      <c r="AC1427" s="9"/>
      <c r="AD1427" s="9"/>
      <c r="AE1427" s="8"/>
      <c r="AF1427" s="10"/>
      <c r="AG1427" s="8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  <c r="DV1427" s="7"/>
      <c r="DW1427" s="7"/>
      <c r="DX1427" s="7"/>
      <c r="DY1427" s="7"/>
      <c r="DZ1427" s="7"/>
      <c r="EA1427" s="7"/>
      <c r="EB1427" s="7"/>
      <c r="EC1427" s="7"/>
      <c r="ED1427" s="7"/>
      <c r="EE1427" s="7"/>
      <c r="EF1427" s="7"/>
      <c r="EG1427" s="7"/>
      <c r="EH1427" s="7"/>
      <c r="EI1427" s="7"/>
      <c r="EJ1427" s="7"/>
      <c r="EK1427" s="7"/>
      <c r="EL1427" s="7"/>
      <c r="EM1427" s="7"/>
      <c r="EN1427" s="7"/>
      <c r="EO1427" s="7"/>
      <c r="EP1427" s="7"/>
      <c r="EQ1427" s="7"/>
      <c r="ER1427" s="7"/>
      <c r="ES1427" s="7"/>
      <c r="ET1427" s="7"/>
      <c r="EU1427" s="7"/>
      <c r="EV1427" s="7"/>
      <c r="EW1427" s="7"/>
      <c r="EX1427" s="7"/>
      <c r="EY1427" s="7"/>
      <c r="EZ1427" s="7"/>
      <c r="FA1427" s="7"/>
      <c r="FB1427" s="7"/>
      <c r="FC1427" s="7"/>
      <c r="FD1427" s="7"/>
      <c r="FE1427" s="7"/>
      <c r="FF1427" s="7"/>
      <c r="FG1427" s="7"/>
      <c r="FH1427" s="7"/>
      <c r="FI1427" s="7"/>
      <c r="FJ1427" s="7"/>
      <c r="FK1427" s="7"/>
      <c r="FL1427" s="7"/>
      <c r="FM1427" s="7"/>
      <c r="FN1427" s="7"/>
      <c r="FO1427" s="7"/>
      <c r="FP1427" s="7"/>
      <c r="FQ1427" s="7"/>
      <c r="FR1427" s="7"/>
      <c r="FS1427" s="7"/>
      <c r="FT1427" s="7"/>
      <c r="FU1427" s="7"/>
      <c r="FV1427" s="7"/>
      <c r="FW1427" s="7"/>
      <c r="FX1427" s="7"/>
      <c r="FY1427" s="7"/>
      <c r="FZ1427" s="7"/>
      <c r="GA1427" s="7"/>
      <c r="GB1427" s="7"/>
    </row>
    <row r="1428" spans="1:184" x14ac:dyDescent="0.15">
      <c r="A1428" s="124"/>
      <c r="B1428" s="19"/>
      <c r="C1428" s="4"/>
      <c r="D1428" s="6"/>
      <c r="E1428" s="14"/>
      <c r="F1428" s="4"/>
      <c r="G1428" s="4"/>
      <c r="H1428" s="4"/>
      <c r="I1428" s="4"/>
      <c r="J1428" s="14"/>
      <c r="K1428" s="6"/>
      <c r="L1428" s="2"/>
      <c r="M1428" s="23"/>
      <c r="N1428" s="12"/>
      <c r="O1428" s="12"/>
      <c r="P1428" s="23"/>
      <c r="Q1428" s="4"/>
      <c r="R1428" s="4"/>
      <c r="S1428" s="5"/>
      <c r="T1428" s="6"/>
      <c r="U1428" s="9"/>
      <c r="V1428" s="8"/>
      <c r="W1428" s="8"/>
      <c r="X1428" s="8"/>
      <c r="Y1428" s="9"/>
      <c r="Z1428" s="7"/>
      <c r="AA1428" s="8"/>
      <c r="AB1428" s="9"/>
      <c r="AC1428" s="9"/>
      <c r="AD1428" s="9"/>
      <c r="AE1428" s="8"/>
      <c r="AF1428" s="10"/>
      <c r="AG1428" s="8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  <c r="DV1428" s="7"/>
      <c r="DW1428" s="7"/>
      <c r="DX1428" s="7"/>
      <c r="DY1428" s="7"/>
      <c r="DZ1428" s="7"/>
      <c r="EA1428" s="7"/>
      <c r="EB1428" s="7"/>
      <c r="EC1428" s="7"/>
      <c r="ED1428" s="7"/>
      <c r="EE1428" s="7"/>
      <c r="EF1428" s="7"/>
      <c r="EG1428" s="7"/>
      <c r="EH1428" s="7"/>
      <c r="EI1428" s="7"/>
      <c r="EJ1428" s="7"/>
      <c r="EK1428" s="7"/>
      <c r="EL1428" s="7"/>
      <c r="EM1428" s="7"/>
      <c r="EN1428" s="7"/>
      <c r="EO1428" s="7"/>
      <c r="EP1428" s="7"/>
      <c r="EQ1428" s="7"/>
      <c r="ER1428" s="7"/>
      <c r="ES1428" s="7"/>
      <c r="ET1428" s="7"/>
      <c r="EU1428" s="7"/>
      <c r="EV1428" s="7"/>
      <c r="EW1428" s="7"/>
      <c r="EX1428" s="7"/>
      <c r="EY1428" s="7"/>
      <c r="EZ1428" s="7"/>
      <c r="FA1428" s="7"/>
      <c r="FB1428" s="7"/>
      <c r="FC1428" s="7"/>
      <c r="FD1428" s="7"/>
      <c r="FE1428" s="7"/>
      <c r="FF1428" s="7"/>
      <c r="FG1428" s="7"/>
      <c r="FH1428" s="7"/>
      <c r="FI1428" s="7"/>
      <c r="FJ1428" s="7"/>
      <c r="FK1428" s="7"/>
      <c r="FL1428" s="7"/>
      <c r="FM1428" s="7"/>
      <c r="FN1428" s="7"/>
      <c r="FO1428" s="7"/>
      <c r="FP1428" s="7"/>
      <c r="FQ1428" s="7"/>
      <c r="FR1428" s="7"/>
      <c r="FS1428" s="7"/>
      <c r="FT1428" s="7"/>
      <c r="FU1428" s="7"/>
      <c r="FV1428" s="7"/>
      <c r="FW1428" s="7"/>
      <c r="FX1428" s="7"/>
      <c r="FY1428" s="7"/>
      <c r="FZ1428" s="7"/>
      <c r="GA1428" s="7"/>
      <c r="GB1428" s="7"/>
    </row>
    <row r="1429" spans="1:184" x14ac:dyDescent="0.15">
      <c r="A1429" s="124"/>
      <c r="B1429" s="19"/>
      <c r="C1429" s="4"/>
      <c r="D1429" s="6"/>
      <c r="E1429" s="14"/>
      <c r="F1429" s="4"/>
      <c r="G1429" s="4"/>
      <c r="H1429" s="4"/>
      <c r="I1429" s="4"/>
      <c r="J1429" s="14"/>
      <c r="K1429" s="6"/>
      <c r="L1429" s="2"/>
      <c r="M1429" s="23"/>
      <c r="N1429" s="12"/>
      <c r="O1429" s="12"/>
      <c r="P1429" s="23"/>
      <c r="Q1429" s="4"/>
      <c r="R1429" s="4"/>
      <c r="S1429" s="5"/>
      <c r="T1429" s="6"/>
      <c r="U1429" s="9"/>
      <c r="V1429" s="8"/>
      <c r="W1429" s="8"/>
      <c r="X1429" s="8"/>
      <c r="Y1429" s="9"/>
      <c r="Z1429" s="7"/>
      <c r="AA1429" s="8"/>
      <c r="AB1429" s="9"/>
      <c r="AC1429" s="9"/>
      <c r="AD1429" s="9"/>
      <c r="AE1429" s="8"/>
      <c r="AF1429" s="10"/>
      <c r="AG1429" s="8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  <c r="DV1429" s="7"/>
      <c r="DW1429" s="7"/>
      <c r="DX1429" s="7"/>
      <c r="DY1429" s="7"/>
      <c r="DZ1429" s="7"/>
      <c r="EA1429" s="7"/>
      <c r="EB1429" s="7"/>
      <c r="EC1429" s="7"/>
      <c r="ED1429" s="7"/>
      <c r="EE1429" s="7"/>
      <c r="EF1429" s="7"/>
      <c r="EG1429" s="7"/>
      <c r="EH1429" s="7"/>
      <c r="EI1429" s="7"/>
      <c r="EJ1429" s="7"/>
      <c r="EK1429" s="7"/>
      <c r="EL1429" s="7"/>
      <c r="EM1429" s="7"/>
      <c r="EN1429" s="7"/>
      <c r="EO1429" s="7"/>
      <c r="EP1429" s="7"/>
      <c r="EQ1429" s="7"/>
      <c r="ER1429" s="7"/>
      <c r="ES1429" s="7"/>
      <c r="ET1429" s="7"/>
      <c r="EU1429" s="7"/>
      <c r="EV1429" s="7"/>
      <c r="EW1429" s="7"/>
      <c r="EX1429" s="7"/>
      <c r="EY1429" s="7"/>
      <c r="EZ1429" s="7"/>
      <c r="FA1429" s="7"/>
      <c r="FB1429" s="7"/>
      <c r="FC1429" s="7"/>
      <c r="FD1429" s="7"/>
      <c r="FE1429" s="7"/>
      <c r="FF1429" s="7"/>
      <c r="FG1429" s="7"/>
      <c r="FH1429" s="7"/>
      <c r="FI1429" s="7"/>
      <c r="FJ1429" s="7"/>
      <c r="FK1429" s="7"/>
      <c r="FL1429" s="7"/>
      <c r="FM1429" s="7"/>
      <c r="FN1429" s="7"/>
      <c r="FO1429" s="7"/>
      <c r="FP1429" s="7"/>
      <c r="FQ1429" s="7"/>
      <c r="FR1429" s="7"/>
      <c r="FS1429" s="7"/>
      <c r="FT1429" s="7"/>
      <c r="FU1429" s="7"/>
      <c r="FV1429" s="7"/>
      <c r="FW1429" s="7"/>
      <c r="FX1429" s="7"/>
      <c r="FY1429" s="7"/>
      <c r="FZ1429" s="7"/>
      <c r="GA1429" s="7"/>
      <c r="GB1429" s="7"/>
    </row>
    <row r="1430" spans="1:184" x14ac:dyDescent="0.15">
      <c r="A1430" s="124"/>
      <c r="B1430" s="19"/>
      <c r="C1430" s="4"/>
      <c r="D1430" s="6"/>
      <c r="E1430" s="14"/>
      <c r="F1430" s="4"/>
      <c r="G1430" s="4"/>
      <c r="H1430" s="4"/>
      <c r="I1430" s="4"/>
      <c r="J1430" s="14"/>
      <c r="K1430" s="6"/>
      <c r="L1430" s="2"/>
      <c r="M1430" s="23"/>
      <c r="N1430" s="12"/>
      <c r="O1430" s="12"/>
      <c r="P1430" s="23"/>
      <c r="Q1430" s="4"/>
      <c r="R1430" s="4"/>
      <c r="S1430" s="5"/>
      <c r="T1430" s="6"/>
      <c r="U1430" s="9"/>
      <c r="V1430" s="8"/>
      <c r="W1430" s="8"/>
      <c r="X1430" s="8"/>
      <c r="Y1430" s="9"/>
      <c r="Z1430" s="7"/>
      <c r="AA1430" s="8"/>
      <c r="AB1430" s="9"/>
      <c r="AC1430" s="9"/>
      <c r="AD1430" s="9"/>
      <c r="AE1430" s="8"/>
      <c r="AF1430" s="10"/>
      <c r="AG1430" s="8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  <c r="EE1430" s="7"/>
      <c r="EF1430" s="7"/>
      <c r="EG1430" s="7"/>
      <c r="EH1430" s="7"/>
      <c r="EI1430" s="7"/>
      <c r="EJ1430" s="7"/>
      <c r="EK1430" s="7"/>
      <c r="EL1430" s="7"/>
      <c r="EM1430" s="7"/>
      <c r="EN1430" s="7"/>
      <c r="EO1430" s="7"/>
      <c r="EP1430" s="7"/>
      <c r="EQ1430" s="7"/>
      <c r="ER1430" s="7"/>
      <c r="ES1430" s="7"/>
      <c r="ET1430" s="7"/>
      <c r="EU1430" s="7"/>
      <c r="EV1430" s="7"/>
      <c r="EW1430" s="7"/>
      <c r="EX1430" s="7"/>
      <c r="EY1430" s="7"/>
      <c r="EZ1430" s="7"/>
      <c r="FA1430" s="7"/>
      <c r="FB1430" s="7"/>
      <c r="FC1430" s="7"/>
      <c r="FD1430" s="7"/>
      <c r="FE1430" s="7"/>
      <c r="FF1430" s="7"/>
      <c r="FG1430" s="7"/>
      <c r="FH1430" s="7"/>
      <c r="FI1430" s="7"/>
      <c r="FJ1430" s="7"/>
      <c r="FK1430" s="7"/>
      <c r="FL1430" s="7"/>
      <c r="FM1430" s="7"/>
      <c r="FN1430" s="7"/>
      <c r="FO1430" s="7"/>
      <c r="FP1430" s="7"/>
      <c r="FQ1430" s="7"/>
      <c r="FR1430" s="7"/>
      <c r="FS1430" s="7"/>
      <c r="FT1430" s="7"/>
      <c r="FU1430" s="7"/>
      <c r="FV1430" s="7"/>
      <c r="FW1430" s="7"/>
      <c r="FX1430" s="7"/>
      <c r="FY1430" s="7"/>
      <c r="FZ1430" s="7"/>
      <c r="GA1430" s="7"/>
      <c r="GB1430" s="7"/>
    </row>
    <row r="1431" spans="1:184" x14ac:dyDescent="0.15">
      <c r="A1431" s="124"/>
      <c r="B1431" s="19"/>
      <c r="C1431" s="4"/>
      <c r="D1431" s="6"/>
      <c r="E1431" s="14"/>
      <c r="F1431" s="4"/>
      <c r="G1431" s="4"/>
      <c r="H1431" s="4"/>
      <c r="I1431" s="4"/>
      <c r="J1431" s="14"/>
      <c r="K1431" s="6"/>
      <c r="L1431" s="2"/>
      <c r="M1431" s="23"/>
      <c r="N1431" s="12"/>
      <c r="O1431" s="12"/>
      <c r="P1431" s="23"/>
      <c r="Q1431" s="4"/>
      <c r="R1431" s="4"/>
      <c r="S1431" s="5"/>
      <c r="T1431" s="6"/>
      <c r="U1431" s="9"/>
      <c r="V1431" s="8"/>
      <c r="W1431" s="8"/>
      <c r="X1431" s="8"/>
      <c r="Y1431" s="9"/>
      <c r="Z1431" s="7"/>
      <c r="AA1431" s="8"/>
      <c r="AB1431" s="9"/>
      <c r="AC1431" s="9"/>
      <c r="AD1431" s="9"/>
      <c r="AE1431" s="8"/>
      <c r="AF1431" s="10"/>
      <c r="AG1431" s="8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  <c r="DV1431" s="7"/>
      <c r="DW1431" s="7"/>
      <c r="DX1431" s="7"/>
      <c r="DY1431" s="7"/>
      <c r="DZ1431" s="7"/>
      <c r="EA1431" s="7"/>
      <c r="EB1431" s="7"/>
      <c r="EC1431" s="7"/>
      <c r="ED1431" s="7"/>
      <c r="EE1431" s="7"/>
      <c r="EF1431" s="7"/>
      <c r="EG1431" s="7"/>
      <c r="EH1431" s="7"/>
      <c r="EI1431" s="7"/>
      <c r="EJ1431" s="7"/>
      <c r="EK1431" s="7"/>
      <c r="EL1431" s="7"/>
      <c r="EM1431" s="7"/>
      <c r="EN1431" s="7"/>
      <c r="EO1431" s="7"/>
      <c r="EP1431" s="7"/>
      <c r="EQ1431" s="7"/>
      <c r="ER1431" s="7"/>
      <c r="ES1431" s="7"/>
      <c r="ET1431" s="7"/>
      <c r="EU1431" s="7"/>
      <c r="EV1431" s="7"/>
      <c r="EW1431" s="7"/>
      <c r="EX1431" s="7"/>
      <c r="EY1431" s="7"/>
      <c r="EZ1431" s="7"/>
      <c r="FA1431" s="7"/>
      <c r="FB1431" s="7"/>
      <c r="FC1431" s="7"/>
      <c r="FD1431" s="7"/>
      <c r="FE1431" s="7"/>
      <c r="FF1431" s="7"/>
      <c r="FG1431" s="7"/>
      <c r="FH1431" s="7"/>
      <c r="FI1431" s="7"/>
      <c r="FJ1431" s="7"/>
      <c r="FK1431" s="7"/>
      <c r="FL1431" s="7"/>
      <c r="FM1431" s="7"/>
      <c r="FN1431" s="7"/>
      <c r="FO1431" s="7"/>
      <c r="FP1431" s="7"/>
      <c r="FQ1431" s="7"/>
      <c r="FR1431" s="7"/>
      <c r="FS1431" s="7"/>
      <c r="FT1431" s="7"/>
      <c r="FU1431" s="7"/>
      <c r="FV1431" s="7"/>
      <c r="FW1431" s="7"/>
      <c r="FX1431" s="7"/>
      <c r="FY1431" s="7"/>
      <c r="FZ1431" s="7"/>
      <c r="GA1431" s="7"/>
      <c r="GB1431" s="7"/>
    </row>
    <row r="1432" spans="1:184" x14ac:dyDescent="0.15">
      <c r="A1432" s="124"/>
      <c r="B1432" s="19"/>
      <c r="C1432" s="4"/>
      <c r="D1432" s="6"/>
      <c r="E1432" s="14"/>
      <c r="F1432" s="4"/>
      <c r="G1432" s="4"/>
      <c r="H1432" s="4"/>
      <c r="I1432" s="4"/>
      <c r="J1432" s="14"/>
      <c r="K1432" s="6"/>
      <c r="L1432" s="2"/>
      <c r="M1432" s="23"/>
      <c r="N1432" s="12"/>
      <c r="O1432" s="12"/>
      <c r="P1432" s="23"/>
      <c r="Q1432" s="4"/>
      <c r="R1432" s="4"/>
      <c r="S1432" s="5"/>
      <c r="T1432" s="6"/>
      <c r="U1432" s="9"/>
      <c r="V1432" s="8"/>
      <c r="W1432" s="8"/>
      <c r="X1432" s="8"/>
      <c r="Y1432" s="9"/>
      <c r="Z1432" s="7"/>
      <c r="AA1432" s="8"/>
      <c r="AB1432" s="9"/>
      <c r="AC1432" s="9"/>
      <c r="AD1432" s="9"/>
      <c r="AE1432" s="8"/>
      <c r="AF1432" s="10"/>
      <c r="AG1432" s="8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  <c r="EE1432" s="7"/>
      <c r="EF1432" s="7"/>
      <c r="EG1432" s="7"/>
      <c r="EH1432" s="7"/>
      <c r="EI1432" s="7"/>
      <c r="EJ1432" s="7"/>
      <c r="EK1432" s="7"/>
      <c r="EL1432" s="7"/>
      <c r="EM1432" s="7"/>
      <c r="EN1432" s="7"/>
      <c r="EO1432" s="7"/>
      <c r="EP1432" s="7"/>
      <c r="EQ1432" s="7"/>
      <c r="ER1432" s="7"/>
      <c r="ES1432" s="7"/>
      <c r="ET1432" s="7"/>
      <c r="EU1432" s="7"/>
      <c r="EV1432" s="7"/>
      <c r="EW1432" s="7"/>
      <c r="EX1432" s="7"/>
      <c r="EY1432" s="7"/>
      <c r="EZ1432" s="7"/>
      <c r="FA1432" s="7"/>
      <c r="FB1432" s="7"/>
      <c r="FC1432" s="7"/>
      <c r="FD1432" s="7"/>
      <c r="FE1432" s="7"/>
      <c r="FF1432" s="7"/>
      <c r="FG1432" s="7"/>
      <c r="FH1432" s="7"/>
      <c r="FI1432" s="7"/>
      <c r="FJ1432" s="7"/>
      <c r="FK1432" s="7"/>
      <c r="FL1432" s="7"/>
      <c r="FM1432" s="7"/>
      <c r="FN1432" s="7"/>
      <c r="FO1432" s="7"/>
      <c r="FP1432" s="7"/>
      <c r="FQ1432" s="7"/>
      <c r="FR1432" s="7"/>
      <c r="FS1432" s="7"/>
      <c r="FT1432" s="7"/>
      <c r="FU1432" s="7"/>
      <c r="FV1432" s="7"/>
      <c r="FW1432" s="7"/>
      <c r="FX1432" s="7"/>
      <c r="FY1432" s="7"/>
      <c r="FZ1432" s="7"/>
      <c r="GA1432" s="7"/>
      <c r="GB1432" s="7"/>
    </row>
    <row r="1433" spans="1:184" x14ac:dyDescent="0.15">
      <c r="A1433" s="124"/>
      <c r="B1433" s="19"/>
      <c r="C1433" s="4"/>
      <c r="D1433" s="6"/>
      <c r="E1433" s="14"/>
      <c r="F1433" s="4"/>
      <c r="G1433" s="4"/>
      <c r="H1433" s="4"/>
      <c r="I1433" s="4"/>
      <c r="J1433" s="14"/>
      <c r="K1433" s="6"/>
      <c r="L1433" s="2"/>
      <c r="M1433" s="23"/>
      <c r="N1433" s="12"/>
      <c r="O1433" s="12"/>
      <c r="P1433" s="23"/>
      <c r="Q1433" s="4"/>
      <c r="R1433" s="4"/>
      <c r="S1433" s="5"/>
      <c r="T1433" s="6"/>
      <c r="U1433" s="9"/>
      <c r="V1433" s="8"/>
      <c r="W1433" s="8"/>
      <c r="X1433" s="8"/>
      <c r="Y1433" s="9"/>
      <c r="Z1433" s="7"/>
      <c r="AA1433" s="8"/>
      <c r="AB1433" s="9"/>
      <c r="AC1433" s="9"/>
      <c r="AD1433" s="9"/>
      <c r="AE1433" s="8"/>
      <c r="AF1433" s="10"/>
      <c r="AG1433" s="8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  <c r="FH1433" s="7"/>
      <c r="FI1433" s="7"/>
      <c r="FJ1433" s="7"/>
      <c r="FK1433" s="7"/>
      <c r="FL1433" s="7"/>
      <c r="FM1433" s="7"/>
      <c r="FN1433" s="7"/>
      <c r="FO1433" s="7"/>
      <c r="FP1433" s="7"/>
      <c r="FQ1433" s="7"/>
      <c r="FR1433" s="7"/>
      <c r="FS1433" s="7"/>
      <c r="FT1433" s="7"/>
      <c r="FU1433" s="7"/>
      <c r="FV1433" s="7"/>
      <c r="FW1433" s="7"/>
      <c r="FX1433" s="7"/>
      <c r="FY1433" s="7"/>
      <c r="FZ1433" s="7"/>
      <c r="GA1433" s="7"/>
      <c r="GB1433" s="7"/>
    </row>
    <row r="1434" spans="1:184" x14ac:dyDescent="0.15">
      <c r="A1434" s="124"/>
      <c r="B1434" s="19"/>
      <c r="C1434" s="4"/>
      <c r="D1434" s="6"/>
      <c r="E1434" s="14"/>
      <c r="F1434" s="4"/>
      <c r="G1434" s="4"/>
      <c r="H1434" s="4"/>
      <c r="I1434" s="4"/>
      <c r="J1434" s="14"/>
      <c r="K1434" s="6"/>
      <c r="L1434" s="2"/>
      <c r="M1434" s="23"/>
      <c r="N1434" s="12"/>
      <c r="O1434" s="12"/>
      <c r="P1434" s="23"/>
      <c r="Q1434" s="4"/>
      <c r="R1434" s="4"/>
      <c r="S1434" s="5"/>
      <c r="T1434" s="6"/>
      <c r="U1434" s="9"/>
      <c r="V1434" s="8"/>
      <c r="W1434" s="8"/>
      <c r="X1434" s="8"/>
      <c r="Y1434" s="9"/>
      <c r="Z1434" s="7"/>
      <c r="AA1434" s="8"/>
      <c r="AB1434" s="9"/>
      <c r="AC1434" s="9"/>
      <c r="AD1434" s="9"/>
      <c r="AE1434" s="8"/>
      <c r="AF1434" s="10"/>
      <c r="AG1434" s="8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</row>
    <row r="1435" spans="1:184" x14ac:dyDescent="0.15">
      <c r="A1435" s="124"/>
      <c r="B1435" s="19"/>
      <c r="C1435" s="4"/>
      <c r="D1435" s="6"/>
      <c r="E1435" s="14"/>
      <c r="F1435" s="4"/>
      <c r="G1435" s="4"/>
      <c r="H1435" s="4"/>
      <c r="I1435" s="4"/>
      <c r="J1435" s="14"/>
      <c r="K1435" s="6"/>
      <c r="L1435" s="2"/>
      <c r="M1435" s="23"/>
      <c r="N1435" s="12"/>
      <c r="O1435" s="12"/>
      <c r="P1435" s="23"/>
      <c r="Q1435" s="4"/>
      <c r="R1435" s="4"/>
      <c r="S1435" s="5"/>
      <c r="T1435" s="6"/>
      <c r="U1435" s="9"/>
      <c r="V1435" s="8"/>
      <c r="W1435" s="8"/>
      <c r="X1435" s="8"/>
      <c r="Y1435" s="9"/>
      <c r="Z1435" s="7"/>
      <c r="AA1435" s="8"/>
      <c r="AB1435" s="9"/>
      <c r="AC1435" s="9"/>
      <c r="AD1435" s="9"/>
      <c r="AE1435" s="8"/>
      <c r="AF1435" s="10"/>
      <c r="AG1435" s="8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  <c r="FH1435" s="7"/>
      <c r="FI1435" s="7"/>
      <c r="FJ1435" s="7"/>
      <c r="FK1435" s="7"/>
      <c r="FL1435" s="7"/>
      <c r="FM1435" s="7"/>
      <c r="FN1435" s="7"/>
      <c r="FO1435" s="7"/>
      <c r="FP1435" s="7"/>
      <c r="FQ1435" s="7"/>
      <c r="FR1435" s="7"/>
      <c r="FS1435" s="7"/>
      <c r="FT1435" s="7"/>
      <c r="FU1435" s="7"/>
      <c r="FV1435" s="7"/>
      <c r="FW1435" s="7"/>
      <c r="FX1435" s="7"/>
      <c r="FY1435" s="7"/>
      <c r="FZ1435" s="7"/>
      <c r="GA1435" s="7"/>
      <c r="GB1435" s="7"/>
    </row>
    <row r="1436" spans="1:184" x14ac:dyDescent="0.15">
      <c r="A1436" s="124"/>
      <c r="B1436" s="19"/>
      <c r="C1436" s="4"/>
      <c r="D1436" s="6"/>
      <c r="E1436" s="14"/>
      <c r="F1436" s="4"/>
      <c r="G1436" s="4"/>
      <c r="H1436" s="4"/>
      <c r="I1436" s="4"/>
      <c r="J1436" s="14"/>
      <c r="K1436" s="6"/>
      <c r="L1436" s="2"/>
      <c r="M1436" s="23"/>
      <c r="N1436" s="12"/>
      <c r="O1436" s="12"/>
      <c r="P1436" s="23"/>
      <c r="Q1436" s="4"/>
      <c r="R1436" s="4"/>
      <c r="S1436" s="5"/>
      <c r="T1436" s="6"/>
      <c r="U1436" s="9"/>
      <c r="V1436" s="8"/>
      <c r="W1436" s="8"/>
      <c r="X1436" s="8"/>
      <c r="Y1436" s="9"/>
      <c r="Z1436" s="7"/>
      <c r="AA1436" s="8"/>
      <c r="AB1436" s="9"/>
      <c r="AC1436" s="9"/>
      <c r="AD1436" s="9"/>
      <c r="AE1436" s="8"/>
      <c r="AF1436" s="10"/>
      <c r="AG1436" s="8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  <c r="FH1436" s="7"/>
      <c r="FI1436" s="7"/>
      <c r="FJ1436" s="7"/>
      <c r="FK1436" s="7"/>
      <c r="FL1436" s="7"/>
      <c r="FM1436" s="7"/>
      <c r="FN1436" s="7"/>
      <c r="FO1436" s="7"/>
      <c r="FP1436" s="7"/>
      <c r="FQ1436" s="7"/>
      <c r="FR1436" s="7"/>
      <c r="FS1436" s="7"/>
      <c r="FT1436" s="7"/>
      <c r="FU1436" s="7"/>
      <c r="FV1436" s="7"/>
      <c r="FW1436" s="7"/>
      <c r="FX1436" s="7"/>
      <c r="FY1436" s="7"/>
      <c r="FZ1436" s="7"/>
      <c r="GA1436" s="7"/>
      <c r="GB1436" s="7"/>
    </row>
    <row r="1437" spans="1:184" x14ac:dyDescent="0.15">
      <c r="A1437" s="124"/>
      <c r="B1437" s="19"/>
      <c r="C1437" s="4"/>
      <c r="D1437" s="6"/>
      <c r="E1437" s="14"/>
      <c r="F1437" s="4"/>
      <c r="G1437" s="4"/>
      <c r="H1437" s="4"/>
      <c r="I1437" s="4"/>
      <c r="J1437" s="14"/>
      <c r="K1437" s="6"/>
      <c r="L1437" s="2"/>
      <c r="M1437" s="23"/>
      <c r="N1437" s="12"/>
      <c r="O1437" s="12"/>
      <c r="P1437" s="23"/>
      <c r="Q1437" s="4"/>
      <c r="R1437" s="4"/>
      <c r="S1437" s="5"/>
      <c r="T1437" s="6"/>
      <c r="U1437" s="9"/>
      <c r="V1437" s="8"/>
      <c r="W1437" s="8"/>
      <c r="X1437" s="8"/>
      <c r="Y1437" s="9"/>
      <c r="Z1437" s="7"/>
      <c r="AA1437" s="8"/>
      <c r="AB1437" s="9"/>
      <c r="AC1437" s="9"/>
      <c r="AD1437" s="9"/>
      <c r="AE1437" s="8"/>
      <c r="AF1437" s="10"/>
      <c r="AG1437" s="8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  <c r="FH1437" s="7"/>
      <c r="FI1437" s="7"/>
      <c r="FJ1437" s="7"/>
      <c r="FK1437" s="7"/>
      <c r="FL1437" s="7"/>
      <c r="FM1437" s="7"/>
      <c r="FN1437" s="7"/>
      <c r="FO1437" s="7"/>
      <c r="FP1437" s="7"/>
      <c r="FQ1437" s="7"/>
      <c r="FR1437" s="7"/>
      <c r="FS1437" s="7"/>
      <c r="FT1437" s="7"/>
      <c r="FU1437" s="7"/>
      <c r="FV1437" s="7"/>
      <c r="FW1437" s="7"/>
      <c r="FX1437" s="7"/>
      <c r="FY1437" s="7"/>
      <c r="FZ1437" s="7"/>
      <c r="GA1437" s="7"/>
      <c r="GB1437" s="7"/>
    </row>
    <row r="1438" spans="1:184" x14ac:dyDescent="0.15">
      <c r="A1438" s="124"/>
      <c r="B1438" s="19"/>
      <c r="C1438" s="4"/>
      <c r="D1438" s="6"/>
      <c r="E1438" s="14"/>
      <c r="F1438" s="4"/>
      <c r="G1438" s="4"/>
      <c r="H1438" s="4"/>
      <c r="I1438" s="4"/>
      <c r="J1438" s="14"/>
      <c r="K1438" s="6"/>
      <c r="L1438" s="2"/>
      <c r="M1438" s="23"/>
      <c r="N1438" s="12"/>
      <c r="O1438" s="12"/>
      <c r="P1438" s="23"/>
      <c r="Q1438" s="4"/>
      <c r="R1438" s="4"/>
      <c r="S1438" s="5"/>
      <c r="T1438" s="6"/>
      <c r="U1438" s="9"/>
      <c r="V1438" s="8"/>
      <c r="W1438" s="8"/>
      <c r="X1438" s="8"/>
      <c r="Y1438" s="9"/>
      <c r="Z1438" s="7"/>
      <c r="AA1438" s="8"/>
      <c r="AB1438" s="9"/>
      <c r="AC1438" s="9"/>
      <c r="AD1438" s="9"/>
      <c r="AE1438" s="8"/>
      <c r="AF1438" s="10"/>
      <c r="AG1438" s="8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  <c r="FH1438" s="7"/>
      <c r="FI1438" s="7"/>
      <c r="FJ1438" s="7"/>
      <c r="FK1438" s="7"/>
      <c r="FL1438" s="7"/>
      <c r="FM1438" s="7"/>
      <c r="FN1438" s="7"/>
      <c r="FO1438" s="7"/>
      <c r="FP1438" s="7"/>
      <c r="FQ1438" s="7"/>
      <c r="FR1438" s="7"/>
      <c r="FS1438" s="7"/>
      <c r="FT1438" s="7"/>
      <c r="FU1438" s="7"/>
      <c r="FV1438" s="7"/>
      <c r="FW1438" s="7"/>
      <c r="FX1438" s="7"/>
      <c r="FY1438" s="7"/>
      <c r="FZ1438" s="7"/>
      <c r="GA1438" s="7"/>
      <c r="GB1438" s="7"/>
    </row>
    <row r="1439" spans="1:184" x14ac:dyDescent="0.15">
      <c r="A1439" s="124"/>
      <c r="B1439" s="19"/>
      <c r="C1439" s="4"/>
      <c r="D1439" s="6"/>
      <c r="E1439" s="14"/>
      <c r="F1439" s="4"/>
      <c r="G1439" s="4"/>
      <c r="H1439" s="4"/>
      <c r="I1439" s="4"/>
      <c r="J1439" s="14"/>
      <c r="K1439" s="6"/>
      <c r="L1439" s="2"/>
      <c r="M1439" s="23"/>
      <c r="N1439" s="12"/>
      <c r="O1439" s="12"/>
      <c r="P1439" s="23"/>
      <c r="Q1439" s="4"/>
      <c r="R1439" s="4"/>
      <c r="S1439" s="5"/>
      <c r="T1439" s="6"/>
      <c r="U1439" s="9"/>
      <c r="V1439" s="8"/>
      <c r="W1439" s="8"/>
      <c r="X1439" s="8"/>
      <c r="Y1439" s="9"/>
      <c r="Z1439" s="7"/>
      <c r="AA1439" s="8"/>
      <c r="AB1439" s="9"/>
      <c r="AC1439" s="9"/>
      <c r="AD1439" s="9"/>
      <c r="AE1439" s="8"/>
      <c r="AF1439" s="10"/>
      <c r="AG1439" s="8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  <c r="EE1439" s="7"/>
      <c r="EF1439" s="7"/>
      <c r="EG1439" s="7"/>
      <c r="EH1439" s="7"/>
      <c r="EI1439" s="7"/>
      <c r="EJ1439" s="7"/>
      <c r="EK1439" s="7"/>
      <c r="EL1439" s="7"/>
      <c r="EM1439" s="7"/>
      <c r="EN1439" s="7"/>
      <c r="EO1439" s="7"/>
      <c r="EP1439" s="7"/>
      <c r="EQ1439" s="7"/>
      <c r="ER1439" s="7"/>
      <c r="ES1439" s="7"/>
      <c r="ET1439" s="7"/>
      <c r="EU1439" s="7"/>
      <c r="EV1439" s="7"/>
      <c r="EW1439" s="7"/>
      <c r="EX1439" s="7"/>
      <c r="EY1439" s="7"/>
      <c r="EZ1439" s="7"/>
      <c r="FA1439" s="7"/>
      <c r="FB1439" s="7"/>
      <c r="FC1439" s="7"/>
      <c r="FD1439" s="7"/>
      <c r="FE1439" s="7"/>
      <c r="FF1439" s="7"/>
      <c r="FG1439" s="7"/>
      <c r="FH1439" s="7"/>
      <c r="FI1439" s="7"/>
      <c r="FJ1439" s="7"/>
      <c r="FK1439" s="7"/>
      <c r="FL1439" s="7"/>
      <c r="FM1439" s="7"/>
      <c r="FN1439" s="7"/>
      <c r="FO1439" s="7"/>
      <c r="FP1439" s="7"/>
      <c r="FQ1439" s="7"/>
      <c r="FR1439" s="7"/>
      <c r="FS1439" s="7"/>
      <c r="FT1439" s="7"/>
      <c r="FU1439" s="7"/>
      <c r="FV1439" s="7"/>
      <c r="FW1439" s="7"/>
      <c r="FX1439" s="7"/>
      <c r="FY1439" s="7"/>
      <c r="FZ1439" s="7"/>
      <c r="GA1439" s="7"/>
      <c r="GB1439" s="7"/>
    </row>
    <row r="1440" spans="1:184" x14ac:dyDescent="0.15">
      <c r="A1440" s="124"/>
      <c r="B1440" s="19"/>
      <c r="C1440" s="4"/>
      <c r="D1440" s="6"/>
      <c r="E1440" s="14"/>
      <c r="F1440" s="4"/>
      <c r="G1440" s="4"/>
      <c r="H1440" s="4"/>
      <c r="I1440" s="4"/>
      <c r="J1440" s="14"/>
      <c r="K1440" s="6"/>
      <c r="L1440" s="2"/>
      <c r="M1440" s="23"/>
      <c r="N1440" s="12"/>
      <c r="O1440" s="12"/>
      <c r="P1440" s="23"/>
      <c r="Q1440" s="4"/>
      <c r="R1440" s="4"/>
      <c r="S1440" s="5"/>
      <c r="T1440" s="6"/>
      <c r="U1440" s="9"/>
      <c r="V1440" s="8"/>
      <c r="W1440" s="8"/>
      <c r="X1440" s="8"/>
      <c r="Y1440" s="9"/>
      <c r="Z1440" s="7"/>
      <c r="AA1440" s="8"/>
      <c r="AB1440" s="9"/>
      <c r="AC1440" s="9"/>
      <c r="AD1440" s="9"/>
      <c r="AE1440" s="8"/>
      <c r="AF1440" s="10"/>
      <c r="AG1440" s="8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  <c r="EE1440" s="7"/>
      <c r="EF1440" s="7"/>
      <c r="EG1440" s="7"/>
      <c r="EH1440" s="7"/>
      <c r="EI1440" s="7"/>
      <c r="EJ1440" s="7"/>
      <c r="EK1440" s="7"/>
      <c r="EL1440" s="7"/>
      <c r="EM1440" s="7"/>
      <c r="EN1440" s="7"/>
      <c r="EO1440" s="7"/>
      <c r="EP1440" s="7"/>
      <c r="EQ1440" s="7"/>
      <c r="ER1440" s="7"/>
      <c r="ES1440" s="7"/>
      <c r="ET1440" s="7"/>
      <c r="EU1440" s="7"/>
      <c r="EV1440" s="7"/>
      <c r="EW1440" s="7"/>
      <c r="EX1440" s="7"/>
      <c r="EY1440" s="7"/>
      <c r="EZ1440" s="7"/>
      <c r="FA1440" s="7"/>
      <c r="FB1440" s="7"/>
      <c r="FC1440" s="7"/>
      <c r="FD1440" s="7"/>
      <c r="FE1440" s="7"/>
      <c r="FF1440" s="7"/>
      <c r="FG1440" s="7"/>
      <c r="FH1440" s="7"/>
      <c r="FI1440" s="7"/>
      <c r="FJ1440" s="7"/>
      <c r="FK1440" s="7"/>
      <c r="FL1440" s="7"/>
      <c r="FM1440" s="7"/>
      <c r="FN1440" s="7"/>
      <c r="FO1440" s="7"/>
      <c r="FP1440" s="7"/>
      <c r="FQ1440" s="7"/>
      <c r="FR1440" s="7"/>
      <c r="FS1440" s="7"/>
      <c r="FT1440" s="7"/>
      <c r="FU1440" s="7"/>
      <c r="FV1440" s="7"/>
      <c r="FW1440" s="7"/>
      <c r="FX1440" s="7"/>
      <c r="FY1440" s="7"/>
      <c r="FZ1440" s="7"/>
      <c r="GA1440" s="7"/>
      <c r="GB1440" s="7"/>
    </row>
    <row r="1441" spans="1:184" x14ac:dyDescent="0.15">
      <c r="A1441" s="124"/>
      <c r="B1441" s="19"/>
      <c r="C1441" s="4"/>
      <c r="D1441" s="6"/>
      <c r="E1441" s="14"/>
      <c r="F1441" s="4"/>
      <c r="G1441" s="4"/>
      <c r="H1441" s="4"/>
      <c r="I1441" s="4"/>
      <c r="J1441" s="14"/>
      <c r="K1441" s="6"/>
      <c r="L1441" s="2"/>
      <c r="M1441" s="23"/>
      <c r="N1441" s="12"/>
      <c r="O1441" s="12"/>
      <c r="P1441" s="23"/>
      <c r="Q1441" s="4"/>
      <c r="R1441" s="4"/>
      <c r="S1441" s="5"/>
      <c r="T1441" s="6"/>
      <c r="U1441" s="9"/>
      <c r="V1441" s="8"/>
      <c r="W1441" s="8"/>
      <c r="X1441" s="8"/>
      <c r="Y1441" s="9"/>
      <c r="Z1441" s="7"/>
      <c r="AA1441" s="8"/>
      <c r="AB1441" s="9"/>
      <c r="AC1441" s="9"/>
      <c r="AD1441" s="9"/>
      <c r="AE1441" s="8"/>
      <c r="AF1441" s="10"/>
      <c r="AG1441" s="8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  <c r="EE1441" s="7"/>
      <c r="EF1441" s="7"/>
      <c r="EG1441" s="7"/>
      <c r="EH1441" s="7"/>
      <c r="EI1441" s="7"/>
      <c r="EJ1441" s="7"/>
      <c r="EK1441" s="7"/>
      <c r="EL1441" s="7"/>
      <c r="EM1441" s="7"/>
      <c r="EN1441" s="7"/>
      <c r="EO1441" s="7"/>
      <c r="EP1441" s="7"/>
      <c r="EQ1441" s="7"/>
      <c r="ER1441" s="7"/>
      <c r="ES1441" s="7"/>
      <c r="ET1441" s="7"/>
      <c r="EU1441" s="7"/>
      <c r="EV1441" s="7"/>
      <c r="EW1441" s="7"/>
      <c r="EX1441" s="7"/>
      <c r="EY1441" s="7"/>
      <c r="EZ1441" s="7"/>
      <c r="FA1441" s="7"/>
      <c r="FB1441" s="7"/>
      <c r="FC1441" s="7"/>
      <c r="FD1441" s="7"/>
      <c r="FE1441" s="7"/>
      <c r="FF1441" s="7"/>
      <c r="FG1441" s="7"/>
      <c r="FH1441" s="7"/>
      <c r="FI1441" s="7"/>
      <c r="FJ1441" s="7"/>
      <c r="FK1441" s="7"/>
      <c r="FL1441" s="7"/>
      <c r="FM1441" s="7"/>
      <c r="FN1441" s="7"/>
      <c r="FO1441" s="7"/>
      <c r="FP1441" s="7"/>
      <c r="FQ1441" s="7"/>
      <c r="FR1441" s="7"/>
      <c r="FS1441" s="7"/>
      <c r="FT1441" s="7"/>
      <c r="FU1441" s="7"/>
      <c r="FV1441" s="7"/>
      <c r="FW1441" s="7"/>
      <c r="FX1441" s="7"/>
      <c r="FY1441" s="7"/>
      <c r="FZ1441" s="7"/>
      <c r="GA1441" s="7"/>
      <c r="GB1441" s="7"/>
    </row>
    <row r="1442" spans="1:184" x14ac:dyDescent="0.15">
      <c r="A1442" s="124"/>
      <c r="B1442" s="19"/>
      <c r="C1442" s="4"/>
      <c r="D1442" s="6"/>
      <c r="E1442" s="14"/>
      <c r="F1442" s="4"/>
      <c r="G1442" s="4"/>
      <c r="H1442" s="4"/>
      <c r="I1442" s="4"/>
      <c r="J1442" s="14"/>
      <c r="K1442" s="6"/>
      <c r="L1442" s="2"/>
      <c r="M1442" s="23"/>
      <c r="N1442" s="12"/>
      <c r="O1442" s="12"/>
      <c r="P1442" s="23"/>
      <c r="Q1442" s="4"/>
      <c r="R1442" s="4"/>
      <c r="S1442" s="5"/>
      <c r="T1442" s="6"/>
      <c r="U1442" s="9"/>
      <c r="V1442" s="8"/>
      <c r="W1442" s="8"/>
      <c r="X1442" s="8"/>
      <c r="Y1442" s="9"/>
      <c r="Z1442" s="7"/>
      <c r="AA1442" s="8"/>
      <c r="AB1442" s="9"/>
      <c r="AC1442" s="9"/>
      <c r="AD1442" s="9"/>
      <c r="AE1442" s="8"/>
      <c r="AF1442" s="10"/>
      <c r="AG1442" s="8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  <c r="EE1442" s="7"/>
      <c r="EF1442" s="7"/>
      <c r="EG1442" s="7"/>
      <c r="EH1442" s="7"/>
      <c r="EI1442" s="7"/>
      <c r="EJ1442" s="7"/>
      <c r="EK1442" s="7"/>
      <c r="EL1442" s="7"/>
      <c r="EM1442" s="7"/>
      <c r="EN1442" s="7"/>
      <c r="EO1442" s="7"/>
      <c r="EP1442" s="7"/>
      <c r="EQ1442" s="7"/>
      <c r="ER1442" s="7"/>
      <c r="ES1442" s="7"/>
      <c r="ET1442" s="7"/>
      <c r="EU1442" s="7"/>
      <c r="EV1442" s="7"/>
      <c r="EW1442" s="7"/>
      <c r="EX1442" s="7"/>
      <c r="EY1442" s="7"/>
      <c r="EZ1442" s="7"/>
      <c r="FA1442" s="7"/>
      <c r="FB1442" s="7"/>
      <c r="FC1442" s="7"/>
      <c r="FD1442" s="7"/>
      <c r="FE1442" s="7"/>
      <c r="FF1442" s="7"/>
      <c r="FG1442" s="7"/>
      <c r="FH1442" s="7"/>
      <c r="FI1442" s="7"/>
      <c r="FJ1442" s="7"/>
      <c r="FK1442" s="7"/>
      <c r="FL1442" s="7"/>
      <c r="FM1442" s="7"/>
      <c r="FN1442" s="7"/>
      <c r="FO1442" s="7"/>
      <c r="FP1442" s="7"/>
      <c r="FQ1442" s="7"/>
      <c r="FR1442" s="7"/>
      <c r="FS1442" s="7"/>
      <c r="FT1442" s="7"/>
      <c r="FU1442" s="7"/>
      <c r="FV1442" s="7"/>
      <c r="FW1442" s="7"/>
      <c r="FX1442" s="7"/>
      <c r="FY1442" s="7"/>
      <c r="FZ1442" s="7"/>
      <c r="GA1442" s="7"/>
      <c r="GB1442" s="7"/>
    </row>
    <row r="1443" spans="1:184" x14ac:dyDescent="0.15">
      <c r="A1443" s="124"/>
      <c r="B1443" s="19"/>
      <c r="C1443" s="4"/>
      <c r="D1443" s="6"/>
      <c r="E1443" s="14"/>
      <c r="F1443" s="4"/>
      <c r="G1443" s="4"/>
      <c r="H1443" s="4"/>
      <c r="I1443" s="4"/>
      <c r="J1443" s="14"/>
      <c r="K1443" s="6"/>
      <c r="L1443" s="2"/>
      <c r="M1443" s="23"/>
      <c r="N1443" s="12"/>
      <c r="O1443" s="12"/>
      <c r="P1443" s="23"/>
      <c r="Q1443" s="4"/>
      <c r="R1443" s="4"/>
      <c r="S1443" s="5"/>
      <c r="T1443" s="6"/>
      <c r="U1443" s="9"/>
      <c r="V1443" s="8"/>
      <c r="W1443" s="8"/>
      <c r="X1443" s="8"/>
      <c r="Y1443" s="9"/>
      <c r="Z1443" s="7"/>
      <c r="AA1443" s="8"/>
      <c r="AB1443" s="9"/>
      <c r="AC1443" s="9"/>
      <c r="AD1443" s="9"/>
      <c r="AE1443" s="8"/>
      <c r="AF1443" s="10"/>
      <c r="AG1443" s="8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  <c r="EE1443" s="7"/>
      <c r="EF1443" s="7"/>
      <c r="EG1443" s="7"/>
      <c r="EH1443" s="7"/>
      <c r="EI1443" s="7"/>
      <c r="EJ1443" s="7"/>
      <c r="EK1443" s="7"/>
      <c r="EL1443" s="7"/>
      <c r="EM1443" s="7"/>
      <c r="EN1443" s="7"/>
      <c r="EO1443" s="7"/>
      <c r="EP1443" s="7"/>
      <c r="EQ1443" s="7"/>
      <c r="ER1443" s="7"/>
      <c r="ES1443" s="7"/>
      <c r="ET1443" s="7"/>
      <c r="EU1443" s="7"/>
      <c r="EV1443" s="7"/>
      <c r="EW1443" s="7"/>
      <c r="EX1443" s="7"/>
      <c r="EY1443" s="7"/>
      <c r="EZ1443" s="7"/>
      <c r="FA1443" s="7"/>
      <c r="FB1443" s="7"/>
      <c r="FC1443" s="7"/>
      <c r="FD1443" s="7"/>
      <c r="FE1443" s="7"/>
      <c r="FF1443" s="7"/>
      <c r="FG1443" s="7"/>
      <c r="FH1443" s="7"/>
      <c r="FI1443" s="7"/>
      <c r="FJ1443" s="7"/>
      <c r="FK1443" s="7"/>
      <c r="FL1443" s="7"/>
      <c r="FM1443" s="7"/>
      <c r="FN1443" s="7"/>
      <c r="FO1443" s="7"/>
      <c r="FP1443" s="7"/>
      <c r="FQ1443" s="7"/>
      <c r="FR1443" s="7"/>
      <c r="FS1443" s="7"/>
      <c r="FT1443" s="7"/>
      <c r="FU1443" s="7"/>
      <c r="FV1443" s="7"/>
      <c r="FW1443" s="7"/>
      <c r="FX1443" s="7"/>
      <c r="FY1443" s="7"/>
      <c r="FZ1443" s="7"/>
      <c r="GA1443" s="7"/>
      <c r="GB1443" s="7"/>
    </row>
    <row r="1444" spans="1:184" x14ac:dyDescent="0.15">
      <c r="A1444" s="124"/>
      <c r="B1444" s="19"/>
      <c r="C1444" s="4"/>
      <c r="D1444" s="6"/>
      <c r="E1444" s="14"/>
      <c r="F1444" s="4"/>
      <c r="G1444" s="4"/>
      <c r="H1444" s="4"/>
      <c r="I1444" s="4"/>
      <c r="J1444" s="14"/>
      <c r="K1444" s="6"/>
      <c r="L1444" s="2"/>
      <c r="M1444" s="23"/>
      <c r="N1444" s="12"/>
      <c r="O1444" s="12"/>
      <c r="P1444" s="23"/>
      <c r="Q1444" s="4"/>
      <c r="R1444" s="4"/>
      <c r="S1444" s="5"/>
      <c r="T1444" s="6"/>
      <c r="U1444" s="9"/>
      <c r="V1444" s="8"/>
      <c r="W1444" s="8"/>
      <c r="X1444" s="8"/>
      <c r="Y1444" s="9"/>
      <c r="Z1444" s="7"/>
      <c r="AA1444" s="8"/>
      <c r="AB1444" s="9"/>
      <c r="AC1444" s="9"/>
      <c r="AD1444" s="9"/>
      <c r="AE1444" s="8"/>
      <c r="AF1444" s="10"/>
      <c r="AG1444" s="8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  <c r="FH1444" s="7"/>
      <c r="FI1444" s="7"/>
      <c r="FJ1444" s="7"/>
      <c r="FK1444" s="7"/>
      <c r="FL1444" s="7"/>
      <c r="FM1444" s="7"/>
      <c r="FN1444" s="7"/>
      <c r="FO1444" s="7"/>
      <c r="FP1444" s="7"/>
      <c r="FQ1444" s="7"/>
      <c r="FR1444" s="7"/>
      <c r="FS1444" s="7"/>
      <c r="FT1444" s="7"/>
      <c r="FU1444" s="7"/>
      <c r="FV1444" s="7"/>
      <c r="FW1444" s="7"/>
      <c r="FX1444" s="7"/>
      <c r="FY1444" s="7"/>
      <c r="FZ1444" s="7"/>
      <c r="GA1444" s="7"/>
      <c r="GB1444" s="7"/>
    </row>
    <row r="1445" spans="1:184" x14ac:dyDescent="0.15">
      <c r="A1445" s="124"/>
      <c r="B1445" s="19"/>
      <c r="C1445" s="4"/>
      <c r="D1445" s="6"/>
      <c r="E1445" s="14"/>
      <c r="F1445" s="4"/>
      <c r="G1445" s="4"/>
      <c r="H1445" s="4"/>
      <c r="I1445" s="4"/>
      <c r="J1445" s="14"/>
      <c r="K1445" s="6"/>
      <c r="L1445" s="2"/>
      <c r="M1445" s="23"/>
      <c r="N1445" s="12"/>
      <c r="O1445" s="12"/>
      <c r="P1445" s="23"/>
      <c r="Q1445" s="4"/>
      <c r="R1445" s="4"/>
      <c r="S1445" s="5"/>
      <c r="T1445" s="6"/>
      <c r="U1445" s="9"/>
      <c r="V1445" s="8"/>
      <c r="W1445" s="8"/>
      <c r="X1445" s="8"/>
      <c r="Y1445" s="9"/>
      <c r="Z1445" s="7"/>
      <c r="AA1445" s="8"/>
      <c r="AB1445" s="9"/>
      <c r="AC1445" s="9"/>
      <c r="AD1445" s="9"/>
      <c r="AE1445" s="8"/>
      <c r="AF1445" s="10"/>
      <c r="AG1445" s="8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  <c r="FH1445" s="7"/>
      <c r="FI1445" s="7"/>
      <c r="FJ1445" s="7"/>
      <c r="FK1445" s="7"/>
      <c r="FL1445" s="7"/>
      <c r="FM1445" s="7"/>
      <c r="FN1445" s="7"/>
      <c r="FO1445" s="7"/>
      <c r="FP1445" s="7"/>
      <c r="FQ1445" s="7"/>
      <c r="FR1445" s="7"/>
      <c r="FS1445" s="7"/>
      <c r="FT1445" s="7"/>
      <c r="FU1445" s="7"/>
      <c r="FV1445" s="7"/>
      <c r="FW1445" s="7"/>
      <c r="FX1445" s="7"/>
      <c r="FY1445" s="7"/>
      <c r="FZ1445" s="7"/>
      <c r="GA1445" s="7"/>
      <c r="GB1445" s="7"/>
    </row>
    <row r="1446" spans="1:184" x14ac:dyDescent="0.15">
      <c r="A1446" s="124"/>
      <c r="B1446" s="19"/>
      <c r="C1446" s="4"/>
      <c r="D1446" s="6"/>
      <c r="E1446" s="14"/>
      <c r="F1446" s="4"/>
      <c r="G1446" s="4"/>
      <c r="H1446" s="4"/>
      <c r="I1446" s="4"/>
      <c r="J1446" s="14"/>
      <c r="K1446" s="6"/>
      <c r="L1446" s="2"/>
      <c r="M1446" s="23"/>
      <c r="N1446" s="12"/>
      <c r="O1446" s="12"/>
      <c r="P1446" s="23"/>
      <c r="Q1446" s="4"/>
      <c r="R1446" s="4"/>
      <c r="S1446" s="5"/>
      <c r="T1446" s="6"/>
      <c r="U1446" s="9"/>
      <c r="V1446" s="8"/>
      <c r="W1446" s="8"/>
      <c r="X1446" s="8"/>
      <c r="Y1446" s="9"/>
      <c r="Z1446" s="7"/>
      <c r="AA1446" s="8"/>
      <c r="AB1446" s="9"/>
      <c r="AC1446" s="9"/>
      <c r="AD1446" s="9"/>
      <c r="AE1446" s="8"/>
      <c r="AF1446" s="10"/>
      <c r="AG1446" s="8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</row>
    <row r="1447" spans="1:184" x14ac:dyDescent="0.15">
      <c r="A1447" s="124"/>
      <c r="B1447" s="19"/>
      <c r="C1447" s="4"/>
      <c r="D1447" s="6"/>
      <c r="E1447" s="14"/>
      <c r="F1447" s="4"/>
      <c r="G1447" s="4"/>
      <c r="H1447" s="4"/>
      <c r="I1447" s="4"/>
      <c r="J1447" s="14"/>
      <c r="K1447" s="6"/>
      <c r="L1447" s="2"/>
      <c r="M1447" s="23"/>
      <c r="N1447" s="12"/>
      <c r="O1447" s="12"/>
      <c r="P1447" s="23"/>
      <c r="Q1447" s="4"/>
      <c r="R1447" s="4"/>
      <c r="S1447" s="5"/>
      <c r="T1447" s="6"/>
      <c r="U1447" s="9"/>
      <c r="V1447" s="8"/>
      <c r="W1447" s="8"/>
      <c r="X1447" s="8"/>
      <c r="Y1447" s="9"/>
      <c r="Z1447" s="7"/>
      <c r="AA1447" s="8"/>
      <c r="AB1447" s="9"/>
      <c r="AC1447" s="9"/>
      <c r="AD1447" s="9"/>
      <c r="AE1447" s="8"/>
      <c r="AF1447" s="10"/>
      <c r="AG1447" s="8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  <c r="FH1447" s="7"/>
      <c r="FI1447" s="7"/>
      <c r="FJ1447" s="7"/>
      <c r="FK1447" s="7"/>
      <c r="FL1447" s="7"/>
      <c r="FM1447" s="7"/>
      <c r="FN1447" s="7"/>
      <c r="FO1447" s="7"/>
      <c r="FP1447" s="7"/>
      <c r="FQ1447" s="7"/>
      <c r="FR1447" s="7"/>
      <c r="FS1447" s="7"/>
      <c r="FT1447" s="7"/>
      <c r="FU1447" s="7"/>
      <c r="FV1447" s="7"/>
      <c r="FW1447" s="7"/>
      <c r="FX1447" s="7"/>
      <c r="FY1447" s="7"/>
      <c r="FZ1447" s="7"/>
      <c r="GA1447" s="7"/>
      <c r="GB1447" s="7"/>
    </row>
    <row r="1448" spans="1:184" x14ac:dyDescent="0.15">
      <c r="A1448" s="124"/>
      <c r="B1448" s="19"/>
      <c r="C1448" s="4"/>
      <c r="D1448" s="6"/>
      <c r="E1448" s="14"/>
      <c r="F1448" s="4"/>
      <c r="G1448" s="4"/>
      <c r="H1448" s="4"/>
      <c r="I1448" s="4"/>
      <c r="J1448" s="14"/>
      <c r="K1448" s="6"/>
      <c r="L1448" s="2"/>
      <c r="M1448" s="23"/>
      <c r="N1448" s="12"/>
      <c r="O1448" s="12"/>
      <c r="P1448" s="23"/>
      <c r="Q1448" s="4"/>
      <c r="R1448" s="4"/>
      <c r="S1448" s="5"/>
      <c r="T1448" s="6"/>
      <c r="U1448" s="9"/>
      <c r="V1448" s="8"/>
      <c r="W1448" s="8"/>
      <c r="X1448" s="8"/>
      <c r="Y1448" s="9"/>
      <c r="Z1448" s="7"/>
      <c r="AA1448" s="8"/>
      <c r="AB1448" s="9"/>
      <c r="AC1448" s="9"/>
      <c r="AD1448" s="9"/>
      <c r="AE1448" s="8"/>
      <c r="AF1448" s="10"/>
      <c r="AG1448" s="8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  <c r="FH1448" s="7"/>
      <c r="FI1448" s="7"/>
      <c r="FJ1448" s="7"/>
      <c r="FK1448" s="7"/>
      <c r="FL1448" s="7"/>
      <c r="FM1448" s="7"/>
      <c r="FN1448" s="7"/>
      <c r="FO1448" s="7"/>
      <c r="FP1448" s="7"/>
      <c r="FQ1448" s="7"/>
      <c r="FR1448" s="7"/>
      <c r="FS1448" s="7"/>
      <c r="FT1448" s="7"/>
      <c r="FU1448" s="7"/>
      <c r="FV1448" s="7"/>
      <c r="FW1448" s="7"/>
      <c r="FX1448" s="7"/>
      <c r="FY1448" s="7"/>
      <c r="FZ1448" s="7"/>
      <c r="GA1448" s="7"/>
      <c r="GB1448" s="7"/>
    </row>
    <row r="1449" spans="1:184" x14ac:dyDescent="0.15">
      <c r="A1449" s="124"/>
      <c r="B1449" s="19"/>
      <c r="C1449" s="4"/>
      <c r="D1449" s="6"/>
      <c r="E1449" s="14"/>
      <c r="F1449" s="4"/>
      <c r="G1449" s="4"/>
      <c r="H1449" s="4"/>
      <c r="I1449" s="4"/>
      <c r="J1449" s="14"/>
      <c r="K1449" s="6"/>
      <c r="L1449" s="2"/>
      <c r="M1449" s="23"/>
      <c r="N1449" s="12"/>
      <c r="O1449" s="12"/>
      <c r="P1449" s="23"/>
      <c r="Q1449" s="4"/>
      <c r="R1449" s="4"/>
      <c r="S1449" s="5"/>
      <c r="T1449" s="6"/>
      <c r="U1449" s="9"/>
      <c r="V1449" s="8"/>
      <c r="W1449" s="8"/>
      <c r="X1449" s="8"/>
      <c r="Y1449" s="9"/>
      <c r="Z1449" s="7"/>
      <c r="AA1449" s="8"/>
      <c r="AB1449" s="9"/>
      <c r="AC1449" s="9"/>
      <c r="AD1449" s="9"/>
      <c r="AE1449" s="8"/>
      <c r="AF1449" s="10"/>
      <c r="AG1449" s="8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  <c r="FH1449" s="7"/>
      <c r="FI1449" s="7"/>
      <c r="FJ1449" s="7"/>
      <c r="FK1449" s="7"/>
      <c r="FL1449" s="7"/>
      <c r="FM1449" s="7"/>
      <c r="FN1449" s="7"/>
      <c r="FO1449" s="7"/>
      <c r="FP1449" s="7"/>
      <c r="FQ1449" s="7"/>
      <c r="FR1449" s="7"/>
      <c r="FS1449" s="7"/>
      <c r="FT1449" s="7"/>
      <c r="FU1449" s="7"/>
      <c r="FV1449" s="7"/>
      <c r="FW1449" s="7"/>
      <c r="FX1449" s="7"/>
      <c r="FY1449" s="7"/>
      <c r="FZ1449" s="7"/>
      <c r="GA1449" s="7"/>
      <c r="GB1449" s="7"/>
    </row>
    <row r="1450" spans="1:184" x14ac:dyDescent="0.15">
      <c r="A1450" s="124"/>
      <c r="B1450" s="19"/>
      <c r="C1450" s="4"/>
      <c r="D1450" s="6"/>
      <c r="E1450" s="14"/>
      <c r="F1450" s="4"/>
      <c r="G1450" s="4"/>
      <c r="H1450" s="4"/>
      <c r="I1450" s="4"/>
      <c r="J1450" s="14"/>
      <c r="K1450" s="6"/>
      <c r="L1450" s="2"/>
      <c r="M1450" s="23"/>
      <c r="N1450" s="12"/>
      <c r="O1450" s="12"/>
      <c r="P1450" s="23"/>
      <c r="Q1450" s="4"/>
      <c r="R1450" s="4"/>
      <c r="S1450" s="5"/>
      <c r="T1450" s="6"/>
      <c r="U1450" s="9"/>
      <c r="V1450" s="8"/>
      <c r="W1450" s="8"/>
      <c r="X1450" s="8"/>
      <c r="Y1450" s="9"/>
      <c r="Z1450" s="7"/>
      <c r="AA1450" s="8"/>
      <c r="AB1450" s="9"/>
      <c r="AC1450" s="9"/>
      <c r="AD1450" s="9"/>
      <c r="AE1450" s="8"/>
      <c r="AF1450" s="10"/>
      <c r="AG1450" s="8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</row>
    <row r="1451" spans="1:184" x14ac:dyDescent="0.15">
      <c r="A1451" s="124"/>
      <c r="B1451" s="19"/>
      <c r="C1451" s="4"/>
      <c r="D1451" s="6"/>
      <c r="E1451" s="14"/>
      <c r="F1451" s="4"/>
      <c r="G1451" s="4"/>
      <c r="H1451" s="4"/>
      <c r="I1451" s="4"/>
      <c r="J1451" s="14"/>
      <c r="K1451" s="6"/>
      <c r="L1451" s="2"/>
      <c r="M1451" s="23"/>
      <c r="N1451" s="12"/>
      <c r="O1451" s="12"/>
      <c r="P1451" s="23"/>
      <c r="Q1451" s="4"/>
      <c r="R1451" s="4"/>
      <c r="S1451" s="5"/>
      <c r="T1451" s="6"/>
      <c r="U1451" s="9"/>
      <c r="V1451" s="8"/>
      <c r="W1451" s="8"/>
      <c r="X1451" s="8"/>
      <c r="Y1451" s="9"/>
      <c r="Z1451" s="7"/>
      <c r="AA1451" s="8"/>
      <c r="AB1451" s="9"/>
      <c r="AC1451" s="9"/>
      <c r="AD1451" s="9"/>
      <c r="AE1451" s="8"/>
      <c r="AF1451" s="10"/>
      <c r="AG1451" s="8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</row>
    <row r="1452" spans="1:184" x14ac:dyDescent="0.15">
      <c r="A1452" s="124"/>
      <c r="B1452" s="19"/>
      <c r="C1452" s="4"/>
      <c r="D1452" s="6"/>
      <c r="E1452" s="14"/>
      <c r="F1452" s="4"/>
      <c r="G1452" s="4"/>
      <c r="H1452" s="4"/>
      <c r="I1452" s="4"/>
      <c r="J1452" s="14"/>
      <c r="K1452" s="6"/>
      <c r="L1452" s="2"/>
      <c r="M1452" s="23"/>
      <c r="N1452" s="12"/>
      <c r="O1452" s="12"/>
      <c r="P1452" s="23"/>
      <c r="Q1452" s="4"/>
      <c r="R1452" s="4"/>
      <c r="S1452" s="5"/>
      <c r="T1452" s="6"/>
      <c r="U1452" s="9"/>
      <c r="V1452" s="8"/>
      <c r="W1452" s="8"/>
      <c r="X1452" s="8"/>
      <c r="Y1452" s="9"/>
      <c r="Z1452" s="7"/>
      <c r="AA1452" s="8"/>
      <c r="AB1452" s="9"/>
      <c r="AC1452" s="9"/>
      <c r="AD1452" s="9"/>
      <c r="AE1452" s="8"/>
      <c r="AF1452" s="10"/>
      <c r="AG1452" s="8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  <c r="FH1452" s="7"/>
      <c r="FI1452" s="7"/>
      <c r="FJ1452" s="7"/>
      <c r="FK1452" s="7"/>
      <c r="FL1452" s="7"/>
      <c r="FM1452" s="7"/>
      <c r="FN1452" s="7"/>
      <c r="FO1452" s="7"/>
      <c r="FP1452" s="7"/>
      <c r="FQ1452" s="7"/>
      <c r="FR1452" s="7"/>
      <c r="FS1452" s="7"/>
      <c r="FT1452" s="7"/>
      <c r="FU1452" s="7"/>
      <c r="FV1452" s="7"/>
      <c r="FW1452" s="7"/>
      <c r="FX1452" s="7"/>
      <c r="FY1452" s="7"/>
      <c r="FZ1452" s="7"/>
      <c r="GA1452" s="7"/>
      <c r="GB1452" s="7"/>
    </row>
    <row r="1453" spans="1:184" x14ac:dyDescent="0.15">
      <c r="A1453" s="124"/>
      <c r="B1453" s="19"/>
      <c r="C1453" s="4"/>
      <c r="D1453" s="6"/>
      <c r="E1453" s="14"/>
      <c r="F1453" s="4"/>
      <c r="G1453" s="4"/>
      <c r="H1453" s="4"/>
      <c r="I1453" s="4"/>
      <c r="J1453" s="14"/>
      <c r="K1453" s="6"/>
      <c r="L1453" s="2"/>
      <c r="M1453" s="23"/>
      <c r="N1453" s="12"/>
      <c r="O1453" s="12"/>
      <c r="P1453" s="23"/>
      <c r="Q1453" s="4"/>
      <c r="R1453" s="4"/>
      <c r="S1453" s="5"/>
      <c r="T1453" s="6"/>
      <c r="U1453" s="9"/>
      <c r="V1453" s="8"/>
      <c r="W1453" s="8"/>
      <c r="X1453" s="8"/>
      <c r="Y1453" s="9"/>
      <c r="Z1453" s="7"/>
      <c r="AA1453" s="8"/>
      <c r="AB1453" s="9"/>
      <c r="AC1453" s="9"/>
      <c r="AD1453" s="9"/>
      <c r="AE1453" s="8"/>
      <c r="AF1453" s="10"/>
      <c r="AG1453" s="8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  <c r="FH1453" s="7"/>
      <c r="FI1453" s="7"/>
      <c r="FJ1453" s="7"/>
      <c r="FK1453" s="7"/>
      <c r="FL1453" s="7"/>
      <c r="FM1453" s="7"/>
      <c r="FN1453" s="7"/>
      <c r="FO1453" s="7"/>
      <c r="FP1453" s="7"/>
      <c r="FQ1453" s="7"/>
      <c r="FR1453" s="7"/>
      <c r="FS1453" s="7"/>
      <c r="FT1453" s="7"/>
      <c r="FU1453" s="7"/>
      <c r="FV1453" s="7"/>
      <c r="FW1453" s="7"/>
      <c r="FX1453" s="7"/>
      <c r="FY1453" s="7"/>
      <c r="FZ1453" s="7"/>
      <c r="GA1453" s="7"/>
      <c r="GB1453" s="7"/>
    </row>
    <row r="1454" spans="1:184" x14ac:dyDescent="0.15">
      <c r="A1454" s="124"/>
      <c r="B1454" s="19"/>
      <c r="C1454" s="4"/>
      <c r="D1454" s="6"/>
      <c r="E1454" s="14"/>
      <c r="F1454" s="4"/>
      <c r="G1454" s="4"/>
      <c r="H1454" s="4"/>
      <c r="I1454" s="4"/>
      <c r="J1454" s="14"/>
      <c r="K1454" s="6"/>
      <c r="L1454" s="2"/>
      <c r="M1454" s="23"/>
      <c r="N1454" s="12"/>
      <c r="O1454" s="12"/>
      <c r="P1454" s="23"/>
      <c r="Q1454" s="4"/>
      <c r="R1454" s="4"/>
      <c r="S1454" s="5"/>
      <c r="T1454" s="6"/>
      <c r="U1454" s="9"/>
      <c r="V1454" s="8"/>
      <c r="W1454" s="8"/>
      <c r="X1454" s="8"/>
      <c r="Y1454" s="9"/>
      <c r="Z1454" s="7"/>
      <c r="AA1454" s="8"/>
      <c r="AB1454" s="9"/>
      <c r="AC1454" s="9"/>
      <c r="AD1454" s="9"/>
      <c r="AE1454" s="8"/>
      <c r="AF1454" s="10"/>
      <c r="AG1454" s="8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  <c r="FH1454" s="7"/>
      <c r="FI1454" s="7"/>
      <c r="FJ1454" s="7"/>
      <c r="FK1454" s="7"/>
      <c r="FL1454" s="7"/>
      <c r="FM1454" s="7"/>
      <c r="FN1454" s="7"/>
      <c r="FO1454" s="7"/>
      <c r="FP1454" s="7"/>
      <c r="FQ1454" s="7"/>
      <c r="FR1454" s="7"/>
      <c r="FS1454" s="7"/>
      <c r="FT1454" s="7"/>
      <c r="FU1454" s="7"/>
      <c r="FV1454" s="7"/>
      <c r="FW1454" s="7"/>
      <c r="FX1454" s="7"/>
      <c r="FY1454" s="7"/>
      <c r="FZ1454" s="7"/>
      <c r="GA1454" s="7"/>
      <c r="GB1454" s="7"/>
    </row>
    <row r="1455" spans="1:184" x14ac:dyDescent="0.15">
      <c r="A1455" s="124"/>
      <c r="B1455" s="19"/>
      <c r="C1455" s="4"/>
      <c r="D1455" s="6"/>
      <c r="E1455" s="14"/>
      <c r="F1455" s="4"/>
      <c r="G1455" s="4"/>
      <c r="H1455" s="4"/>
      <c r="I1455" s="4"/>
      <c r="J1455" s="14"/>
      <c r="K1455" s="6"/>
      <c r="L1455" s="2"/>
      <c r="M1455" s="23"/>
      <c r="N1455" s="12"/>
      <c r="O1455" s="12"/>
      <c r="P1455" s="23"/>
      <c r="Q1455" s="4"/>
      <c r="R1455" s="4"/>
      <c r="S1455" s="5"/>
      <c r="T1455" s="6"/>
      <c r="U1455" s="9"/>
      <c r="V1455" s="8"/>
      <c r="W1455" s="8"/>
      <c r="X1455" s="8"/>
      <c r="Y1455" s="9"/>
      <c r="Z1455" s="7"/>
      <c r="AA1455" s="8"/>
      <c r="AB1455" s="9"/>
      <c r="AC1455" s="9"/>
      <c r="AD1455" s="9"/>
      <c r="AE1455" s="8"/>
      <c r="AF1455" s="10"/>
      <c r="AG1455" s="8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  <c r="FH1455" s="7"/>
      <c r="FI1455" s="7"/>
      <c r="FJ1455" s="7"/>
      <c r="FK1455" s="7"/>
      <c r="FL1455" s="7"/>
      <c r="FM1455" s="7"/>
      <c r="FN1455" s="7"/>
      <c r="FO1455" s="7"/>
      <c r="FP1455" s="7"/>
      <c r="FQ1455" s="7"/>
      <c r="FR1455" s="7"/>
      <c r="FS1455" s="7"/>
      <c r="FT1455" s="7"/>
      <c r="FU1455" s="7"/>
      <c r="FV1455" s="7"/>
      <c r="FW1455" s="7"/>
      <c r="FX1455" s="7"/>
      <c r="FY1455" s="7"/>
      <c r="FZ1455" s="7"/>
      <c r="GA1455" s="7"/>
      <c r="GB1455" s="7"/>
    </row>
    <row r="1456" spans="1:184" x14ac:dyDescent="0.15">
      <c r="A1456" s="124"/>
      <c r="B1456" s="19"/>
      <c r="C1456" s="4"/>
      <c r="D1456" s="6"/>
      <c r="E1456" s="14"/>
      <c r="F1456" s="4"/>
      <c r="G1456" s="4"/>
      <c r="H1456" s="4"/>
      <c r="I1456" s="4"/>
      <c r="J1456" s="14"/>
      <c r="K1456" s="6"/>
      <c r="L1456" s="2"/>
      <c r="M1456" s="23"/>
      <c r="N1456" s="12"/>
      <c r="O1456" s="12"/>
      <c r="P1456" s="23"/>
      <c r="Q1456" s="4"/>
      <c r="R1456" s="4"/>
      <c r="S1456" s="5"/>
      <c r="T1456" s="6"/>
      <c r="U1456" s="9"/>
      <c r="V1456" s="8"/>
      <c r="W1456" s="8"/>
      <c r="X1456" s="8"/>
      <c r="Y1456" s="9"/>
      <c r="Z1456" s="7"/>
      <c r="AA1456" s="8"/>
      <c r="AB1456" s="9"/>
      <c r="AC1456" s="9"/>
      <c r="AD1456" s="9"/>
      <c r="AE1456" s="8"/>
      <c r="AF1456" s="10"/>
      <c r="AG1456" s="8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  <c r="FH1456" s="7"/>
      <c r="FI1456" s="7"/>
      <c r="FJ1456" s="7"/>
      <c r="FK1456" s="7"/>
      <c r="FL1456" s="7"/>
      <c r="FM1456" s="7"/>
      <c r="FN1456" s="7"/>
      <c r="FO1456" s="7"/>
      <c r="FP1456" s="7"/>
      <c r="FQ1456" s="7"/>
      <c r="FR1456" s="7"/>
      <c r="FS1456" s="7"/>
      <c r="FT1456" s="7"/>
      <c r="FU1456" s="7"/>
      <c r="FV1456" s="7"/>
      <c r="FW1456" s="7"/>
      <c r="FX1456" s="7"/>
      <c r="FY1456" s="7"/>
      <c r="FZ1456" s="7"/>
      <c r="GA1456" s="7"/>
      <c r="GB1456" s="7"/>
    </row>
    <row r="1457" spans="1:184" x14ac:dyDescent="0.15">
      <c r="A1457" s="124"/>
      <c r="B1457" s="19"/>
      <c r="C1457" s="4"/>
      <c r="D1457" s="6"/>
      <c r="E1457" s="14"/>
      <c r="F1457" s="4"/>
      <c r="G1457" s="4"/>
      <c r="H1457" s="4"/>
      <c r="I1457" s="4"/>
      <c r="J1457" s="14"/>
      <c r="K1457" s="6"/>
      <c r="L1457" s="2"/>
      <c r="M1457" s="23"/>
      <c r="N1457" s="12"/>
      <c r="O1457" s="12"/>
      <c r="P1457" s="23"/>
      <c r="Q1457" s="4"/>
      <c r="R1457" s="4"/>
      <c r="S1457" s="5"/>
      <c r="T1457" s="6"/>
      <c r="U1457" s="9"/>
      <c r="V1457" s="8"/>
      <c r="W1457" s="8"/>
      <c r="X1457" s="8"/>
      <c r="Y1457" s="9"/>
      <c r="Z1457" s="7"/>
      <c r="AA1457" s="8"/>
      <c r="AB1457" s="9"/>
      <c r="AC1457" s="9"/>
      <c r="AD1457" s="9"/>
      <c r="AE1457" s="8"/>
      <c r="AF1457" s="10"/>
      <c r="AG1457" s="8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  <c r="FH1457" s="7"/>
      <c r="FI1457" s="7"/>
      <c r="FJ1457" s="7"/>
      <c r="FK1457" s="7"/>
      <c r="FL1457" s="7"/>
      <c r="FM1457" s="7"/>
      <c r="FN1457" s="7"/>
      <c r="FO1457" s="7"/>
      <c r="FP1457" s="7"/>
      <c r="FQ1457" s="7"/>
      <c r="FR1457" s="7"/>
      <c r="FS1457" s="7"/>
      <c r="FT1457" s="7"/>
      <c r="FU1457" s="7"/>
      <c r="FV1457" s="7"/>
      <c r="FW1457" s="7"/>
      <c r="FX1457" s="7"/>
      <c r="FY1457" s="7"/>
      <c r="FZ1457" s="7"/>
      <c r="GA1457" s="7"/>
      <c r="GB1457" s="7"/>
    </row>
    <row r="1458" spans="1:184" x14ac:dyDescent="0.15">
      <c r="A1458" s="124"/>
      <c r="B1458" s="19"/>
      <c r="C1458" s="4"/>
      <c r="D1458" s="6"/>
      <c r="E1458" s="14"/>
      <c r="F1458" s="4"/>
      <c r="G1458" s="4"/>
      <c r="H1458" s="4"/>
      <c r="I1458" s="4"/>
      <c r="J1458" s="14"/>
      <c r="K1458" s="6"/>
      <c r="L1458" s="2"/>
      <c r="M1458" s="23"/>
      <c r="N1458" s="12"/>
      <c r="O1458" s="12"/>
      <c r="P1458" s="23"/>
      <c r="Q1458" s="4"/>
      <c r="R1458" s="4"/>
      <c r="S1458" s="5"/>
      <c r="T1458" s="6"/>
      <c r="U1458" s="9"/>
      <c r="V1458" s="8"/>
      <c r="W1458" s="8"/>
      <c r="X1458" s="8"/>
      <c r="Y1458" s="9"/>
      <c r="Z1458" s="7"/>
      <c r="AA1458" s="8"/>
      <c r="AB1458" s="9"/>
      <c r="AC1458" s="9"/>
      <c r="AD1458" s="9"/>
      <c r="AE1458" s="8"/>
      <c r="AF1458" s="10"/>
      <c r="AG1458" s="8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  <c r="FH1458" s="7"/>
      <c r="FI1458" s="7"/>
      <c r="FJ1458" s="7"/>
      <c r="FK1458" s="7"/>
      <c r="FL1458" s="7"/>
      <c r="FM1458" s="7"/>
      <c r="FN1458" s="7"/>
      <c r="FO1458" s="7"/>
      <c r="FP1458" s="7"/>
      <c r="FQ1458" s="7"/>
      <c r="FR1458" s="7"/>
      <c r="FS1458" s="7"/>
      <c r="FT1458" s="7"/>
      <c r="FU1458" s="7"/>
      <c r="FV1458" s="7"/>
      <c r="FW1458" s="7"/>
      <c r="FX1458" s="7"/>
      <c r="FY1458" s="7"/>
      <c r="FZ1458" s="7"/>
      <c r="GA1458" s="7"/>
      <c r="GB1458" s="7"/>
    </row>
    <row r="1459" spans="1:184" x14ac:dyDescent="0.15">
      <c r="A1459" s="124"/>
      <c r="B1459" s="19"/>
      <c r="C1459" s="4"/>
      <c r="D1459" s="6"/>
      <c r="E1459" s="14"/>
      <c r="F1459" s="4"/>
      <c r="G1459" s="4"/>
      <c r="H1459" s="4"/>
      <c r="I1459" s="4"/>
      <c r="J1459" s="14"/>
      <c r="K1459" s="6"/>
      <c r="L1459" s="2"/>
      <c r="M1459" s="23"/>
      <c r="N1459" s="12"/>
      <c r="O1459" s="12"/>
      <c r="P1459" s="23"/>
      <c r="Q1459" s="4"/>
      <c r="R1459" s="4"/>
      <c r="S1459" s="5"/>
      <c r="T1459" s="6"/>
      <c r="U1459" s="9"/>
      <c r="V1459" s="8"/>
      <c r="W1459" s="8"/>
      <c r="X1459" s="8"/>
      <c r="Y1459" s="9"/>
      <c r="Z1459" s="7"/>
      <c r="AA1459" s="8"/>
      <c r="AB1459" s="9"/>
      <c r="AC1459" s="9"/>
      <c r="AD1459" s="9"/>
      <c r="AE1459" s="8"/>
      <c r="AF1459" s="10"/>
      <c r="AG1459" s="8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  <c r="FH1459" s="7"/>
      <c r="FI1459" s="7"/>
      <c r="FJ1459" s="7"/>
      <c r="FK1459" s="7"/>
      <c r="FL1459" s="7"/>
      <c r="FM1459" s="7"/>
      <c r="FN1459" s="7"/>
      <c r="FO1459" s="7"/>
      <c r="FP1459" s="7"/>
      <c r="FQ1459" s="7"/>
      <c r="FR1459" s="7"/>
      <c r="FS1459" s="7"/>
      <c r="FT1459" s="7"/>
      <c r="FU1459" s="7"/>
      <c r="FV1459" s="7"/>
      <c r="FW1459" s="7"/>
      <c r="FX1459" s="7"/>
      <c r="FY1459" s="7"/>
      <c r="FZ1459" s="7"/>
      <c r="GA1459" s="7"/>
      <c r="GB1459" s="7"/>
    </row>
    <row r="1460" spans="1:184" x14ac:dyDescent="0.15">
      <c r="A1460" s="124"/>
      <c r="B1460" s="19"/>
      <c r="C1460" s="4"/>
      <c r="D1460" s="6"/>
      <c r="E1460" s="14"/>
      <c r="F1460" s="4"/>
      <c r="G1460" s="4"/>
      <c r="H1460" s="4"/>
      <c r="I1460" s="4"/>
      <c r="J1460" s="14"/>
      <c r="K1460" s="6"/>
      <c r="L1460" s="2"/>
      <c r="M1460" s="23"/>
      <c r="N1460" s="12"/>
      <c r="O1460" s="12"/>
      <c r="P1460" s="23"/>
      <c r="Q1460" s="4"/>
      <c r="R1460" s="4"/>
      <c r="S1460" s="5"/>
      <c r="T1460" s="6"/>
      <c r="U1460" s="9"/>
      <c r="V1460" s="8"/>
      <c r="W1460" s="8"/>
      <c r="X1460" s="8"/>
      <c r="Y1460" s="9"/>
      <c r="Z1460" s="7"/>
      <c r="AA1460" s="8"/>
      <c r="AB1460" s="9"/>
      <c r="AC1460" s="9"/>
      <c r="AD1460" s="9"/>
      <c r="AE1460" s="8"/>
      <c r="AF1460" s="10"/>
      <c r="AG1460" s="8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  <c r="FH1460" s="7"/>
      <c r="FI1460" s="7"/>
      <c r="FJ1460" s="7"/>
      <c r="FK1460" s="7"/>
      <c r="FL1460" s="7"/>
      <c r="FM1460" s="7"/>
      <c r="FN1460" s="7"/>
      <c r="FO1460" s="7"/>
      <c r="FP1460" s="7"/>
      <c r="FQ1460" s="7"/>
      <c r="FR1460" s="7"/>
      <c r="FS1460" s="7"/>
      <c r="FT1460" s="7"/>
      <c r="FU1460" s="7"/>
      <c r="FV1460" s="7"/>
      <c r="FW1460" s="7"/>
      <c r="FX1460" s="7"/>
      <c r="FY1460" s="7"/>
      <c r="FZ1460" s="7"/>
      <c r="GA1460" s="7"/>
      <c r="GB1460" s="7"/>
    </row>
    <row r="1461" spans="1:184" x14ac:dyDescent="0.15">
      <c r="A1461" s="124"/>
      <c r="B1461" s="19"/>
      <c r="C1461" s="4"/>
      <c r="D1461" s="6"/>
      <c r="E1461" s="14"/>
      <c r="F1461" s="4"/>
      <c r="G1461" s="4"/>
      <c r="H1461" s="4"/>
      <c r="I1461" s="4"/>
      <c r="J1461" s="14"/>
      <c r="K1461" s="6"/>
      <c r="L1461" s="2"/>
      <c r="M1461" s="23"/>
      <c r="N1461" s="12"/>
      <c r="O1461" s="12"/>
      <c r="P1461" s="23"/>
      <c r="Q1461" s="4"/>
      <c r="R1461" s="4"/>
      <c r="S1461" s="5"/>
      <c r="T1461" s="6"/>
      <c r="U1461" s="9"/>
      <c r="V1461" s="8"/>
      <c r="W1461" s="8"/>
      <c r="X1461" s="8"/>
      <c r="Y1461" s="9"/>
      <c r="Z1461" s="7"/>
      <c r="AA1461" s="8"/>
      <c r="AB1461" s="9"/>
      <c r="AC1461" s="9"/>
      <c r="AD1461" s="9"/>
      <c r="AE1461" s="8"/>
      <c r="AF1461" s="10"/>
      <c r="AG1461" s="8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  <c r="FH1461" s="7"/>
      <c r="FI1461" s="7"/>
      <c r="FJ1461" s="7"/>
      <c r="FK1461" s="7"/>
      <c r="FL1461" s="7"/>
      <c r="FM1461" s="7"/>
      <c r="FN1461" s="7"/>
      <c r="FO1461" s="7"/>
      <c r="FP1461" s="7"/>
      <c r="FQ1461" s="7"/>
      <c r="FR1461" s="7"/>
      <c r="FS1461" s="7"/>
      <c r="FT1461" s="7"/>
      <c r="FU1461" s="7"/>
      <c r="FV1461" s="7"/>
      <c r="FW1461" s="7"/>
      <c r="FX1461" s="7"/>
      <c r="FY1461" s="7"/>
      <c r="FZ1461" s="7"/>
      <c r="GA1461" s="7"/>
      <c r="GB1461" s="7"/>
    </row>
    <row r="1462" spans="1:184" x14ac:dyDescent="0.15">
      <c r="A1462" s="124"/>
      <c r="B1462" s="19"/>
      <c r="C1462" s="4"/>
      <c r="D1462" s="6"/>
      <c r="E1462" s="14"/>
      <c r="F1462" s="4"/>
      <c r="G1462" s="4"/>
      <c r="H1462" s="4"/>
      <c r="I1462" s="4"/>
      <c r="J1462" s="14"/>
      <c r="K1462" s="6"/>
      <c r="L1462" s="2"/>
      <c r="M1462" s="23"/>
      <c r="N1462" s="12"/>
      <c r="O1462" s="12"/>
      <c r="P1462" s="23"/>
      <c r="Q1462" s="4"/>
      <c r="R1462" s="4"/>
      <c r="S1462" s="5"/>
      <c r="T1462" s="6"/>
      <c r="U1462" s="9"/>
      <c r="V1462" s="8"/>
      <c r="W1462" s="8"/>
      <c r="X1462" s="8"/>
      <c r="Y1462" s="9"/>
      <c r="Z1462" s="7"/>
      <c r="AA1462" s="8"/>
      <c r="AB1462" s="9"/>
      <c r="AC1462" s="9"/>
      <c r="AD1462" s="9"/>
      <c r="AE1462" s="8"/>
      <c r="AF1462" s="10"/>
      <c r="AG1462" s="8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  <c r="FH1462" s="7"/>
      <c r="FI1462" s="7"/>
      <c r="FJ1462" s="7"/>
      <c r="FK1462" s="7"/>
      <c r="FL1462" s="7"/>
      <c r="FM1462" s="7"/>
      <c r="FN1462" s="7"/>
      <c r="FO1462" s="7"/>
      <c r="FP1462" s="7"/>
      <c r="FQ1462" s="7"/>
      <c r="FR1462" s="7"/>
      <c r="FS1462" s="7"/>
      <c r="FT1462" s="7"/>
      <c r="FU1462" s="7"/>
      <c r="FV1462" s="7"/>
      <c r="FW1462" s="7"/>
      <c r="FX1462" s="7"/>
      <c r="FY1462" s="7"/>
      <c r="FZ1462" s="7"/>
      <c r="GA1462" s="7"/>
      <c r="GB1462" s="7"/>
    </row>
    <row r="1463" spans="1:184" x14ac:dyDescent="0.15">
      <c r="A1463" s="124"/>
      <c r="B1463" s="19"/>
      <c r="C1463" s="4"/>
      <c r="D1463" s="6"/>
      <c r="E1463" s="14"/>
      <c r="F1463" s="4"/>
      <c r="G1463" s="4"/>
      <c r="H1463" s="4"/>
      <c r="I1463" s="4"/>
      <c r="J1463" s="14"/>
      <c r="K1463" s="6"/>
      <c r="L1463" s="2"/>
      <c r="M1463" s="23"/>
      <c r="N1463" s="12"/>
      <c r="O1463" s="12"/>
      <c r="P1463" s="23"/>
      <c r="Q1463" s="4"/>
      <c r="R1463" s="4"/>
      <c r="S1463" s="5"/>
      <c r="T1463" s="6"/>
      <c r="U1463" s="9"/>
      <c r="V1463" s="8"/>
      <c r="W1463" s="8"/>
      <c r="X1463" s="8"/>
      <c r="Y1463" s="9"/>
      <c r="Z1463" s="7"/>
      <c r="AA1463" s="8"/>
      <c r="AB1463" s="9"/>
      <c r="AC1463" s="9"/>
      <c r="AD1463" s="9"/>
      <c r="AE1463" s="8"/>
      <c r="AF1463" s="10"/>
      <c r="AG1463" s="8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  <c r="FH1463" s="7"/>
      <c r="FI1463" s="7"/>
      <c r="FJ1463" s="7"/>
      <c r="FK1463" s="7"/>
      <c r="FL1463" s="7"/>
      <c r="FM1463" s="7"/>
      <c r="FN1463" s="7"/>
      <c r="FO1463" s="7"/>
      <c r="FP1463" s="7"/>
      <c r="FQ1463" s="7"/>
      <c r="FR1463" s="7"/>
      <c r="FS1463" s="7"/>
      <c r="FT1463" s="7"/>
      <c r="FU1463" s="7"/>
      <c r="FV1463" s="7"/>
      <c r="FW1463" s="7"/>
      <c r="FX1463" s="7"/>
      <c r="FY1463" s="7"/>
      <c r="FZ1463" s="7"/>
      <c r="GA1463" s="7"/>
      <c r="GB1463" s="7"/>
    </row>
    <row r="1464" spans="1:184" x14ac:dyDescent="0.15">
      <c r="A1464" s="124"/>
      <c r="B1464" s="19"/>
      <c r="C1464" s="4"/>
      <c r="D1464" s="6"/>
      <c r="E1464" s="14"/>
      <c r="F1464" s="4"/>
      <c r="G1464" s="4"/>
      <c r="H1464" s="4"/>
      <c r="I1464" s="4"/>
      <c r="J1464" s="14"/>
      <c r="K1464" s="6"/>
      <c r="L1464" s="2"/>
      <c r="M1464" s="23"/>
      <c r="N1464" s="12"/>
      <c r="O1464" s="12"/>
      <c r="P1464" s="23"/>
      <c r="Q1464" s="4"/>
      <c r="R1464" s="4"/>
      <c r="S1464" s="5"/>
      <c r="T1464" s="6"/>
      <c r="U1464" s="9"/>
      <c r="V1464" s="8"/>
      <c r="W1464" s="8"/>
      <c r="X1464" s="8"/>
      <c r="Y1464" s="9"/>
      <c r="Z1464" s="7"/>
      <c r="AA1464" s="8"/>
      <c r="AB1464" s="9"/>
      <c r="AC1464" s="9"/>
      <c r="AD1464" s="9"/>
      <c r="AE1464" s="8"/>
      <c r="AF1464" s="10"/>
      <c r="AG1464" s="8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  <c r="FH1464" s="7"/>
      <c r="FI1464" s="7"/>
      <c r="FJ1464" s="7"/>
      <c r="FK1464" s="7"/>
      <c r="FL1464" s="7"/>
      <c r="FM1464" s="7"/>
      <c r="FN1464" s="7"/>
      <c r="FO1464" s="7"/>
      <c r="FP1464" s="7"/>
      <c r="FQ1464" s="7"/>
      <c r="FR1464" s="7"/>
      <c r="FS1464" s="7"/>
      <c r="FT1464" s="7"/>
      <c r="FU1464" s="7"/>
      <c r="FV1464" s="7"/>
      <c r="FW1464" s="7"/>
      <c r="FX1464" s="7"/>
      <c r="FY1464" s="7"/>
      <c r="FZ1464" s="7"/>
      <c r="GA1464" s="7"/>
      <c r="GB1464" s="7"/>
    </row>
    <row r="1465" spans="1:184" x14ac:dyDescent="0.15">
      <c r="A1465" s="124"/>
      <c r="B1465" s="19"/>
      <c r="C1465" s="4"/>
      <c r="D1465" s="6"/>
      <c r="E1465" s="14"/>
      <c r="F1465" s="4"/>
      <c r="G1465" s="4"/>
      <c r="H1465" s="4"/>
      <c r="I1465" s="4"/>
      <c r="J1465" s="14"/>
      <c r="K1465" s="6"/>
      <c r="L1465" s="2"/>
      <c r="M1465" s="23"/>
      <c r="N1465" s="12"/>
      <c r="O1465" s="12"/>
      <c r="P1465" s="23"/>
      <c r="Q1465" s="4"/>
      <c r="R1465" s="4"/>
      <c r="S1465" s="5"/>
      <c r="T1465" s="6"/>
      <c r="U1465" s="9"/>
      <c r="V1465" s="8"/>
      <c r="W1465" s="8"/>
      <c r="X1465" s="8"/>
      <c r="Y1465" s="9"/>
      <c r="Z1465" s="7"/>
      <c r="AA1465" s="8"/>
      <c r="AB1465" s="9"/>
      <c r="AC1465" s="9"/>
      <c r="AD1465" s="9"/>
      <c r="AE1465" s="8"/>
      <c r="AF1465" s="10"/>
      <c r="AG1465" s="8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  <c r="FH1465" s="7"/>
      <c r="FI1465" s="7"/>
      <c r="FJ1465" s="7"/>
      <c r="FK1465" s="7"/>
      <c r="FL1465" s="7"/>
      <c r="FM1465" s="7"/>
      <c r="FN1465" s="7"/>
      <c r="FO1465" s="7"/>
      <c r="FP1465" s="7"/>
      <c r="FQ1465" s="7"/>
      <c r="FR1465" s="7"/>
      <c r="FS1465" s="7"/>
      <c r="FT1465" s="7"/>
      <c r="FU1465" s="7"/>
      <c r="FV1465" s="7"/>
      <c r="FW1465" s="7"/>
      <c r="FX1465" s="7"/>
      <c r="FY1465" s="7"/>
      <c r="FZ1465" s="7"/>
      <c r="GA1465" s="7"/>
      <c r="GB1465" s="7"/>
    </row>
    <row r="1466" spans="1:184" x14ac:dyDescent="0.15">
      <c r="A1466" s="124"/>
      <c r="B1466" s="19"/>
      <c r="C1466" s="4"/>
      <c r="D1466" s="6"/>
      <c r="E1466" s="14"/>
      <c r="F1466" s="4"/>
      <c r="G1466" s="4"/>
      <c r="H1466" s="4"/>
      <c r="I1466" s="4"/>
      <c r="J1466" s="14"/>
      <c r="K1466" s="6"/>
      <c r="L1466" s="2"/>
      <c r="M1466" s="23"/>
      <c r="N1466" s="12"/>
      <c r="O1466" s="12"/>
      <c r="P1466" s="23"/>
      <c r="Q1466" s="4"/>
      <c r="R1466" s="4"/>
      <c r="S1466" s="5"/>
      <c r="T1466" s="6"/>
      <c r="U1466" s="9"/>
      <c r="V1466" s="8"/>
      <c r="W1466" s="8"/>
      <c r="X1466" s="8"/>
      <c r="Y1466" s="9"/>
      <c r="Z1466" s="7"/>
      <c r="AA1466" s="8"/>
      <c r="AB1466" s="9"/>
      <c r="AC1466" s="9"/>
      <c r="AD1466" s="9"/>
      <c r="AE1466" s="8"/>
      <c r="AF1466" s="10"/>
      <c r="AG1466" s="8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  <c r="FH1466" s="7"/>
      <c r="FI1466" s="7"/>
      <c r="FJ1466" s="7"/>
      <c r="FK1466" s="7"/>
      <c r="FL1466" s="7"/>
      <c r="FM1466" s="7"/>
      <c r="FN1466" s="7"/>
      <c r="FO1466" s="7"/>
      <c r="FP1466" s="7"/>
      <c r="FQ1466" s="7"/>
      <c r="FR1466" s="7"/>
      <c r="FS1466" s="7"/>
      <c r="FT1466" s="7"/>
      <c r="FU1466" s="7"/>
      <c r="FV1466" s="7"/>
      <c r="FW1466" s="7"/>
      <c r="FX1466" s="7"/>
      <c r="FY1466" s="7"/>
      <c r="FZ1466" s="7"/>
      <c r="GA1466" s="7"/>
      <c r="GB1466" s="7"/>
    </row>
    <row r="1467" spans="1:184" x14ac:dyDescent="0.15">
      <c r="A1467" s="124"/>
      <c r="B1467" s="19"/>
      <c r="C1467" s="4"/>
      <c r="D1467" s="6"/>
      <c r="E1467" s="14"/>
      <c r="F1467" s="4"/>
      <c r="G1467" s="4"/>
      <c r="H1467" s="4"/>
      <c r="I1467" s="4"/>
      <c r="J1467" s="14"/>
      <c r="K1467" s="6"/>
      <c r="L1467" s="2"/>
      <c r="M1467" s="23"/>
      <c r="N1467" s="12"/>
      <c r="O1467" s="12"/>
      <c r="P1467" s="23"/>
      <c r="Q1467" s="4"/>
      <c r="R1467" s="4"/>
      <c r="S1467" s="5"/>
      <c r="T1467" s="6"/>
      <c r="U1467" s="9"/>
      <c r="V1467" s="8"/>
      <c r="W1467" s="8"/>
      <c r="X1467" s="8"/>
      <c r="Y1467" s="9"/>
      <c r="Z1467" s="7"/>
      <c r="AA1467" s="8"/>
      <c r="AB1467" s="9"/>
      <c r="AC1467" s="9"/>
      <c r="AD1467" s="9"/>
      <c r="AE1467" s="8"/>
      <c r="AF1467" s="10"/>
      <c r="AG1467" s="8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  <c r="FH1467" s="7"/>
      <c r="FI1467" s="7"/>
      <c r="FJ1467" s="7"/>
      <c r="FK1467" s="7"/>
      <c r="FL1467" s="7"/>
      <c r="FM1467" s="7"/>
      <c r="FN1467" s="7"/>
      <c r="FO1467" s="7"/>
      <c r="FP1467" s="7"/>
      <c r="FQ1467" s="7"/>
      <c r="FR1467" s="7"/>
      <c r="FS1467" s="7"/>
      <c r="FT1467" s="7"/>
      <c r="FU1467" s="7"/>
      <c r="FV1467" s="7"/>
      <c r="FW1467" s="7"/>
      <c r="FX1467" s="7"/>
      <c r="FY1467" s="7"/>
      <c r="FZ1467" s="7"/>
      <c r="GA1467" s="7"/>
      <c r="GB1467" s="7"/>
    </row>
    <row r="1468" spans="1:184" x14ac:dyDescent="0.15">
      <c r="A1468" s="124"/>
      <c r="B1468" s="19"/>
      <c r="C1468" s="4"/>
      <c r="D1468" s="6"/>
      <c r="E1468" s="14"/>
      <c r="F1468" s="4"/>
      <c r="G1468" s="4"/>
      <c r="H1468" s="4"/>
      <c r="I1468" s="4"/>
      <c r="J1468" s="14"/>
      <c r="K1468" s="6"/>
      <c r="L1468" s="2"/>
      <c r="M1468" s="23"/>
      <c r="N1468" s="12"/>
      <c r="O1468" s="12"/>
      <c r="P1468" s="23"/>
      <c r="Q1468" s="4"/>
      <c r="R1468" s="4"/>
      <c r="S1468" s="5"/>
      <c r="T1468" s="6"/>
      <c r="U1468" s="9"/>
      <c r="V1468" s="8"/>
      <c r="W1468" s="8"/>
      <c r="X1468" s="8"/>
      <c r="Y1468" s="9"/>
      <c r="Z1468" s="7"/>
      <c r="AA1468" s="8"/>
      <c r="AB1468" s="9"/>
      <c r="AC1468" s="9"/>
      <c r="AD1468" s="9"/>
      <c r="AE1468" s="8"/>
      <c r="AF1468" s="10"/>
      <c r="AG1468" s="8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  <c r="FH1468" s="7"/>
      <c r="FI1468" s="7"/>
      <c r="FJ1468" s="7"/>
      <c r="FK1468" s="7"/>
      <c r="FL1468" s="7"/>
      <c r="FM1468" s="7"/>
      <c r="FN1468" s="7"/>
      <c r="FO1468" s="7"/>
      <c r="FP1468" s="7"/>
      <c r="FQ1468" s="7"/>
      <c r="FR1468" s="7"/>
      <c r="FS1468" s="7"/>
      <c r="FT1468" s="7"/>
      <c r="FU1468" s="7"/>
      <c r="FV1468" s="7"/>
      <c r="FW1468" s="7"/>
      <c r="FX1468" s="7"/>
      <c r="FY1468" s="7"/>
      <c r="FZ1468" s="7"/>
      <c r="GA1468" s="7"/>
      <c r="GB1468" s="7"/>
    </row>
    <row r="1469" spans="1:184" x14ac:dyDescent="0.15">
      <c r="A1469" s="124"/>
      <c r="B1469" s="19"/>
      <c r="C1469" s="4"/>
      <c r="D1469" s="6"/>
      <c r="E1469" s="14"/>
      <c r="F1469" s="4"/>
      <c r="G1469" s="4"/>
      <c r="H1469" s="4"/>
      <c r="I1469" s="4"/>
      <c r="J1469" s="14"/>
      <c r="K1469" s="6"/>
      <c r="L1469" s="2"/>
      <c r="M1469" s="23"/>
      <c r="N1469" s="12"/>
      <c r="O1469" s="12"/>
      <c r="P1469" s="23"/>
      <c r="Q1469" s="4"/>
      <c r="R1469" s="4"/>
      <c r="S1469" s="5"/>
      <c r="T1469" s="6"/>
      <c r="U1469" s="9"/>
      <c r="V1469" s="8"/>
      <c r="W1469" s="8"/>
      <c r="X1469" s="8"/>
      <c r="Y1469" s="9"/>
      <c r="Z1469" s="7"/>
      <c r="AA1469" s="8"/>
      <c r="AB1469" s="9"/>
      <c r="AC1469" s="9"/>
      <c r="AD1469" s="9"/>
      <c r="AE1469" s="8"/>
      <c r="AF1469" s="10"/>
      <c r="AG1469" s="8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  <c r="FH1469" s="7"/>
      <c r="FI1469" s="7"/>
      <c r="FJ1469" s="7"/>
      <c r="FK1469" s="7"/>
      <c r="FL1469" s="7"/>
      <c r="FM1469" s="7"/>
      <c r="FN1469" s="7"/>
      <c r="FO1469" s="7"/>
      <c r="FP1469" s="7"/>
      <c r="FQ1469" s="7"/>
      <c r="FR1469" s="7"/>
      <c r="FS1469" s="7"/>
      <c r="FT1469" s="7"/>
      <c r="FU1469" s="7"/>
      <c r="FV1469" s="7"/>
      <c r="FW1469" s="7"/>
      <c r="FX1469" s="7"/>
      <c r="FY1469" s="7"/>
      <c r="FZ1469" s="7"/>
      <c r="GA1469" s="7"/>
      <c r="GB1469" s="7"/>
    </row>
    <row r="1470" spans="1:184" x14ac:dyDescent="0.15">
      <c r="A1470" s="124"/>
      <c r="B1470" s="19"/>
      <c r="C1470" s="4"/>
      <c r="D1470" s="6"/>
      <c r="E1470" s="14"/>
      <c r="F1470" s="4"/>
      <c r="G1470" s="4"/>
      <c r="H1470" s="4"/>
      <c r="I1470" s="4"/>
      <c r="J1470" s="14"/>
      <c r="K1470" s="6"/>
      <c r="L1470" s="2"/>
      <c r="M1470" s="23"/>
      <c r="N1470" s="12"/>
      <c r="O1470" s="12"/>
      <c r="P1470" s="23"/>
      <c r="Q1470" s="4"/>
      <c r="R1470" s="4"/>
      <c r="S1470" s="5"/>
      <c r="T1470" s="6"/>
      <c r="U1470" s="9"/>
      <c r="V1470" s="8"/>
      <c r="W1470" s="8"/>
      <c r="X1470" s="8"/>
      <c r="Y1470" s="9"/>
      <c r="Z1470" s="7"/>
      <c r="AA1470" s="8"/>
      <c r="AB1470" s="9"/>
      <c r="AC1470" s="9"/>
      <c r="AD1470" s="9"/>
      <c r="AE1470" s="8"/>
      <c r="AF1470" s="10"/>
      <c r="AG1470" s="8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  <c r="FH1470" s="7"/>
      <c r="FI1470" s="7"/>
      <c r="FJ1470" s="7"/>
      <c r="FK1470" s="7"/>
      <c r="FL1470" s="7"/>
      <c r="FM1470" s="7"/>
      <c r="FN1470" s="7"/>
      <c r="FO1470" s="7"/>
      <c r="FP1470" s="7"/>
      <c r="FQ1470" s="7"/>
      <c r="FR1470" s="7"/>
      <c r="FS1470" s="7"/>
      <c r="FT1470" s="7"/>
      <c r="FU1470" s="7"/>
      <c r="FV1470" s="7"/>
      <c r="FW1470" s="7"/>
      <c r="FX1470" s="7"/>
      <c r="FY1470" s="7"/>
      <c r="FZ1470" s="7"/>
      <c r="GA1470" s="7"/>
      <c r="GB1470" s="7"/>
    </row>
    <row r="1471" spans="1:184" x14ac:dyDescent="0.15">
      <c r="A1471" s="124"/>
      <c r="B1471" s="19"/>
      <c r="C1471" s="4"/>
      <c r="D1471" s="6"/>
      <c r="E1471" s="14"/>
      <c r="F1471" s="4"/>
      <c r="G1471" s="4"/>
      <c r="H1471" s="4"/>
      <c r="I1471" s="4"/>
      <c r="J1471" s="14"/>
      <c r="K1471" s="6"/>
      <c r="L1471" s="2"/>
      <c r="M1471" s="23"/>
      <c r="N1471" s="12"/>
      <c r="O1471" s="12"/>
      <c r="P1471" s="23"/>
      <c r="Q1471" s="4"/>
      <c r="R1471" s="4"/>
      <c r="S1471" s="5"/>
      <c r="T1471" s="6"/>
      <c r="U1471" s="9"/>
      <c r="V1471" s="8"/>
      <c r="W1471" s="8"/>
      <c r="X1471" s="8"/>
      <c r="Y1471" s="9"/>
      <c r="Z1471" s="7"/>
      <c r="AA1471" s="8"/>
      <c r="AB1471" s="9"/>
      <c r="AC1471" s="9"/>
      <c r="AD1471" s="9"/>
      <c r="AE1471" s="8"/>
      <c r="AF1471" s="10"/>
      <c r="AG1471" s="8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</row>
    <row r="1472" spans="1:184" x14ac:dyDescent="0.15">
      <c r="A1472" s="124"/>
      <c r="B1472" s="19"/>
      <c r="C1472" s="4"/>
      <c r="D1472" s="6"/>
      <c r="E1472" s="14"/>
      <c r="F1472" s="4"/>
      <c r="G1472" s="4"/>
      <c r="H1472" s="4"/>
      <c r="I1472" s="4"/>
      <c r="J1472" s="14"/>
      <c r="K1472" s="6"/>
      <c r="L1472" s="2"/>
      <c r="M1472" s="23"/>
      <c r="N1472" s="12"/>
      <c r="O1472" s="12"/>
      <c r="P1472" s="23"/>
      <c r="Q1472" s="4"/>
      <c r="R1472" s="4"/>
      <c r="S1472" s="5"/>
      <c r="T1472" s="6"/>
      <c r="U1472" s="9"/>
      <c r="V1472" s="8"/>
      <c r="W1472" s="8"/>
      <c r="X1472" s="8"/>
      <c r="Y1472" s="9"/>
      <c r="Z1472" s="7"/>
      <c r="AA1472" s="8"/>
      <c r="AB1472" s="9"/>
      <c r="AC1472" s="9"/>
      <c r="AD1472" s="9"/>
      <c r="AE1472" s="8"/>
      <c r="AF1472" s="10"/>
      <c r="AG1472" s="8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  <c r="FH1472" s="7"/>
      <c r="FI1472" s="7"/>
      <c r="FJ1472" s="7"/>
      <c r="FK1472" s="7"/>
      <c r="FL1472" s="7"/>
      <c r="FM1472" s="7"/>
      <c r="FN1472" s="7"/>
      <c r="FO1472" s="7"/>
      <c r="FP1472" s="7"/>
      <c r="FQ1472" s="7"/>
      <c r="FR1472" s="7"/>
      <c r="FS1472" s="7"/>
      <c r="FT1472" s="7"/>
      <c r="FU1472" s="7"/>
      <c r="FV1472" s="7"/>
      <c r="FW1472" s="7"/>
      <c r="FX1472" s="7"/>
      <c r="FY1472" s="7"/>
      <c r="FZ1472" s="7"/>
      <c r="GA1472" s="7"/>
      <c r="GB1472" s="7"/>
    </row>
    <row r="1473" spans="1:184" x14ac:dyDescent="0.15">
      <c r="A1473" s="124"/>
      <c r="B1473" s="19"/>
      <c r="C1473" s="4"/>
      <c r="D1473" s="6"/>
      <c r="E1473" s="14"/>
      <c r="F1473" s="4"/>
      <c r="G1473" s="4"/>
      <c r="H1473" s="4"/>
      <c r="I1473" s="4"/>
      <c r="J1473" s="14"/>
      <c r="K1473" s="6"/>
      <c r="L1473" s="2"/>
      <c r="M1473" s="23"/>
      <c r="N1473" s="12"/>
      <c r="O1473" s="12"/>
      <c r="P1473" s="23"/>
      <c r="Q1473" s="4"/>
      <c r="R1473" s="4"/>
      <c r="S1473" s="5"/>
      <c r="T1473" s="6"/>
      <c r="U1473" s="9"/>
      <c r="V1473" s="8"/>
      <c r="W1473" s="8"/>
      <c r="X1473" s="8"/>
      <c r="Y1473" s="9"/>
      <c r="Z1473" s="7"/>
      <c r="AA1473" s="8"/>
      <c r="AB1473" s="9"/>
      <c r="AC1473" s="9"/>
      <c r="AD1473" s="9"/>
      <c r="AE1473" s="8"/>
      <c r="AF1473" s="10"/>
      <c r="AG1473" s="8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  <c r="FH1473" s="7"/>
      <c r="FI1473" s="7"/>
      <c r="FJ1473" s="7"/>
      <c r="FK1473" s="7"/>
      <c r="FL1473" s="7"/>
      <c r="FM1473" s="7"/>
      <c r="FN1473" s="7"/>
      <c r="FO1473" s="7"/>
      <c r="FP1473" s="7"/>
      <c r="FQ1473" s="7"/>
      <c r="FR1473" s="7"/>
      <c r="FS1473" s="7"/>
      <c r="FT1473" s="7"/>
      <c r="FU1473" s="7"/>
      <c r="FV1473" s="7"/>
      <c r="FW1473" s="7"/>
      <c r="FX1473" s="7"/>
      <c r="FY1473" s="7"/>
      <c r="FZ1473" s="7"/>
      <c r="GA1473" s="7"/>
      <c r="GB1473" s="7"/>
    </row>
    <row r="1474" spans="1:184" x14ac:dyDescent="0.15">
      <c r="A1474" s="124"/>
      <c r="B1474" s="19"/>
      <c r="C1474" s="4"/>
      <c r="D1474" s="6"/>
      <c r="E1474" s="14"/>
      <c r="F1474" s="4"/>
      <c r="G1474" s="4"/>
      <c r="H1474" s="4"/>
      <c r="I1474" s="4"/>
      <c r="J1474" s="14"/>
      <c r="K1474" s="6"/>
      <c r="L1474" s="2"/>
      <c r="M1474" s="23"/>
      <c r="N1474" s="12"/>
      <c r="O1474" s="12"/>
      <c r="P1474" s="23"/>
      <c r="Q1474" s="4"/>
      <c r="R1474" s="4"/>
      <c r="S1474" s="5"/>
      <c r="T1474" s="6"/>
      <c r="U1474" s="9"/>
      <c r="V1474" s="8"/>
      <c r="W1474" s="8"/>
      <c r="X1474" s="8"/>
      <c r="Y1474" s="9"/>
      <c r="Z1474" s="7"/>
      <c r="AA1474" s="8"/>
      <c r="AB1474" s="9"/>
      <c r="AC1474" s="9"/>
      <c r="AD1474" s="9"/>
      <c r="AE1474" s="8"/>
      <c r="AF1474" s="10"/>
      <c r="AG1474" s="8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  <c r="FH1474" s="7"/>
      <c r="FI1474" s="7"/>
      <c r="FJ1474" s="7"/>
      <c r="FK1474" s="7"/>
      <c r="FL1474" s="7"/>
      <c r="FM1474" s="7"/>
      <c r="FN1474" s="7"/>
      <c r="FO1474" s="7"/>
      <c r="FP1474" s="7"/>
      <c r="FQ1474" s="7"/>
      <c r="FR1474" s="7"/>
      <c r="FS1474" s="7"/>
      <c r="FT1474" s="7"/>
      <c r="FU1474" s="7"/>
      <c r="FV1474" s="7"/>
      <c r="FW1474" s="7"/>
      <c r="FX1474" s="7"/>
      <c r="FY1474" s="7"/>
      <c r="FZ1474" s="7"/>
      <c r="GA1474" s="7"/>
      <c r="GB1474" s="7"/>
    </row>
    <row r="1475" spans="1:184" x14ac:dyDescent="0.15">
      <c r="A1475" s="124"/>
      <c r="B1475" s="19"/>
      <c r="C1475" s="4"/>
      <c r="D1475" s="6"/>
      <c r="E1475" s="14"/>
      <c r="F1475" s="4"/>
      <c r="G1475" s="4"/>
      <c r="H1475" s="4"/>
      <c r="I1475" s="4"/>
      <c r="J1475" s="14"/>
      <c r="K1475" s="6"/>
      <c r="L1475" s="2"/>
      <c r="M1475" s="23"/>
      <c r="N1475" s="12"/>
      <c r="O1475" s="12"/>
      <c r="P1475" s="23"/>
      <c r="Q1475" s="4"/>
      <c r="R1475" s="4"/>
      <c r="S1475" s="5"/>
      <c r="T1475" s="6"/>
      <c r="U1475" s="9"/>
      <c r="V1475" s="8"/>
      <c r="W1475" s="8"/>
      <c r="X1475" s="8"/>
      <c r="Y1475" s="9"/>
      <c r="Z1475" s="7"/>
      <c r="AA1475" s="8"/>
      <c r="AB1475" s="9"/>
      <c r="AC1475" s="9"/>
      <c r="AD1475" s="9"/>
      <c r="AE1475" s="8"/>
      <c r="AF1475" s="10"/>
      <c r="AG1475" s="8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  <c r="FH1475" s="7"/>
      <c r="FI1475" s="7"/>
      <c r="FJ1475" s="7"/>
      <c r="FK1475" s="7"/>
      <c r="FL1475" s="7"/>
      <c r="FM1475" s="7"/>
      <c r="FN1475" s="7"/>
      <c r="FO1475" s="7"/>
      <c r="FP1475" s="7"/>
      <c r="FQ1475" s="7"/>
      <c r="FR1475" s="7"/>
      <c r="FS1475" s="7"/>
      <c r="FT1475" s="7"/>
      <c r="FU1475" s="7"/>
      <c r="FV1475" s="7"/>
      <c r="FW1475" s="7"/>
      <c r="FX1475" s="7"/>
      <c r="FY1475" s="7"/>
      <c r="FZ1475" s="7"/>
      <c r="GA1475" s="7"/>
      <c r="GB1475" s="7"/>
    </row>
    <row r="1476" spans="1:184" x14ac:dyDescent="0.15">
      <c r="A1476" s="124"/>
      <c r="B1476" s="19"/>
      <c r="C1476" s="4"/>
      <c r="D1476" s="6"/>
      <c r="E1476" s="14"/>
      <c r="F1476" s="4"/>
      <c r="G1476" s="4"/>
      <c r="H1476" s="4"/>
      <c r="I1476" s="4"/>
      <c r="J1476" s="14"/>
      <c r="K1476" s="6"/>
      <c r="L1476" s="2"/>
      <c r="M1476" s="23"/>
      <c r="N1476" s="12"/>
      <c r="O1476" s="12"/>
      <c r="P1476" s="23"/>
      <c r="Q1476" s="4"/>
      <c r="R1476" s="4"/>
      <c r="S1476" s="5"/>
      <c r="T1476" s="6"/>
      <c r="U1476" s="9"/>
      <c r="V1476" s="8"/>
      <c r="W1476" s="8"/>
      <c r="X1476" s="8"/>
      <c r="Y1476" s="9"/>
      <c r="Z1476" s="7"/>
      <c r="AA1476" s="8"/>
      <c r="AB1476" s="9"/>
      <c r="AC1476" s="9"/>
      <c r="AD1476" s="9"/>
      <c r="AE1476" s="8"/>
      <c r="AF1476" s="10"/>
      <c r="AG1476" s="8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  <c r="FH1476" s="7"/>
      <c r="FI1476" s="7"/>
      <c r="FJ1476" s="7"/>
      <c r="FK1476" s="7"/>
      <c r="FL1476" s="7"/>
      <c r="FM1476" s="7"/>
      <c r="FN1476" s="7"/>
      <c r="FO1476" s="7"/>
      <c r="FP1476" s="7"/>
      <c r="FQ1476" s="7"/>
      <c r="FR1476" s="7"/>
      <c r="FS1476" s="7"/>
      <c r="FT1476" s="7"/>
      <c r="FU1476" s="7"/>
      <c r="FV1476" s="7"/>
      <c r="FW1476" s="7"/>
      <c r="FX1476" s="7"/>
      <c r="FY1476" s="7"/>
      <c r="FZ1476" s="7"/>
      <c r="GA1476" s="7"/>
      <c r="GB1476" s="7"/>
    </row>
    <row r="1477" spans="1:184" x14ac:dyDescent="0.15">
      <c r="A1477" s="124"/>
      <c r="B1477" s="19"/>
      <c r="C1477" s="4"/>
      <c r="D1477" s="6"/>
      <c r="E1477" s="14"/>
      <c r="F1477" s="4"/>
      <c r="G1477" s="4"/>
      <c r="H1477" s="4"/>
      <c r="I1477" s="4"/>
      <c r="J1477" s="14"/>
      <c r="K1477" s="6"/>
      <c r="L1477" s="2"/>
      <c r="M1477" s="23"/>
      <c r="N1477" s="12"/>
      <c r="O1477" s="12"/>
      <c r="P1477" s="23"/>
      <c r="Q1477" s="4"/>
      <c r="R1477" s="4"/>
      <c r="S1477" s="5"/>
      <c r="T1477" s="6"/>
      <c r="U1477" s="9"/>
      <c r="V1477" s="8"/>
      <c r="W1477" s="8"/>
      <c r="X1477" s="8"/>
      <c r="Y1477" s="9"/>
      <c r="Z1477" s="7"/>
      <c r="AA1477" s="8"/>
      <c r="AB1477" s="9"/>
      <c r="AC1477" s="9"/>
      <c r="AD1477" s="9"/>
      <c r="AE1477" s="8"/>
      <c r="AF1477" s="10"/>
      <c r="AG1477" s="8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  <c r="FH1477" s="7"/>
      <c r="FI1477" s="7"/>
      <c r="FJ1477" s="7"/>
      <c r="FK1477" s="7"/>
      <c r="FL1477" s="7"/>
      <c r="FM1477" s="7"/>
      <c r="FN1477" s="7"/>
      <c r="FO1477" s="7"/>
      <c r="FP1477" s="7"/>
      <c r="FQ1477" s="7"/>
      <c r="FR1477" s="7"/>
      <c r="FS1477" s="7"/>
      <c r="FT1477" s="7"/>
      <c r="FU1477" s="7"/>
      <c r="FV1477" s="7"/>
      <c r="FW1477" s="7"/>
      <c r="FX1477" s="7"/>
      <c r="FY1477" s="7"/>
      <c r="FZ1477" s="7"/>
      <c r="GA1477" s="7"/>
      <c r="GB1477" s="7"/>
    </row>
    <row r="1478" spans="1:184" x14ac:dyDescent="0.15">
      <c r="A1478" s="124"/>
      <c r="B1478" s="19"/>
      <c r="C1478" s="4"/>
      <c r="D1478" s="6"/>
      <c r="E1478" s="14"/>
      <c r="F1478" s="4"/>
      <c r="G1478" s="4"/>
      <c r="H1478" s="4"/>
      <c r="I1478" s="4"/>
      <c r="J1478" s="14"/>
      <c r="K1478" s="6"/>
      <c r="L1478" s="2"/>
      <c r="M1478" s="23"/>
      <c r="N1478" s="12"/>
      <c r="O1478" s="12"/>
      <c r="P1478" s="23"/>
      <c r="Q1478" s="4"/>
      <c r="R1478" s="4"/>
      <c r="S1478" s="5"/>
      <c r="T1478" s="6"/>
      <c r="U1478" s="9"/>
      <c r="V1478" s="8"/>
      <c r="W1478" s="8"/>
      <c r="X1478" s="8"/>
      <c r="Y1478" s="9"/>
      <c r="Z1478" s="7"/>
      <c r="AA1478" s="8"/>
      <c r="AB1478" s="9"/>
      <c r="AC1478" s="9"/>
      <c r="AD1478" s="9"/>
      <c r="AE1478" s="8"/>
      <c r="AF1478" s="10"/>
      <c r="AG1478" s="8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  <c r="FH1478" s="7"/>
      <c r="FI1478" s="7"/>
      <c r="FJ1478" s="7"/>
      <c r="FK1478" s="7"/>
      <c r="FL1478" s="7"/>
      <c r="FM1478" s="7"/>
      <c r="FN1478" s="7"/>
      <c r="FO1478" s="7"/>
      <c r="FP1478" s="7"/>
      <c r="FQ1478" s="7"/>
      <c r="FR1478" s="7"/>
      <c r="FS1478" s="7"/>
      <c r="FT1478" s="7"/>
      <c r="FU1478" s="7"/>
      <c r="FV1478" s="7"/>
      <c r="FW1478" s="7"/>
      <c r="FX1478" s="7"/>
      <c r="FY1478" s="7"/>
      <c r="FZ1478" s="7"/>
      <c r="GA1478" s="7"/>
      <c r="GB1478" s="7"/>
    </row>
    <row r="1479" spans="1:184" x14ac:dyDescent="0.15">
      <c r="A1479" s="124"/>
      <c r="B1479" s="19"/>
      <c r="C1479" s="4"/>
      <c r="D1479" s="6"/>
      <c r="E1479" s="14"/>
      <c r="F1479" s="4"/>
      <c r="G1479" s="4"/>
      <c r="H1479" s="4"/>
      <c r="I1479" s="4"/>
      <c r="J1479" s="14"/>
      <c r="K1479" s="6"/>
      <c r="L1479" s="2"/>
      <c r="M1479" s="23"/>
      <c r="N1479" s="12"/>
      <c r="O1479" s="12"/>
      <c r="P1479" s="23"/>
      <c r="Q1479" s="4"/>
      <c r="R1479" s="4"/>
      <c r="S1479" s="5"/>
      <c r="T1479" s="6"/>
      <c r="U1479" s="9"/>
      <c r="V1479" s="8"/>
      <c r="W1479" s="8"/>
      <c r="X1479" s="8"/>
      <c r="Y1479" s="9"/>
      <c r="Z1479" s="7"/>
      <c r="AA1479" s="8"/>
      <c r="AB1479" s="9"/>
      <c r="AC1479" s="9"/>
      <c r="AD1479" s="9"/>
      <c r="AE1479" s="8"/>
      <c r="AF1479" s="10"/>
      <c r="AG1479" s="8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  <c r="FH1479" s="7"/>
      <c r="FI1479" s="7"/>
      <c r="FJ1479" s="7"/>
      <c r="FK1479" s="7"/>
      <c r="FL1479" s="7"/>
      <c r="FM1479" s="7"/>
      <c r="FN1479" s="7"/>
      <c r="FO1479" s="7"/>
      <c r="FP1479" s="7"/>
      <c r="FQ1479" s="7"/>
      <c r="FR1479" s="7"/>
      <c r="FS1479" s="7"/>
      <c r="FT1479" s="7"/>
      <c r="FU1479" s="7"/>
      <c r="FV1479" s="7"/>
      <c r="FW1479" s="7"/>
      <c r="FX1479" s="7"/>
      <c r="FY1479" s="7"/>
      <c r="FZ1479" s="7"/>
      <c r="GA1479" s="7"/>
      <c r="GB1479" s="7"/>
    </row>
    <row r="1480" spans="1:184" x14ac:dyDescent="0.15">
      <c r="A1480" s="124"/>
      <c r="B1480" s="19"/>
      <c r="C1480" s="4"/>
      <c r="D1480" s="6"/>
      <c r="E1480" s="14"/>
      <c r="F1480" s="4"/>
      <c r="G1480" s="4"/>
      <c r="H1480" s="4"/>
      <c r="I1480" s="4"/>
      <c r="J1480" s="14"/>
      <c r="K1480" s="6"/>
      <c r="L1480" s="2"/>
      <c r="M1480" s="23"/>
      <c r="N1480" s="12"/>
      <c r="O1480" s="12"/>
      <c r="P1480" s="23"/>
      <c r="Q1480" s="4"/>
      <c r="R1480" s="4"/>
      <c r="S1480" s="5"/>
      <c r="T1480" s="6"/>
      <c r="U1480" s="9"/>
      <c r="V1480" s="8"/>
      <c r="W1480" s="8"/>
      <c r="X1480" s="8"/>
      <c r="Y1480" s="9"/>
      <c r="Z1480" s="7"/>
      <c r="AA1480" s="8"/>
      <c r="AB1480" s="9"/>
      <c r="AC1480" s="9"/>
      <c r="AD1480" s="9"/>
      <c r="AE1480" s="8"/>
      <c r="AF1480" s="10"/>
      <c r="AG1480" s="8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</row>
    <row r="1481" spans="1:184" x14ac:dyDescent="0.15">
      <c r="A1481" s="124"/>
      <c r="B1481" s="19"/>
      <c r="C1481" s="4"/>
      <c r="D1481" s="6"/>
      <c r="E1481" s="14"/>
      <c r="F1481" s="4"/>
      <c r="G1481" s="4"/>
      <c r="H1481" s="4"/>
      <c r="I1481" s="4"/>
      <c r="J1481" s="14"/>
      <c r="K1481" s="6"/>
      <c r="L1481" s="2"/>
      <c r="M1481" s="23"/>
      <c r="N1481" s="12"/>
      <c r="O1481" s="12"/>
      <c r="P1481" s="23"/>
      <c r="Q1481" s="4"/>
      <c r="R1481" s="4"/>
      <c r="S1481" s="5"/>
      <c r="T1481" s="6"/>
      <c r="U1481" s="9"/>
      <c r="V1481" s="8"/>
      <c r="W1481" s="8"/>
      <c r="X1481" s="8"/>
      <c r="Y1481" s="9"/>
      <c r="Z1481" s="7"/>
      <c r="AA1481" s="8"/>
      <c r="AB1481" s="9"/>
      <c r="AC1481" s="9"/>
      <c r="AD1481" s="9"/>
      <c r="AE1481" s="8"/>
      <c r="AF1481" s="10"/>
      <c r="AG1481" s="8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</row>
    <row r="1482" spans="1:184" x14ac:dyDescent="0.15">
      <c r="A1482" s="124"/>
      <c r="B1482" s="19"/>
      <c r="C1482" s="4"/>
      <c r="D1482" s="6"/>
      <c r="E1482" s="14"/>
      <c r="F1482" s="4"/>
      <c r="G1482" s="4"/>
      <c r="H1482" s="4"/>
      <c r="I1482" s="4"/>
      <c r="J1482" s="14"/>
      <c r="K1482" s="6"/>
      <c r="L1482" s="2"/>
      <c r="M1482" s="23"/>
      <c r="N1482" s="12"/>
      <c r="O1482" s="12"/>
      <c r="P1482" s="23"/>
      <c r="Q1482" s="4"/>
      <c r="R1482" s="4"/>
      <c r="S1482" s="5"/>
      <c r="T1482" s="6"/>
      <c r="U1482" s="9"/>
      <c r="V1482" s="8"/>
      <c r="W1482" s="8"/>
      <c r="X1482" s="8"/>
      <c r="Y1482" s="9"/>
      <c r="Z1482" s="7"/>
      <c r="AA1482" s="8"/>
      <c r="AB1482" s="9"/>
      <c r="AC1482" s="9"/>
      <c r="AD1482" s="9"/>
      <c r="AE1482" s="8"/>
      <c r="AF1482" s="10"/>
      <c r="AG1482" s="8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  <c r="FH1482" s="7"/>
      <c r="FI1482" s="7"/>
      <c r="FJ1482" s="7"/>
      <c r="FK1482" s="7"/>
      <c r="FL1482" s="7"/>
      <c r="FM1482" s="7"/>
      <c r="FN1482" s="7"/>
      <c r="FO1482" s="7"/>
      <c r="FP1482" s="7"/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</row>
    <row r="1483" spans="1:184" x14ac:dyDescent="0.15">
      <c r="A1483" s="124"/>
      <c r="B1483" s="19"/>
      <c r="C1483" s="4"/>
      <c r="D1483" s="6"/>
      <c r="E1483" s="14"/>
      <c r="F1483" s="4"/>
      <c r="G1483" s="4"/>
      <c r="H1483" s="4"/>
      <c r="I1483" s="4"/>
      <c r="J1483" s="14"/>
      <c r="K1483" s="6"/>
      <c r="L1483" s="2"/>
      <c r="M1483" s="23"/>
      <c r="N1483" s="12"/>
      <c r="O1483" s="12"/>
      <c r="P1483" s="23"/>
      <c r="Q1483" s="4"/>
      <c r="R1483" s="4"/>
      <c r="S1483" s="5"/>
      <c r="T1483" s="6"/>
      <c r="U1483" s="9"/>
      <c r="V1483" s="8"/>
      <c r="W1483" s="8"/>
      <c r="X1483" s="8"/>
      <c r="Y1483" s="9"/>
      <c r="Z1483" s="7"/>
      <c r="AA1483" s="8"/>
      <c r="AB1483" s="9"/>
      <c r="AC1483" s="9"/>
      <c r="AD1483" s="9"/>
      <c r="AE1483" s="8"/>
      <c r="AF1483" s="10"/>
      <c r="AG1483" s="8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  <c r="FH1483" s="7"/>
      <c r="FI1483" s="7"/>
      <c r="FJ1483" s="7"/>
      <c r="FK1483" s="7"/>
      <c r="FL1483" s="7"/>
      <c r="FM1483" s="7"/>
      <c r="FN1483" s="7"/>
      <c r="FO1483" s="7"/>
      <c r="FP1483" s="7"/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</row>
    <row r="1484" spans="1:184" x14ac:dyDescent="0.15">
      <c r="A1484" s="124"/>
      <c r="B1484" s="19"/>
      <c r="C1484" s="4"/>
      <c r="D1484" s="6"/>
      <c r="E1484" s="14"/>
      <c r="F1484" s="4"/>
      <c r="G1484" s="4"/>
      <c r="H1484" s="4"/>
      <c r="I1484" s="4"/>
      <c r="J1484" s="14"/>
      <c r="K1484" s="6"/>
      <c r="L1484" s="2"/>
      <c r="M1484" s="23"/>
      <c r="N1484" s="12"/>
      <c r="O1484" s="12"/>
      <c r="P1484" s="23"/>
      <c r="Q1484" s="4"/>
      <c r="R1484" s="4"/>
      <c r="S1484" s="5"/>
      <c r="T1484" s="6"/>
      <c r="U1484" s="9"/>
      <c r="V1484" s="8"/>
      <c r="W1484" s="8"/>
      <c r="X1484" s="8"/>
      <c r="Y1484" s="9"/>
      <c r="Z1484" s="7"/>
      <c r="AA1484" s="8"/>
      <c r="AB1484" s="9"/>
      <c r="AC1484" s="9"/>
      <c r="AD1484" s="9"/>
      <c r="AE1484" s="8"/>
      <c r="AF1484" s="10"/>
      <c r="AG1484" s="8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</row>
    <row r="1485" spans="1:184" x14ac:dyDescent="0.15">
      <c r="A1485" s="124"/>
      <c r="B1485" s="19"/>
      <c r="C1485" s="4"/>
      <c r="D1485" s="6"/>
      <c r="E1485" s="14"/>
      <c r="F1485" s="4"/>
      <c r="G1485" s="4"/>
      <c r="H1485" s="4"/>
      <c r="I1485" s="4"/>
      <c r="J1485" s="14"/>
      <c r="K1485" s="6"/>
      <c r="L1485" s="2"/>
      <c r="M1485" s="23"/>
      <c r="N1485" s="12"/>
      <c r="O1485" s="12"/>
      <c r="P1485" s="23"/>
      <c r="Q1485" s="4"/>
      <c r="R1485" s="4"/>
      <c r="S1485" s="5"/>
      <c r="T1485" s="6"/>
      <c r="U1485" s="9"/>
      <c r="V1485" s="8"/>
      <c r="W1485" s="8"/>
      <c r="X1485" s="8"/>
      <c r="Y1485" s="9"/>
      <c r="Z1485" s="7"/>
      <c r="AA1485" s="8"/>
      <c r="AB1485" s="9"/>
      <c r="AC1485" s="9"/>
      <c r="AD1485" s="9"/>
      <c r="AE1485" s="8"/>
      <c r="AF1485" s="10"/>
      <c r="AG1485" s="8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  <c r="FH1485" s="7"/>
      <c r="FI1485" s="7"/>
      <c r="FJ1485" s="7"/>
      <c r="FK1485" s="7"/>
      <c r="FL1485" s="7"/>
      <c r="FM1485" s="7"/>
      <c r="FN1485" s="7"/>
      <c r="FO1485" s="7"/>
      <c r="FP1485" s="7"/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</row>
    <row r="1486" spans="1:184" x14ac:dyDescent="0.15">
      <c r="A1486" s="124"/>
      <c r="B1486" s="19"/>
      <c r="C1486" s="4"/>
      <c r="D1486" s="6"/>
      <c r="E1486" s="14"/>
      <c r="F1486" s="4"/>
      <c r="G1486" s="4"/>
      <c r="H1486" s="4"/>
      <c r="I1486" s="4"/>
      <c r="J1486" s="14"/>
      <c r="K1486" s="6"/>
      <c r="L1486" s="2"/>
      <c r="M1486" s="23"/>
      <c r="N1486" s="12"/>
      <c r="O1486" s="12"/>
      <c r="P1486" s="23"/>
      <c r="Q1486" s="4"/>
      <c r="R1486" s="4"/>
      <c r="S1486" s="5"/>
      <c r="T1486" s="6"/>
      <c r="U1486" s="9"/>
      <c r="V1486" s="8"/>
      <c r="W1486" s="8"/>
      <c r="X1486" s="8"/>
      <c r="Y1486" s="9"/>
      <c r="Z1486" s="7"/>
      <c r="AA1486" s="8"/>
      <c r="AB1486" s="9"/>
      <c r="AC1486" s="9"/>
      <c r="AD1486" s="9"/>
      <c r="AE1486" s="8"/>
      <c r="AF1486" s="10"/>
      <c r="AG1486" s="8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  <c r="FH1486" s="7"/>
      <c r="FI1486" s="7"/>
      <c r="FJ1486" s="7"/>
      <c r="FK1486" s="7"/>
      <c r="FL1486" s="7"/>
      <c r="FM1486" s="7"/>
      <c r="FN1486" s="7"/>
      <c r="FO1486" s="7"/>
      <c r="FP1486" s="7"/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</row>
    <row r="1487" spans="1:184" x14ac:dyDescent="0.15">
      <c r="A1487" s="124"/>
      <c r="B1487" s="19"/>
      <c r="C1487" s="4"/>
      <c r="D1487" s="6"/>
      <c r="E1487" s="14"/>
      <c r="F1487" s="4"/>
      <c r="G1487" s="4"/>
      <c r="H1487" s="4"/>
      <c r="I1487" s="4"/>
      <c r="J1487" s="14"/>
      <c r="K1487" s="6"/>
      <c r="L1487" s="2"/>
      <c r="M1487" s="23"/>
      <c r="N1487" s="12"/>
      <c r="O1487" s="12"/>
      <c r="P1487" s="23"/>
      <c r="Q1487" s="4"/>
      <c r="R1487" s="4"/>
      <c r="S1487" s="5"/>
      <c r="T1487" s="6"/>
      <c r="U1487" s="9"/>
      <c r="V1487" s="8"/>
      <c r="W1487" s="8"/>
      <c r="X1487" s="8"/>
      <c r="Y1487" s="9"/>
      <c r="Z1487" s="7"/>
      <c r="AA1487" s="8"/>
      <c r="AB1487" s="9"/>
      <c r="AC1487" s="9"/>
      <c r="AD1487" s="9"/>
      <c r="AE1487" s="8"/>
      <c r="AF1487" s="10"/>
      <c r="AG1487" s="8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  <c r="FH1487" s="7"/>
      <c r="FI1487" s="7"/>
      <c r="FJ1487" s="7"/>
      <c r="FK1487" s="7"/>
      <c r="FL1487" s="7"/>
      <c r="FM1487" s="7"/>
      <c r="FN1487" s="7"/>
      <c r="FO1487" s="7"/>
      <c r="FP1487" s="7"/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</row>
    <row r="1488" spans="1:184" x14ac:dyDescent="0.15">
      <c r="A1488" s="124"/>
      <c r="B1488" s="19"/>
      <c r="C1488" s="4"/>
      <c r="D1488" s="6"/>
      <c r="E1488" s="14"/>
      <c r="F1488" s="4"/>
      <c r="G1488" s="4"/>
      <c r="H1488" s="4"/>
      <c r="I1488" s="4"/>
      <c r="J1488" s="14"/>
      <c r="K1488" s="6"/>
      <c r="L1488" s="2"/>
      <c r="M1488" s="23"/>
      <c r="N1488" s="12"/>
      <c r="O1488" s="12"/>
      <c r="P1488" s="23"/>
      <c r="Q1488" s="4"/>
      <c r="R1488" s="4"/>
      <c r="S1488" s="5"/>
      <c r="T1488" s="6"/>
      <c r="U1488" s="9"/>
      <c r="V1488" s="8"/>
      <c r="W1488" s="8"/>
      <c r="X1488" s="8"/>
      <c r="Y1488" s="9"/>
      <c r="Z1488" s="7"/>
      <c r="AA1488" s="8"/>
      <c r="AB1488" s="9"/>
      <c r="AC1488" s="9"/>
      <c r="AD1488" s="9"/>
      <c r="AE1488" s="8"/>
      <c r="AF1488" s="10"/>
      <c r="AG1488" s="8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</row>
    <row r="1489" spans="1:184" x14ac:dyDescent="0.15">
      <c r="A1489" s="124"/>
      <c r="B1489" s="19"/>
      <c r="C1489" s="4"/>
      <c r="D1489" s="6"/>
      <c r="E1489" s="14"/>
      <c r="F1489" s="4"/>
      <c r="G1489" s="4"/>
      <c r="H1489" s="4"/>
      <c r="I1489" s="4"/>
      <c r="J1489" s="14"/>
      <c r="K1489" s="6"/>
      <c r="L1489" s="2"/>
      <c r="M1489" s="23"/>
      <c r="N1489" s="12"/>
      <c r="O1489" s="12"/>
      <c r="P1489" s="23"/>
      <c r="Q1489" s="4"/>
      <c r="R1489" s="4"/>
      <c r="S1489" s="5"/>
      <c r="T1489" s="6"/>
      <c r="U1489" s="9"/>
      <c r="V1489" s="8"/>
      <c r="W1489" s="8"/>
      <c r="X1489" s="8"/>
      <c r="Y1489" s="9"/>
      <c r="Z1489" s="7"/>
      <c r="AA1489" s="8"/>
      <c r="AB1489" s="9"/>
      <c r="AC1489" s="9"/>
      <c r="AD1489" s="9"/>
      <c r="AE1489" s="8"/>
      <c r="AF1489" s="10"/>
      <c r="AG1489" s="8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  <c r="FH1489" s="7"/>
      <c r="FI1489" s="7"/>
      <c r="FJ1489" s="7"/>
      <c r="FK1489" s="7"/>
      <c r="FL1489" s="7"/>
      <c r="FM1489" s="7"/>
      <c r="FN1489" s="7"/>
      <c r="FO1489" s="7"/>
      <c r="FP1489" s="7"/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</row>
    <row r="1490" spans="1:184" x14ac:dyDescent="0.15">
      <c r="A1490" s="124"/>
      <c r="B1490" s="19"/>
      <c r="C1490" s="4"/>
      <c r="D1490" s="6"/>
      <c r="E1490" s="14"/>
      <c r="F1490" s="4"/>
      <c r="G1490" s="4"/>
      <c r="H1490" s="4"/>
      <c r="I1490" s="4"/>
      <c r="J1490" s="14"/>
      <c r="K1490" s="6"/>
      <c r="L1490" s="2"/>
      <c r="M1490" s="23"/>
      <c r="N1490" s="12"/>
      <c r="O1490" s="12"/>
      <c r="P1490" s="23"/>
      <c r="Q1490" s="4"/>
      <c r="R1490" s="4"/>
      <c r="S1490" s="5"/>
      <c r="T1490" s="6"/>
      <c r="U1490" s="9"/>
      <c r="V1490" s="8"/>
      <c r="W1490" s="8"/>
      <c r="X1490" s="8"/>
      <c r="Y1490" s="9"/>
      <c r="Z1490" s="7"/>
      <c r="AA1490" s="8"/>
      <c r="AB1490" s="9"/>
      <c r="AC1490" s="9"/>
      <c r="AD1490" s="9"/>
      <c r="AE1490" s="8"/>
      <c r="AF1490" s="10"/>
      <c r="AG1490" s="8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  <c r="FH1490" s="7"/>
      <c r="FI1490" s="7"/>
      <c r="FJ1490" s="7"/>
      <c r="FK1490" s="7"/>
      <c r="FL1490" s="7"/>
      <c r="FM1490" s="7"/>
      <c r="FN1490" s="7"/>
      <c r="FO1490" s="7"/>
      <c r="FP1490" s="7"/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</row>
    <row r="1491" spans="1:184" x14ac:dyDescent="0.15">
      <c r="A1491" s="124"/>
      <c r="B1491" s="19"/>
      <c r="C1491" s="4"/>
      <c r="D1491" s="6"/>
      <c r="E1491" s="14"/>
      <c r="F1491" s="4"/>
      <c r="G1491" s="4"/>
      <c r="H1491" s="4"/>
      <c r="I1491" s="4"/>
      <c r="J1491" s="14"/>
      <c r="K1491" s="6"/>
      <c r="L1491" s="2"/>
      <c r="M1491" s="23"/>
      <c r="N1491" s="12"/>
      <c r="O1491" s="12"/>
      <c r="P1491" s="23"/>
      <c r="Q1491" s="4"/>
      <c r="R1491" s="4"/>
      <c r="S1491" s="5"/>
      <c r="T1491" s="6"/>
      <c r="U1491" s="9"/>
      <c r="V1491" s="8"/>
      <c r="W1491" s="8"/>
      <c r="X1491" s="8"/>
      <c r="Y1491" s="9"/>
      <c r="Z1491" s="7"/>
      <c r="AA1491" s="8"/>
      <c r="AB1491" s="9"/>
      <c r="AC1491" s="9"/>
      <c r="AD1491" s="9"/>
      <c r="AE1491" s="8"/>
      <c r="AF1491" s="10"/>
      <c r="AG1491" s="8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  <c r="FH1491" s="7"/>
      <c r="FI1491" s="7"/>
      <c r="FJ1491" s="7"/>
      <c r="FK1491" s="7"/>
      <c r="FL1491" s="7"/>
      <c r="FM1491" s="7"/>
      <c r="FN1491" s="7"/>
      <c r="FO1491" s="7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</row>
    <row r="1492" spans="1:184" x14ac:dyDescent="0.15">
      <c r="A1492" s="124"/>
      <c r="B1492" s="19"/>
      <c r="C1492" s="4"/>
      <c r="D1492" s="6"/>
      <c r="E1492" s="14"/>
      <c r="F1492" s="4"/>
      <c r="G1492" s="4"/>
      <c r="H1492" s="4"/>
      <c r="I1492" s="4"/>
      <c r="J1492" s="14"/>
      <c r="K1492" s="6"/>
      <c r="L1492" s="2"/>
      <c r="M1492" s="23"/>
      <c r="N1492" s="12"/>
      <c r="O1492" s="12"/>
      <c r="P1492" s="23"/>
      <c r="Q1492" s="4"/>
      <c r="R1492" s="4"/>
      <c r="S1492" s="5"/>
      <c r="T1492" s="6"/>
      <c r="U1492" s="9"/>
      <c r="V1492" s="8"/>
      <c r="W1492" s="8"/>
      <c r="X1492" s="8"/>
      <c r="Y1492" s="9"/>
      <c r="Z1492" s="7"/>
      <c r="AA1492" s="8"/>
      <c r="AB1492" s="9"/>
      <c r="AC1492" s="9"/>
      <c r="AD1492" s="9"/>
      <c r="AE1492" s="8"/>
      <c r="AF1492" s="10"/>
      <c r="AG1492" s="8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  <c r="FH1492" s="7"/>
      <c r="FI1492" s="7"/>
      <c r="FJ1492" s="7"/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</row>
    <row r="1493" spans="1:184" x14ac:dyDescent="0.15">
      <c r="A1493" s="124"/>
      <c r="B1493" s="19"/>
      <c r="C1493" s="4"/>
      <c r="D1493" s="6"/>
      <c r="E1493" s="14"/>
      <c r="F1493" s="4"/>
      <c r="G1493" s="4"/>
      <c r="H1493" s="4"/>
      <c r="I1493" s="4"/>
      <c r="J1493" s="14"/>
      <c r="K1493" s="6"/>
      <c r="L1493" s="2"/>
      <c r="M1493" s="23"/>
      <c r="N1493" s="12"/>
      <c r="O1493" s="12"/>
      <c r="P1493" s="23"/>
      <c r="Q1493" s="4"/>
      <c r="R1493" s="4"/>
      <c r="S1493" s="5"/>
      <c r="T1493" s="6"/>
      <c r="U1493" s="9"/>
      <c r="V1493" s="8"/>
      <c r="W1493" s="8"/>
      <c r="X1493" s="8"/>
      <c r="Y1493" s="9"/>
      <c r="Z1493" s="7"/>
      <c r="AA1493" s="8"/>
      <c r="AB1493" s="9"/>
      <c r="AC1493" s="9"/>
      <c r="AD1493" s="9"/>
      <c r="AE1493" s="8"/>
      <c r="AF1493" s="10"/>
      <c r="AG1493" s="8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</row>
    <row r="1494" spans="1:184" x14ac:dyDescent="0.15">
      <c r="A1494" s="124"/>
      <c r="B1494" s="19"/>
      <c r="C1494" s="4"/>
      <c r="D1494" s="6"/>
      <c r="E1494" s="14"/>
      <c r="F1494" s="4"/>
      <c r="G1494" s="4"/>
      <c r="H1494" s="4"/>
      <c r="I1494" s="4"/>
      <c r="J1494" s="14"/>
      <c r="K1494" s="6"/>
      <c r="L1494" s="2"/>
      <c r="M1494" s="23"/>
      <c r="N1494" s="12"/>
      <c r="O1494" s="12"/>
      <c r="P1494" s="23"/>
      <c r="Q1494" s="4"/>
      <c r="R1494" s="4"/>
      <c r="S1494" s="5"/>
      <c r="T1494" s="6"/>
      <c r="U1494" s="9"/>
      <c r="V1494" s="8"/>
      <c r="W1494" s="8"/>
      <c r="X1494" s="8"/>
      <c r="Y1494" s="9"/>
      <c r="Z1494" s="7"/>
      <c r="AA1494" s="8"/>
      <c r="AB1494" s="9"/>
      <c r="AC1494" s="9"/>
      <c r="AD1494" s="9"/>
      <c r="AE1494" s="8"/>
      <c r="AF1494" s="10"/>
      <c r="AG1494" s="8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  <c r="FH1494" s="7"/>
      <c r="FI1494" s="7"/>
      <c r="FJ1494" s="7"/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</row>
    <row r="1495" spans="1:184" x14ac:dyDescent="0.15">
      <c r="A1495" s="124"/>
      <c r="B1495" s="19"/>
      <c r="C1495" s="4"/>
      <c r="D1495" s="6"/>
      <c r="E1495" s="14"/>
      <c r="F1495" s="4"/>
      <c r="G1495" s="4"/>
      <c r="H1495" s="4"/>
      <c r="I1495" s="4"/>
      <c r="J1495" s="14"/>
      <c r="K1495" s="6"/>
      <c r="L1495" s="2"/>
      <c r="M1495" s="23"/>
      <c r="N1495" s="12"/>
      <c r="O1495" s="12"/>
      <c r="P1495" s="23"/>
      <c r="Q1495" s="4"/>
      <c r="R1495" s="4"/>
      <c r="S1495" s="5"/>
      <c r="T1495" s="6"/>
      <c r="U1495" s="9"/>
      <c r="V1495" s="8"/>
      <c r="W1495" s="8"/>
      <c r="X1495" s="8"/>
      <c r="Y1495" s="9"/>
      <c r="Z1495" s="7"/>
      <c r="AA1495" s="8"/>
      <c r="AB1495" s="9"/>
      <c r="AC1495" s="9"/>
      <c r="AD1495" s="9"/>
      <c r="AE1495" s="8"/>
      <c r="AF1495" s="10"/>
      <c r="AG1495" s="8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  <c r="FH1495" s="7"/>
      <c r="FI1495" s="7"/>
      <c r="FJ1495" s="7"/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</row>
    <row r="1496" spans="1:184" x14ac:dyDescent="0.15">
      <c r="A1496" s="124"/>
      <c r="B1496" s="19"/>
      <c r="C1496" s="4"/>
      <c r="D1496" s="6"/>
      <c r="E1496" s="14"/>
      <c r="F1496" s="4"/>
      <c r="G1496" s="4"/>
      <c r="H1496" s="4"/>
      <c r="I1496" s="4"/>
      <c r="J1496" s="14"/>
      <c r="K1496" s="6"/>
      <c r="L1496" s="2"/>
      <c r="M1496" s="23"/>
      <c r="N1496" s="12"/>
      <c r="O1496" s="12"/>
      <c r="P1496" s="23"/>
      <c r="Q1496" s="4"/>
      <c r="R1496" s="4"/>
      <c r="S1496" s="5"/>
      <c r="T1496" s="6"/>
      <c r="U1496" s="9"/>
      <c r="V1496" s="8"/>
      <c r="W1496" s="8"/>
      <c r="X1496" s="8"/>
      <c r="Y1496" s="9"/>
      <c r="Z1496" s="7"/>
      <c r="AA1496" s="8"/>
      <c r="AB1496" s="9"/>
      <c r="AC1496" s="9"/>
      <c r="AD1496" s="9"/>
      <c r="AE1496" s="8"/>
      <c r="AF1496" s="10"/>
      <c r="AG1496" s="8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  <c r="FH1496" s="7"/>
      <c r="FI1496" s="7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</row>
    <row r="1497" spans="1:184" x14ac:dyDescent="0.15">
      <c r="A1497" s="124"/>
      <c r="B1497" s="19"/>
      <c r="C1497" s="4"/>
      <c r="D1497" s="6"/>
      <c r="E1497" s="14"/>
      <c r="F1497" s="4"/>
      <c r="G1497" s="4"/>
      <c r="H1497" s="4"/>
      <c r="I1497" s="4"/>
      <c r="J1497" s="14"/>
      <c r="K1497" s="6"/>
      <c r="L1497" s="2"/>
      <c r="M1497" s="23"/>
      <c r="N1497" s="12"/>
      <c r="O1497" s="12"/>
      <c r="P1497" s="23"/>
      <c r="Q1497" s="4"/>
      <c r="R1497" s="4"/>
      <c r="S1497" s="5"/>
      <c r="T1497" s="6"/>
      <c r="U1497" s="9"/>
      <c r="V1497" s="8"/>
      <c r="W1497" s="8"/>
      <c r="X1497" s="8"/>
      <c r="Y1497" s="9"/>
      <c r="Z1497" s="7"/>
      <c r="AA1497" s="8"/>
      <c r="AB1497" s="9"/>
      <c r="AC1497" s="9"/>
      <c r="AD1497" s="9"/>
      <c r="AE1497" s="8"/>
      <c r="AF1497" s="10"/>
      <c r="AG1497" s="8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</row>
    <row r="1498" spans="1:184" x14ac:dyDescent="0.15">
      <c r="A1498" s="124"/>
      <c r="B1498" s="19"/>
      <c r="C1498" s="4"/>
      <c r="D1498" s="6"/>
      <c r="E1498" s="14"/>
      <c r="F1498" s="4"/>
      <c r="G1498" s="4"/>
      <c r="H1498" s="4"/>
      <c r="I1498" s="4"/>
      <c r="J1498" s="14"/>
      <c r="K1498" s="6"/>
      <c r="L1498" s="2"/>
      <c r="M1498" s="23"/>
      <c r="N1498" s="12"/>
      <c r="O1498" s="12"/>
      <c r="P1498" s="23"/>
      <c r="Q1498" s="4"/>
      <c r="R1498" s="4"/>
      <c r="S1498" s="5"/>
      <c r="T1498" s="6"/>
      <c r="U1498" s="9"/>
      <c r="V1498" s="8"/>
      <c r="W1498" s="8"/>
      <c r="X1498" s="8"/>
      <c r="Y1498" s="9"/>
      <c r="Z1498" s="7"/>
      <c r="AA1498" s="8"/>
      <c r="AB1498" s="9"/>
      <c r="AC1498" s="9"/>
      <c r="AD1498" s="9"/>
      <c r="AE1498" s="8"/>
      <c r="AF1498" s="10"/>
      <c r="AG1498" s="8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  <c r="FH1498" s="7"/>
      <c r="FI1498" s="7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</row>
    <row r="1499" spans="1:184" x14ac:dyDescent="0.15">
      <c r="A1499" s="124"/>
      <c r="B1499" s="19"/>
      <c r="C1499" s="4"/>
      <c r="D1499" s="6"/>
      <c r="E1499" s="14"/>
      <c r="F1499" s="4"/>
      <c r="G1499" s="4"/>
      <c r="H1499" s="4"/>
      <c r="I1499" s="4"/>
      <c r="J1499" s="14"/>
      <c r="K1499" s="6"/>
      <c r="L1499" s="2"/>
      <c r="M1499" s="23"/>
      <c r="N1499" s="12"/>
      <c r="O1499" s="12"/>
      <c r="P1499" s="23"/>
      <c r="Q1499" s="4"/>
      <c r="R1499" s="4"/>
      <c r="S1499" s="5"/>
      <c r="T1499" s="6"/>
      <c r="U1499" s="9"/>
      <c r="V1499" s="8"/>
      <c r="W1499" s="8"/>
      <c r="X1499" s="8"/>
      <c r="Y1499" s="9"/>
      <c r="Z1499" s="7"/>
      <c r="AA1499" s="8"/>
      <c r="AB1499" s="9"/>
      <c r="AC1499" s="9"/>
      <c r="AD1499" s="9"/>
      <c r="AE1499" s="8"/>
      <c r="AF1499" s="10"/>
      <c r="AG1499" s="8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  <c r="FH1499" s="7"/>
      <c r="FI1499" s="7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</row>
    <row r="1500" spans="1:184" x14ac:dyDescent="0.15">
      <c r="A1500" s="124"/>
      <c r="B1500" s="19"/>
      <c r="C1500" s="4"/>
      <c r="D1500" s="6"/>
      <c r="E1500" s="14"/>
      <c r="F1500" s="4"/>
      <c r="G1500" s="4"/>
      <c r="H1500" s="4"/>
      <c r="I1500" s="4"/>
      <c r="J1500" s="14"/>
      <c r="K1500" s="6"/>
      <c r="L1500" s="2"/>
      <c r="M1500" s="23"/>
      <c r="N1500" s="12"/>
      <c r="O1500" s="12"/>
      <c r="P1500" s="23"/>
      <c r="Q1500" s="4"/>
      <c r="R1500" s="4"/>
      <c r="S1500" s="5"/>
      <c r="T1500" s="6"/>
      <c r="U1500" s="9"/>
      <c r="V1500" s="8"/>
      <c r="W1500" s="8"/>
      <c r="X1500" s="8"/>
      <c r="Y1500" s="9"/>
      <c r="Z1500" s="7"/>
      <c r="AA1500" s="8"/>
      <c r="AB1500" s="9"/>
      <c r="AC1500" s="9"/>
      <c r="AD1500" s="9"/>
      <c r="AE1500" s="8"/>
      <c r="AF1500" s="10"/>
      <c r="AG1500" s="8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  <c r="FH1500" s="7"/>
      <c r="FI1500" s="7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</row>
    <row r="1501" spans="1:184" x14ac:dyDescent="0.15">
      <c r="A1501" s="124"/>
      <c r="B1501" s="19"/>
      <c r="C1501" s="4"/>
      <c r="D1501" s="6"/>
      <c r="E1501" s="14"/>
      <c r="F1501" s="4"/>
      <c r="G1501" s="4"/>
      <c r="H1501" s="4"/>
      <c r="I1501" s="4"/>
      <c r="J1501" s="14"/>
      <c r="K1501" s="6"/>
      <c r="L1501" s="2"/>
      <c r="M1501" s="23"/>
      <c r="N1501" s="12"/>
      <c r="O1501" s="12"/>
      <c r="P1501" s="23"/>
      <c r="Q1501" s="4"/>
      <c r="R1501" s="4"/>
      <c r="S1501" s="5"/>
      <c r="T1501" s="6"/>
      <c r="U1501" s="9"/>
      <c r="V1501" s="8"/>
      <c r="W1501" s="8"/>
      <c r="X1501" s="8"/>
      <c r="Y1501" s="9"/>
      <c r="Z1501" s="7"/>
      <c r="AA1501" s="8"/>
      <c r="AB1501" s="9"/>
      <c r="AC1501" s="9"/>
      <c r="AD1501" s="9"/>
      <c r="AE1501" s="8"/>
      <c r="AF1501" s="10"/>
      <c r="AG1501" s="8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</row>
    <row r="1502" spans="1:184" x14ac:dyDescent="0.15">
      <c r="A1502" s="124"/>
      <c r="B1502" s="19"/>
      <c r="C1502" s="4"/>
      <c r="D1502" s="6"/>
      <c r="E1502" s="14"/>
      <c r="F1502" s="4"/>
      <c r="G1502" s="4"/>
      <c r="H1502" s="4"/>
      <c r="I1502" s="4"/>
      <c r="J1502" s="14"/>
      <c r="K1502" s="6"/>
      <c r="L1502" s="2"/>
      <c r="M1502" s="23"/>
      <c r="N1502" s="12"/>
      <c r="O1502" s="12"/>
      <c r="P1502" s="23"/>
      <c r="Q1502" s="4"/>
      <c r="R1502" s="4"/>
      <c r="S1502" s="5"/>
      <c r="T1502" s="6"/>
      <c r="U1502" s="9"/>
      <c r="V1502" s="8"/>
      <c r="W1502" s="8"/>
      <c r="X1502" s="8"/>
      <c r="Y1502" s="9"/>
      <c r="Z1502" s="7"/>
      <c r="AA1502" s="8"/>
      <c r="AB1502" s="9"/>
      <c r="AC1502" s="9"/>
      <c r="AD1502" s="9"/>
      <c r="AE1502" s="8"/>
      <c r="AF1502" s="10"/>
      <c r="AG1502" s="8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  <c r="FH1502" s="7"/>
      <c r="FI1502" s="7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</row>
    <row r="1503" spans="1:184" x14ac:dyDescent="0.15">
      <c r="A1503" s="124"/>
      <c r="B1503" s="19"/>
      <c r="C1503" s="4"/>
      <c r="D1503" s="6"/>
      <c r="E1503" s="14"/>
      <c r="F1503" s="4"/>
      <c r="G1503" s="4"/>
      <c r="H1503" s="4"/>
      <c r="I1503" s="4"/>
      <c r="J1503" s="14"/>
      <c r="K1503" s="6"/>
      <c r="L1503" s="2"/>
      <c r="M1503" s="23"/>
      <c r="N1503" s="12"/>
      <c r="O1503" s="12"/>
      <c r="P1503" s="23"/>
      <c r="Q1503" s="4"/>
      <c r="R1503" s="4"/>
      <c r="S1503" s="5"/>
      <c r="T1503" s="6"/>
      <c r="U1503" s="9"/>
      <c r="V1503" s="8"/>
      <c r="W1503" s="8"/>
      <c r="X1503" s="8"/>
      <c r="Y1503" s="9"/>
      <c r="Z1503" s="7"/>
      <c r="AA1503" s="8"/>
      <c r="AB1503" s="9"/>
      <c r="AC1503" s="9"/>
      <c r="AD1503" s="9"/>
      <c r="AE1503" s="8"/>
      <c r="AF1503" s="10"/>
      <c r="AG1503" s="8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  <c r="FH1503" s="7"/>
      <c r="FI1503" s="7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</row>
    <row r="1504" spans="1:184" x14ac:dyDescent="0.15">
      <c r="A1504" s="124"/>
      <c r="B1504" s="19"/>
      <c r="C1504" s="4"/>
      <c r="D1504" s="6"/>
      <c r="E1504" s="14"/>
      <c r="F1504" s="4"/>
      <c r="G1504" s="4"/>
      <c r="H1504" s="4"/>
      <c r="I1504" s="4"/>
      <c r="J1504" s="14"/>
      <c r="K1504" s="6"/>
      <c r="L1504" s="2"/>
      <c r="M1504" s="23"/>
      <c r="N1504" s="12"/>
      <c r="O1504" s="12"/>
      <c r="P1504" s="23"/>
      <c r="Q1504" s="4"/>
      <c r="R1504" s="4"/>
      <c r="S1504" s="5"/>
      <c r="T1504" s="6"/>
      <c r="U1504" s="9"/>
      <c r="V1504" s="8"/>
      <c r="W1504" s="8"/>
      <c r="X1504" s="8"/>
      <c r="Y1504" s="9"/>
      <c r="Z1504" s="7"/>
      <c r="AA1504" s="8"/>
      <c r="AB1504" s="9"/>
      <c r="AC1504" s="9"/>
      <c r="AD1504" s="9"/>
      <c r="AE1504" s="8"/>
      <c r="AF1504" s="10"/>
      <c r="AG1504" s="8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  <c r="FH1504" s="7"/>
      <c r="FI1504" s="7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</row>
    <row r="1505" spans="1:184" x14ac:dyDescent="0.15">
      <c r="A1505" s="124"/>
      <c r="B1505" s="19"/>
      <c r="C1505" s="4"/>
      <c r="D1505" s="6"/>
      <c r="E1505" s="14"/>
      <c r="F1505" s="4"/>
      <c r="G1505" s="4"/>
      <c r="H1505" s="4"/>
      <c r="I1505" s="4"/>
      <c r="J1505" s="14"/>
      <c r="K1505" s="6"/>
      <c r="L1505" s="2"/>
      <c r="M1505" s="23"/>
      <c r="N1505" s="12"/>
      <c r="O1505" s="12"/>
      <c r="P1505" s="23"/>
      <c r="Q1505" s="4"/>
      <c r="R1505" s="4"/>
      <c r="S1505" s="5"/>
      <c r="T1505" s="6"/>
      <c r="U1505" s="9"/>
      <c r="V1505" s="8"/>
      <c r="W1505" s="8"/>
      <c r="X1505" s="8"/>
      <c r="Y1505" s="9"/>
      <c r="Z1505" s="7"/>
      <c r="AA1505" s="8"/>
      <c r="AB1505" s="9"/>
      <c r="AC1505" s="9"/>
      <c r="AD1505" s="9"/>
      <c r="AE1505" s="8"/>
      <c r="AF1505" s="10"/>
      <c r="AG1505" s="8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</row>
    <row r="1506" spans="1:184" x14ac:dyDescent="0.15">
      <c r="A1506" s="124"/>
      <c r="B1506" s="19"/>
      <c r="C1506" s="4"/>
      <c r="D1506" s="6"/>
      <c r="E1506" s="14"/>
      <c r="F1506" s="4"/>
      <c r="G1506" s="4"/>
      <c r="H1506" s="4"/>
      <c r="I1506" s="4"/>
      <c r="J1506" s="14"/>
      <c r="K1506" s="6"/>
      <c r="L1506" s="2"/>
      <c r="M1506" s="23"/>
      <c r="N1506" s="12"/>
      <c r="O1506" s="12"/>
      <c r="P1506" s="23"/>
      <c r="Q1506" s="4"/>
      <c r="R1506" s="4"/>
      <c r="S1506" s="5"/>
      <c r="T1506" s="6"/>
      <c r="U1506" s="9"/>
      <c r="V1506" s="8"/>
      <c r="W1506" s="8"/>
      <c r="X1506" s="8"/>
      <c r="Y1506" s="9"/>
      <c r="Z1506" s="7"/>
      <c r="AA1506" s="8"/>
      <c r="AB1506" s="9"/>
      <c r="AC1506" s="9"/>
      <c r="AD1506" s="9"/>
      <c r="AE1506" s="8"/>
      <c r="AF1506" s="10"/>
      <c r="AG1506" s="8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  <c r="FH1506" s="7"/>
      <c r="FI1506" s="7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</row>
    <row r="1507" spans="1:184" x14ac:dyDescent="0.15">
      <c r="A1507" s="124"/>
      <c r="B1507" s="19"/>
      <c r="C1507" s="4"/>
      <c r="D1507" s="6"/>
      <c r="E1507" s="14"/>
      <c r="F1507" s="4"/>
      <c r="G1507" s="4"/>
      <c r="H1507" s="4"/>
      <c r="I1507" s="4"/>
      <c r="J1507" s="14"/>
      <c r="K1507" s="6"/>
      <c r="L1507" s="2"/>
      <c r="M1507" s="23"/>
      <c r="N1507" s="12"/>
      <c r="O1507" s="12"/>
      <c r="P1507" s="23"/>
      <c r="Q1507" s="4"/>
      <c r="R1507" s="4"/>
      <c r="S1507" s="5"/>
      <c r="T1507" s="6"/>
      <c r="U1507" s="9"/>
      <c r="V1507" s="8"/>
      <c r="W1507" s="8"/>
      <c r="X1507" s="8"/>
      <c r="Y1507" s="9"/>
      <c r="Z1507" s="7"/>
      <c r="AA1507" s="8"/>
      <c r="AB1507" s="9"/>
      <c r="AC1507" s="9"/>
      <c r="AD1507" s="9"/>
      <c r="AE1507" s="8"/>
      <c r="AF1507" s="10"/>
      <c r="AG1507" s="8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  <c r="FH1507" s="7"/>
      <c r="FI1507" s="7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</row>
    <row r="1508" spans="1:184" x14ac:dyDescent="0.15">
      <c r="A1508" s="124"/>
      <c r="B1508" s="19"/>
      <c r="C1508" s="4"/>
      <c r="D1508" s="6"/>
      <c r="E1508" s="14"/>
      <c r="F1508" s="4"/>
      <c r="G1508" s="4"/>
      <c r="H1508" s="4"/>
      <c r="I1508" s="4"/>
      <c r="J1508" s="14"/>
      <c r="K1508" s="6"/>
      <c r="L1508" s="2"/>
      <c r="M1508" s="23"/>
      <c r="N1508" s="12"/>
      <c r="O1508" s="12"/>
      <c r="P1508" s="23"/>
      <c r="Q1508" s="4"/>
      <c r="R1508" s="4"/>
      <c r="S1508" s="5"/>
      <c r="T1508" s="6"/>
      <c r="U1508" s="9"/>
      <c r="V1508" s="8"/>
      <c r="W1508" s="8"/>
      <c r="X1508" s="8"/>
      <c r="Y1508" s="9"/>
      <c r="Z1508" s="7"/>
      <c r="AA1508" s="8"/>
      <c r="AB1508" s="9"/>
      <c r="AC1508" s="9"/>
      <c r="AD1508" s="9"/>
      <c r="AE1508" s="8"/>
      <c r="AF1508" s="10"/>
      <c r="AG1508" s="8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  <c r="FH1508" s="7"/>
      <c r="FI1508" s="7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</row>
    <row r="1509" spans="1:184" x14ac:dyDescent="0.15">
      <c r="A1509" s="124"/>
      <c r="B1509" s="19"/>
      <c r="C1509" s="4"/>
      <c r="D1509" s="6"/>
      <c r="E1509" s="14"/>
      <c r="F1509" s="4"/>
      <c r="G1509" s="4"/>
      <c r="H1509" s="4"/>
      <c r="I1509" s="4"/>
      <c r="J1509" s="14"/>
      <c r="K1509" s="6"/>
      <c r="L1509" s="2"/>
      <c r="M1509" s="23"/>
      <c r="N1509" s="12"/>
      <c r="O1509" s="12"/>
      <c r="P1509" s="23"/>
      <c r="Q1509" s="4"/>
      <c r="R1509" s="4"/>
      <c r="S1509" s="5"/>
      <c r="T1509" s="6"/>
      <c r="U1509" s="9"/>
      <c r="V1509" s="8"/>
      <c r="W1509" s="8"/>
      <c r="X1509" s="8"/>
      <c r="Y1509" s="9"/>
      <c r="Z1509" s="7"/>
      <c r="AA1509" s="8"/>
      <c r="AB1509" s="9"/>
      <c r="AC1509" s="9"/>
      <c r="AD1509" s="9"/>
      <c r="AE1509" s="8"/>
      <c r="AF1509" s="10"/>
      <c r="AG1509" s="8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  <c r="FH1509" s="7"/>
      <c r="FI1509" s="7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</row>
    <row r="1510" spans="1:184" x14ac:dyDescent="0.15">
      <c r="A1510" s="124"/>
      <c r="B1510" s="19"/>
      <c r="C1510" s="4"/>
      <c r="D1510" s="6"/>
      <c r="E1510" s="14"/>
      <c r="F1510" s="4"/>
      <c r="G1510" s="4"/>
      <c r="H1510" s="4"/>
      <c r="I1510" s="4"/>
      <c r="J1510" s="14"/>
      <c r="K1510" s="6"/>
      <c r="L1510" s="2"/>
      <c r="M1510" s="23"/>
      <c r="N1510" s="12"/>
      <c r="O1510" s="12"/>
      <c r="P1510" s="23"/>
      <c r="Q1510" s="4"/>
      <c r="R1510" s="4"/>
      <c r="S1510" s="5"/>
      <c r="T1510" s="6"/>
      <c r="U1510" s="9"/>
      <c r="V1510" s="8"/>
      <c r="W1510" s="8"/>
      <c r="X1510" s="8"/>
      <c r="Y1510" s="9"/>
      <c r="Z1510" s="7"/>
      <c r="AA1510" s="8"/>
      <c r="AB1510" s="9"/>
      <c r="AC1510" s="9"/>
      <c r="AD1510" s="9"/>
      <c r="AE1510" s="8"/>
      <c r="AF1510" s="10"/>
      <c r="AG1510" s="8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  <c r="FH1510" s="7"/>
      <c r="FI1510" s="7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</row>
    <row r="1511" spans="1:184" x14ac:dyDescent="0.15">
      <c r="A1511" s="124"/>
      <c r="B1511" s="19"/>
      <c r="C1511" s="4"/>
      <c r="D1511" s="6"/>
      <c r="E1511" s="14"/>
      <c r="F1511" s="4"/>
      <c r="G1511" s="4"/>
      <c r="H1511" s="4"/>
      <c r="I1511" s="4"/>
      <c r="J1511" s="14"/>
      <c r="K1511" s="6"/>
      <c r="L1511" s="2"/>
      <c r="M1511" s="23"/>
      <c r="N1511" s="12"/>
      <c r="O1511" s="12"/>
      <c r="P1511" s="23"/>
      <c r="Q1511" s="4"/>
      <c r="R1511" s="4"/>
      <c r="S1511" s="5"/>
      <c r="T1511" s="6"/>
      <c r="U1511" s="9"/>
      <c r="V1511" s="8"/>
      <c r="W1511" s="8"/>
      <c r="X1511" s="8"/>
      <c r="Y1511" s="9"/>
      <c r="Z1511" s="7"/>
      <c r="AA1511" s="8"/>
      <c r="AB1511" s="9"/>
      <c r="AC1511" s="9"/>
      <c r="AD1511" s="9"/>
      <c r="AE1511" s="8"/>
      <c r="AF1511" s="10"/>
      <c r="AG1511" s="8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  <c r="FH1511" s="7"/>
      <c r="FI1511" s="7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</row>
    <row r="1512" spans="1:184" x14ac:dyDescent="0.15">
      <c r="A1512" s="124"/>
      <c r="B1512" s="19"/>
      <c r="C1512" s="4"/>
      <c r="D1512" s="6"/>
      <c r="E1512" s="14"/>
      <c r="F1512" s="4"/>
      <c r="G1512" s="4"/>
      <c r="H1512" s="4"/>
      <c r="I1512" s="4"/>
      <c r="J1512" s="14"/>
      <c r="K1512" s="6"/>
      <c r="L1512" s="2"/>
      <c r="M1512" s="23"/>
      <c r="N1512" s="12"/>
      <c r="O1512" s="12"/>
      <c r="P1512" s="23"/>
      <c r="Q1512" s="4"/>
      <c r="R1512" s="4"/>
      <c r="S1512" s="5"/>
      <c r="T1512" s="6"/>
      <c r="U1512" s="9"/>
      <c r="V1512" s="8"/>
      <c r="W1512" s="8"/>
      <c r="X1512" s="8"/>
      <c r="Y1512" s="9"/>
      <c r="Z1512" s="7"/>
      <c r="AA1512" s="8"/>
      <c r="AB1512" s="9"/>
      <c r="AC1512" s="9"/>
      <c r="AD1512" s="9"/>
      <c r="AE1512" s="8"/>
      <c r="AF1512" s="10"/>
      <c r="AG1512" s="8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  <c r="FH1512" s="7"/>
      <c r="FI1512" s="7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</row>
    <row r="1513" spans="1:184" x14ac:dyDescent="0.15">
      <c r="A1513" s="124"/>
      <c r="B1513" s="19"/>
      <c r="C1513" s="4"/>
      <c r="D1513" s="6"/>
      <c r="E1513" s="14"/>
      <c r="F1513" s="4"/>
      <c r="G1513" s="4"/>
      <c r="H1513" s="4"/>
      <c r="I1513" s="4"/>
      <c r="J1513" s="14"/>
      <c r="K1513" s="6"/>
      <c r="L1513" s="2"/>
      <c r="M1513" s="23"/>
      <c r="N1513" s="12"/>
      <c r="O1513" s="12"/>
      <c r="P1513" s="23"/>
      <c r="Q1513" s="4"/>
      <c r="R1513" s="4"/>
      <c r="S1513" s="5"/>
      <c r="T1513" s="6"/>
      <c r="U1513" s="9"/>
      <c r="V1513" s="8"/>
      <c r="W1513" s="8"/>
      <c r="X1513" s="8"/>
      <c r="Y1513" s="9"/>
      <c r="Z1513" s="7"/>
      <c r="AA1513" s="8"/>
      <c r="AB1513" s="9"/>
      <c r="AC1513" s="9"/>
      <c r="AD1513" s="9"/>
      <c r="AE1513" s="8"/>
      <c r="AF1513" s="10"/>
      <c r="AG1513" s="8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  <c r="FH1513" s="7"/>
      <c r="FI1513" s="7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</row>
    <row r="1514" spans="1:184" x14ac:dyDescent="0.15">
      <c r="A1514" s="124"/>
      <c r="B1514" s="19"/>
      <c r="C1514" s="4"/>
      <c r="D1514" s="6"/>
      <c r="E1514" s="14"/>
      <c r="F1514" s="4"/>
      <c r="G1514" s="4"/>
      <c r="H1514" s="4"/>
      <c r="I1514" s="4"/>
      <c r="J1514" s="14"/>
      <c r="K1514" s="6"/>
      <c r="L1514" s="2"/>
      <c r="M1514" s="23"/>
      <c r="N1514" s="12"/>
      <c r="O1514" s="12"/>
      <c r="P1514" s="23"/>
      <c r="Q1514" s="4"/>
      <c r="R1514" s="4"/>
      <c r="S1514" s="5"/>
      <c r="T1514" s="6"/>
      <c r="U1514" s="9"/>
      <c r="V1514" s="8"/>
      <c r="W1514" s="8"/>
      <c r="X1514" s="8"/>
      <c r="Y1514" s="9"/>
      <c r="Z1514" s="7"/>
      <c r="AA1514" s="8"/>
      <c r="AB1514" s="9"/>
      <c r="AC1514" s="9"/>
      <c r="AD1514" s="9"/>
      <c r="AE1514" s="8"/>
      <c r="AF1514" s="10"/>
      <c r="AG1514" s="8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  <c r="FH1514" s="7"/>
      <c r="FI1514" s="7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</row>
    <row r="1515" spans="1:184" x14ac:dyDescent="0.15">
      <c r="A1515" s="124"/>
      <c r="B1515" s="19"/>
      <c r="C1515" s="4"/>
      <c r="D1515" s="6"/>
      <c r="E1515" s="14"/>
      <c r="F1515" s="4"/>
      <c r="G1515" s="4"/>
      <c r="H1515" s="4"/>
      <c r="I1515" s="4"/>
      <c r="J1515" s="14"/>
      <c r="K1515" s="6"/>
      <c r="L1515" s="2"/>
      <c r="M1515" s="23"/>
      <c r="N1515" s="12"/>
      <c r="O1515" s="12"/>
      <c r="P1515" s="23"/>
      <c r="Q1515" s="4"/>
      <c r="R1515" s="4"/>
      <c r="S1515" s="5"/>
      <c r="T1515" s="6"/>
      <c r="U1515" s="9"/>
      <c r="V1515" s="8"/>
      <c r="W1515" s="8"/>
      <c r="X1515" s="8"/>
      <c r="Y1515" s="9"/>
      <c r="Z1515" s="7"/>
      <c r="AA1515" s="8"/>
      <c r="AB1515" s="9"/>
      <c r="AC1515" s="9"/>
      <c r="AD1515" s="9"/>
      <c r="AE1515" s="8"/>
      <c r="AF1515" s="10"/>
      <c r="AG1515" s="8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  <c r="FH1515" s="7"/>
      <c r="FI1515" s="7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</row>
    <row r="1516" spans="1:184" x14ac:dyDescent="0.15">
      <c r="A1516" s="124"/>
      <c r="B1516" s="19"/>
      <c r="C1516" s="4"/>
      <c r="D1516" s="6"/>
      <c r="E1516" s="14"/>
      <c r="F1516" s="4"/>
      <c r="G1516" s="4"/>
      <c r="H1516" s="4"/>
      <c r="I1516" s="4"/>
      <c r="J1516" s="14"/>
      <c r="K1516" s="6"/>
      <c r="L1516" s="2"/>
      <c r="M1516" s="23"/>
      <c r="N1516" s="12"/>
      <c r="O1516" s="12"/>
      <c r="P1516" s="23"/>
      <c r="Q1516" s="4"/>
      <c r="R1516" s="4"/>
      <c r="S1516" s="5"/>
      <c r="T1516" s="6"/>
      <c r="U1516" s="9"/>
      <c r="V1516" s="8"/>
      <c r="W1516" s="8"/>
      <c r="X1516" s="8"/>
      <c r="Y1516" s="9"/>
      <c r="Z1516" s="7"/>
      <c r="AA1516" s="8"/>
      <c r="AB1516" s="9"/>
      <c r="AC1516" s="9"/>
      <c r="AD1516" s="9"/>
      <c r="AE1516" s="8"/>
      <c r="AF1516" s="10"/>
      <c r="AG1516" s="8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  <c r="FH1516" s="7"/>
      <c r="FI1516" s="7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</row>
    <row r="1517" spans="1:184" x14ac:dyDescent="0.15">
      <c r="A1517" s="124"/>
      <c r="B1517" s="19"/>
      <c r="C1517" s="4"/>
      <c r="D1517" s="6"/>
      <c r="E1517" s="14"/>
      <c r="F1517" s="4"/>
      <c r="G1517" s="4"/>
      <c r="H1517" s="4"/>
      <c r="I1517" s="4"/>
      <c r="J1517" s="14"/>
      <c r="K1517" s="6"/>
      <c r="L1517" s="2"/>
      <c r="M1517" s="23"/>
      <c r="N1517" s="12"/>
      <c r="O1517" s="12"/>
      <c r="P1517" s="23"/>
      <c r="Q1517" s="4"/>
      <c r="R1517" s="4"/>
      <c r="S1517" s="5"/>
      <c r="T1517" s="6"/>
      <c r="U1517" s="9"/>
      <c r="V1517" s="8"/>
      <c r="W1517" s="8"/>
      <c r="X1517" s="8"/>
      <c r="Y1517" s="9"/>
      <c r="Z1517" s="7"/>
      <c r="AA1517" s="8"/>
      <c r="AB1517" s="9"/>
      <c r="AC1517" s="9"/>
      <c r="AD1517" s="9"/>
      <c r="AE1517" s="8"/>
      <c r="AF1517" s="10"/>
      <c r="AG1517" s="8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  <c r="FH1517" s="7"/>
      <c r="FI1517" s="7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</row>
    <row r="1518" spans="1:184" x14ac:dyDescent="0.15">
      <c r="A1518" s="124"/>
      <c r="B1518" s="19"/>
      <c r="C1518" s="4"/>
      <c r="D1518" s="6"/>
      <c r="E1518" s="14"/>
      <c r="F1518" s="4"/>
      <c r="G1518" s="4"/>
      <c r="H1518" s="4"/>
      <c r="I1518" s="4"/>
      <c r="J1518" s="14"/>
      <c r="K1518" s="6"/>
      <c r="L1518" s="2"/>
      <c r="M1518" s="23"/>
      <c r="N1518" s="12"/>
      <c r="O1518" s="12"/>
      <c r="P1518" s="23"/>
      <c r="Q1518" s="4"/>
      <c r="R1518" s="4"/>
      <c r="S1518" s="5"/>
      <c r="T1518" s="6"/>
      <c r="U1518" s="9"/>
      <c r="V1518" s="8"/>
      <c r="W1518" s="8"/>
      <c r="X1518" s="8"/>
      <c r="Y1518" s="9"/>
      <c r="Z1518" s="7"/>
      <c r="AA1518" s="8"/>
      <c r="AB1518" s="9"/>
      <c r="AC1518" s="9"/>
      <c r="AD1518" s="9"/>
      <c r="AE1518" s="8"/>
      <c r="AF1518" s="10"/>
      <c r="AG1518" s="8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  <c r="FH1518" s="7"/>
      <c r="FI1518" s="7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</row>
    <row r="1519" spans="1:184" x14ac:dyDescent="0.15">
      <c r="A1519" s="124"/>
      <c r="B1519" s="19"/>
      <c r="C1519" s="4"/>
      <c r="D1519" s="6"/>
      <c r="E1519" s="14"/>
      <c r="F1519" s="4"/>
      <c r="G1519" s="4"/>
      <c r="H1519" s="4"/>
      <c r="I1519" s="4"/>
      <c r="J1519" s="14"/>
      <c r="K1519" s="6"/>
      <c r="L1519" s="2"/>
      <c r="M1519" s="23"/>
      <c r="N1519" s="12"/>
      <c r="O1519" s="12"/>
      <c r="P1519" s="23"/>
      <c r="Q1519" s="4"/>
      <c r="R1519" s="4"/>
      <c r="S1519" s="5"/>
      <c r="T1519" s="6"/>
      <c r="U1519" s="9"/>
      <c r="V1519" s="8"/>
      <c r="W1519" s="8"/>
      <c r="X1519" s="8"/>
      <c r="Y1519" s="9"/>
      <c r="Z1519" s="7"/>
      <c r="AA1519" s="8"/>
      <c r="AB1519" s="9"/>
      <c r="AC1519" s="9"/>
      <c r="AD1519" s="9"/>
      <c r="AE1519" s="8"/>
      <c r="AF1519" s="10"/>
      <c r="AG1519" s="8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  <c r="FH1519" s="7"/>
      <c r="FI1519" s="7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</row>
    <row r="1520" spans="1:184" x14ac:dyDescent="0.15">
      <c r="A1520" s="124"/>
      <c r="B1520" s="19"/>
      <c r="C1520" s="4"/>
      <c r="D1520" s="6"/>
      <c r="E1520" s="14"/>
      <c r="F1520" s="4"/>
      <c r="G1520" s="4"/>
      <c r="H1520" s="4"/>
      <c r="I1520" s="4"/>
      <c r="J1520" s="14"/>
      <c r="K1520" s="6"/>
      <c r="L1520" s="2"/>
      <c r="M1520" s="23"/>
      <c r="N1520" s="12"/>
      <c r="O1520" s="12"/>
      <c r="P1520" s="23"/>
      <c r="Q1520" s="4"/>
      <c r="R1520" s="4"/>
      <c r="S1520" s="5"/>
      <c r="T1520" s="6"/>
      <c r="U1520" s="9"/>
      <c r="V1520" s="8"/>
      <c r="W1520" s="8"/>
      <c r="X1520" s="8"/>
      <c r="Y1520" s="9"/>
      <c r="Z1520" s="7"/>
      <c r="AA1520" s="8"/>
      <c r="AB1520" s="9"/>
      <c r="AC1520" s="9"/>
      <c r="AD1520" s="9"/>
      <c r="AE1520" s="8"/>
      <c r="AF1520" s="10"/>
      <c r="AG1520" s="8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  <c r="FH1520" s="7"/>
      <c r="FI1520" s="7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</row>
    <row r="1521" spans="1:184" x14ac:dyDescent="0.15">
      <c r="A1521" s="124"/>
      <c r="B1521" s="19"/>
      <c r="C1521" s="4"/>
      <c r="D1521" s="6"/>
      <c r="E1521" s="14"/>
      <c r="F1521" s="4"/>
      <c r="G1521" s="4"/>
      <c r="H1521" s="4"/>
      <c r="I1521" s="4"/>
      <c r="J1521" s="14"/>
      <c r="K1521" s="6"/>
      <c r="L1521" s="2"/>
      <c r="M1521" s="23"/>
      <c r="N1521" s="12"/>
      <c r="O1521" s="12"/>
      <c r="P1521" s="23"/>
      <c r="Q1521" s="4"/>
      <c r="R1521" s="4"/>
      <c r="S1521" s="5"/>
      <c r="T1521" s="6"/>
      <c r="U1521" s="9"/>
      <c r="V1521" s="8"/>
      <c r="W1521" s="8"/>
      <c r="X1521" s="8"/>
      <c r="Y1521" s="9"/>
      <c r="Z1521" s="7"/>
      <c r="AA1521" s="8"/>
      <c r="AB1521" s="9"/>
      <c r="AC1521" s="9"/>
      <c r="AD1521" s="9"/>
      <c r="AE1521" s="8"/>
      <c r="AF1521" s="10"/>
      <c r="AG1521" s="8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  <c r="FH1521" s="7"/>
      <c r="FI1521" s="7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</row>
    <row r="1522" spans="1:184" x14ac:dyDescent="0.15">
      <c r="A1522" s="124"/>
      <c r="B1522" s="19"/>
      <c r="C1522" s="4"/>
      <c r="D1522" s="6"/>
      <c r="E1522" s="14"/>
      <c r="F1522" s="4"/>
      <c r="G1522" s="4"/>
      <c r="H1522" s="4"/>
      <c r="I1522" s="4"/>
      <c r="J1522" s="14"/>
      <c r="K1522" s="6"/>
      <c r="L1522" s="2"/>
      <c r="M1522" s="23"/>
      <c r="N1522" s="12"/>
      <c r="O1522" s="12"/>
      <c r="P1522" s="23"/>
      <c r="Q1522" s="4"/>
      <c r="R1522" s="4"/>
      <c r="S1522" s="5"/>
      <c r="T1522" s="6"/>
      <c r="U1522" s="9"/>
      <c r="V1522" s="8"/>
      <c r="W1522" s="8"/>
      <c r="X1522" s="8"/>
      <c r="Y1522" s="9"/>
      <c r="Z1522" s="7"/>
      <c r="AA1522" s="8"/>
      <c r="AB1522" s="9"/>
      <c r="AC1522" s="9"/>
      <c r="AD1522" s="9"/>
      <c r="AE1522" s="8"/>
      <c r="AF1522" s="10"/>
      <c r="AG1522" s="8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  <c r="FH1522" s="7"/>
      <c r="FI1522" s="7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</row>
    <row r="1523" spans="1:184" x14ac:dyDescent="0.15">
      <c r="A1523" s="124"/>
      <c r="B1523" s="19"/>
      <c r="C1523" s="4"/>
      <c r="D1523" s="6"/>
      <c r="E1523" s="14"/>
      <c r="F1523" s="4"/>
      <c r="G1523" s="4"/>
      <c r="H1523" s="4"/>
      <c r="I1523" s="4"/>
      <c r="J1523" s="14"/>
      <c r="K1523" s="6"/>
      <c r="L1523" s="2"/>
      <c r="M1523" s="23"/>
      <c r="N1523" s="12"/>
      <c r="O1523" s="12"/>
      <c r="P1523" s="23"/>
      <c r="Q1523" s="4"/>
      <c r="R1523" s="4"/>
      <c r="S1523" s="5"/>
      <c r="T1523" s="6"/>
      <c r="U1523" s="9"/>
      <c r="V1523" s="8"/>
      <c r="W1523" s="8"/>
      <c r="X1523" s="8"/>
      <c r="Y1523" s="9"/>
      <c r="Z1523" s="7"/>
      <c r="AA1523" s="8"/>
      <c r="AB1523" s="9"/>
      <c r="AC1523" s="9"/>
      <c r="AD1523" s="9"/>
      <c r="AE1523" s="8"/>
      <c r="AF1523" s="10"/>
      <c r="AG1523" s="8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  <c r="FH1523" s="7"/>
      <c r="FI1523" s="7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</row>
    <row r="1524" spans="1:184" x14ac:dyDescent="0.15">
      <c r="A1524" s="124"/>
      <c r="B1524" s="19"/>
      <c r="C1524" s="4"/>
      <c r="D1524" s="6"/>
      <c r="E1524" s="14"/>
      <c r="F1524" s="4"/>
      <c r="G1524" s="4"/>
      <c r="H1524" s="4"/>
      <c r="I1524" s="4"/>
      <c r="J1524" s="14"/>
      <c r="K1524" s="6"/>
      <c r="L1524" s="2"/>
      <c r="M1524" s="23"/>
      <c r="N1524" s="12"/>
      <c r="O1524" s="12"/>
      <c r="P1524" s="23"/>
      <c r="Q1524" s="4"/>
      <c r="R1524" s="4"/>
      <c r="S1524" s="5"/>
      <c r="T1524" s="6"/>
      <c r="U1524" s="9"/>
      <c r="V1524" s="8"/>
      <c r="W1524" s="8"/>
      <c r="X1524" s="8"/>
      <c r="Y1524" s="9"/>
      <c r="Z1524" s="7"/>
      <c r="AA1524" s="8"/>
      <c r="AB1524" s="9"/>
      <c r="AC1524" s="9"/>
      <c r="AD1524" s="9"/>
      <c r="AE1524" s="8"/>
      <c r="AF1524" s="10"/>
      <c r="AG1524" s="8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</row>
    <row r="1525" spans="1:184" x14ac:dyDescent="0.15">
      <c r="A1525" s="124"/>
      <c r="B1525" s="19"/>
      <c r="C1525" s="4"/>
      <c r="D1525" s="6"/>
      <c r="E1525" s="14"/>
      <c r="F1525" s="4"/>
      <c r="G1525" s="4"/>
      <c r="H1525" s="4"/>
      <c r="I1525" s="4"/>
      <c r="J1525" s="14"/>
      <c r="K1525" s="6"/>
      <c r="L1525" s="2"/>
      <c r="M1525" s="23"/>
      <c r="N1525" s="12"/>
      <c r="O1525" s="12"/>
      <c r="P1525" s="23"/>
      <c r="Q1525" s="4"/>
      <c r="R1525" s="4"/>
      <c r="S1525" s="5"/>
      <c r="T1525" s="6"/>
      <c r="U1525" s="9"/>
      <c r="V1525" s="8"/>
      <c r="W1525" s="8"/>
      <c r="X1525" s="8"/>
      <c r="Y1525" s="9"/>
      <c r="Z1525" s="7"/>
      <c r="AA1525" s="8"/>
      <c r="AB1525" s="9"/>
      <c r="AC1525" s="9"/>
      <c r="AD1525" s="9"/>
      <c r="AE1525" s="8"/>
      <c r="AF1525" s="10"/>
      <c r="AG1525" s="8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  <c r="FH1525" s="7"/>
      <c r="FI1525" s="7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</row>
    <row r="1526" spans="1:184" x14ac:dyDescent="0.15">
      <c r="A1526" s="124"/>
      <c r="B1526" s="19"/>
      <c r="C1526" s="4"/>
      <c r="D1526" s="6"/>
      <c r="E1526" s="14"/>
      <c r="F1526" s="4"/>
      <c r="G1526" s="4"/>
      <c r="H1526" s="4"/>
      <c r="I1526" s="4"/>
      <c r="J1526" s="14"/>
      <c r="K1526" s="6"/>
      <c r="L1526" s="2"/>
      <c r="M1526" s="23"/>
      <c r="N1526" s="12"/>
      <c r="O1526" s="12"/>
      <c r="P1526" s="23"/>
      <c r="Q1526" s="4"/>
      <c r="R1526" s="4"/>
      <c r="S1526" s="5"/>
      <c r="T1526" s="6"/>
      <c r="U1526" s="9"/>
      <c r="V1526" s="8"/>
      <c r="W1526" s="8"/>
      <c r="X1526" s="8"/>
      <c r="Y1526" s="9"/>
      <c r="Z1526" s="7"/>
      <c r="AA1526" s="8"/>
      <c r="AB1526" s="9"/>
      <c r="AC1526" s="9"/>
      <c r="AD1526" s="9"/>
      <c r="AE1526" s="8"/>
      <c r="AF1526" s="10"/>
      <c r="AG1526" s="8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  <c r="FH1526" s="7"/>
      <c r="FI1526" s="7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</row>
    <row r="1527" spans="1:184" x14ac:dyDescent="0.15">
      <c r="A1527" s="124"/>
      <c r="B1527" s="19"/>
      <c r="C1527" s="4"/>
      <c r="D1527" s="6"/>
      <c r="E1527" s="14"/>
      <c r="F1527" s="4"/>
      <c r="G1527" s="4"/>
      <c r="H1527" s="4"/>
      <c r="I1527" s="4"/>
      <c r="J1527" s="14"/>
      <c r="K1527" s="6"/>
      <c r="L1527" s="2"/>
      <c r="M1527" s="23"/>
      <c r="N1527" s="12"/>
      <c r="O1527" s="12"/>
      <c r="P1527" s="23"/>
      <c r="Q1527" s="4"/>
      <c r="R1527" s="4"/>
      <c r="S1527" s="5"/>
      <c r="T1527" s="6"/>
      <c r="U1527" s="9"/>
      <c r="V1527" s="8"/>
      <c r="W1527" s="8"/>
      <c r="X1527" s="8"/>
      <c r="Y1527" s="9"/>
      <c r="Z1527" s="7"/>
      <c r="AA1527" s="8"/>
      <c r="AB1527" s="9"/>
      <c r="AC1527" s="9"/>
      <c r="AD1527" s="9"/>
      <c r="AE1527" s="8"/>
      <c r="AF1527" s="10"/>
      <c r="AG1527" s="8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  <c r="FH1527" s="7"/>
      <c r="FI1527" s="7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</row>
    <row r="1528" spans="1:184" x14ac:dyDescent="0.15">
      <c r="A1528" s="124"/>
      <c r="B1528" s="19"/>
      <c r="C1528" s="4"/>
      <c r="D1528" s="6"/>
      <c r="E1528" s="14"/>
      <c r="F1528" s="4"/>
      <c r="G1528" s="4"/>
      <c r="H1528" s="4"/>
      <c r="I1528" s="4"/>
      <c r="J1528" s="14"/>
      <c r="K1528" s="6"/>
      <c r="L1528" s="2"/>
      <c r="M1528" s="23"/>
      <c r="N1528" s="12"/>
      <c r="O1528" s="12"/>
      <c r="P1528" s="23"/>
      <c r="Q1528" s="4"/>
      <c r="R1528" s="4"/>
      <c r="S1528" s="5"/>
      <c r="T1528" s="6"/>
      <c r="U1528" s="9"/>
      <c r="V1528" s="8"/>
      <c r="W1528" s="8"/>
      <c r="X1528" s="8"/>
      <c r="Y1528" s="9"/>
      <c r="Z1528" s="7"/>
      <c r="AA1528" s="8"/>
      <c r="AB1528" s="9"/>
      <c r="AC1528" s="9"/>
      <c r="AD1528" s="9"/>
      <c r="AE1528" s="8"/>
      <c r="AF1528" s="10"/>
      <c r="AG1528" s="8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  <c r="FH1528" s="7"/>
      <c r="FI1528" s="7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</row>
    <row r="1529" spans="1:184" x14ac:dyDescent="0.15">
      <c r="A1529" s="124"/>
      <c r="B1529" s="19"/>
      <c r="C1529" s="4"/>
      <c r="D1529" s="6"/>
      <c r="E1529" s="14"/>
      <c r="F1529" s="4"/>
      <c r="G1529" s="4"/>
      <c r="H1529" s="4"/>
      <c r="I1529" s="4"/>
      <c r="J1529" s="14"/>
      <c r="K1529" s="6"/>
      <c r="L1529" s="2"/>
      <c r="M1529" s="23"/>
      <c r="N1529" s="12"/>
      <c r="O1529" s="12"/>
      <c r="P1529" s="23"/>
      <c r="Q1529" s="4"/>
      <c r="R1529" s="4"/>
      <c r="S1529" s="5"/>
      <c r="T1529" s="6"/>
      <c r="U1529" s="9"/>
      <c r="V1529" s="8"/>
      <c r="W1529" s="8"/>
      <c r="X1529" s="8"/>
      <c r="Y1529" s="9"/>
      <c r="Z1529" s="7"/>
      <c r="AA1529" s="8"/>
      <c r="AB1529" s="9"/>
      <c r="AC1529" s="9"/>
      <c r="AD1529" s="9"/>
      <c r="AE1529" s="8"/>
      <c r="AF1529" s="10"/>
      <c r="AG1529" s="8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  <c r="FH1529" s="7"/>
      <c r="FI1529" s="7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</row>
    <row r="1530" spans="1:184" x14ac:dyDescent="0.15">
      <c r="A1530" s="124"/>
      <c r="B1530" s="19"/>
      <c r="C1530" s="4"/>
      <c r="D1530" s="6"/>
      <c r="E1530" s="14"/>
      <c r="F1530" s="4"/>
      <c r="G1530" s="4"/>
      <c r="H1530" s="4"/>
      <c r="I1530" s="4"/>
      <c r="J1530" s="14"/>
      <c r="K1530" s="6"/>
      <c r="L1530" s="2"/>
      <c r="M1530" s="23"/>
      <c r="N1530" s="12"/>
      <c r="O1530" s="12"/>
      <c r="P1530" s="23"/>
      <c r="Q1530" s="4"/>
      <c r="R1530" s="4"/>
      <c r="S1530" s="5"/>
      <c r="T1530" s="6"/>
      <c r="U1530" s="9"/>
      <c r="V1530" s="8"/>
      <c r="W1530" s="8"/>
      <c r="X1530" s="8"/>
      <c r="Y1530" s="9"/>
      <c r="Z1530" s="7"/>
      <c r="AA1530" s="8"/>
      <c r="AB1530" s="9"/>
      <c r="AC1530" s="9"/>
      <c r="AD1530" s="9"/>
      <c r="AE1530" s="8"/>
      <c r="AF1530" s="10"/>
      <c r="AG1530" s="8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  <c r="FH1530" s="7"/>
      <c r="FI1530" s="7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</row>
    <row r="1531" spans="1:184" x14ac:dyDescent="0.15">
      <c r="A1531" s="124"/>
      <c r="B1531" s="19"/>
      <c r="C1531" s="4"/>
      <c r="D1531" s="6"/>
      <c r="E1531" s="14"/>
      <c r="F1531" s="4"/>
      <c r="G1531" s="4"/>
      <c r="H1531" s="4"/>
      <c r="I1531" s="4"/>
      <c r="J1531" s="14"/>
      <c r="K1531" s="6"/>
      <c r="L1531" s="2"/>
      <c r="M1531" s="23"/>
      <c r="N1531" s="12"/>
      <c r="O1531" s="12"/>
      <c r="P1531" s="23"/>
      <c r="Q1531" s="4"/>
      <c r="R1531" s="4"/>
      <c r="S1531" s="5"/>
      <c r="T1531" s="6"/>
      <c r="U1531" s="9"/>
      <c r="V1531" s="8"/>
      <c r="W1531" s="8"/>
      <c r="X1531" s="8"/>
      <c r="Y1531" s="9"/>
      <c r="Z1531" s="7"/>
      <c r="AA1531" s="8"/>
      <c r="AB1531" s="9"/>
      <c r="AC1531" s="9"/>
      <c r="AD1531" s="9"/>
      <c r="AE1531" s="8"/>
      <c r="AF1531" s="10"/>
      <c r="AG1531" s="8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  <c r="FH1531" s="7"/>
      <c r="FI1531" s="7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</row>
    <row r="1532" spans="1:184" x14ac:dyDescent="0.15">
      <c r="A1532" s="124"/>
      <c r="B1532" s="19"/>
      <c r="C1532" s="4"/>
      <c r="D1532" s="6"/>
      <c r="E1532" s="14"/>
      <c r="F1532" s="4"/>
      <c r="G1532" s="4"/>
      <c r="H1532" s="4"/>
      <c r="I1532" s="4"/>
      <c r="J1532" s="14"/>
      <c r="K1532" s="6"/>
      <c r="L1532" s="2"/>
      <c r="M1532" s="23"/>
      <c r="N1532" s="12"/>
      <c r="O1532" s="12"/>
      <c r="P1532" s="23"/>
      <c r="Q1532" s="4"/>
      <c r="R1532" s="4"/>
      <c r="S1532" s="5"/>
      <c r="T1532" s="6"/>
      <c r="U1532" s="9"/>
      <c r="V1532" s="8"/>
      <c r="W1532" s="8"/>
      <c r="X1532" s="8"/>
      <c r="Y1532" s="9"/>
      <c r="Z1532" s="7"/>
      <c r="AA1532" s="8"/>
      <c r="AB1532" s="9"/>
      <c r="AC1532" s="9"/>
      <c r="AD1532" s="9"/>
      <c r="AE1532" s="8"/>
      <c r="AF1532" s="10"/>
      <c r="AG1532" s="8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  <c r="FH1532" s="7"/>
      <c r="FI1532" s="7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</row>
    <row r="1533" spans="1:184" x14ac:dyDescent="0.15">
      <c r="A1533" s="124"/>
      <c r="B1533" s="19"/>
      <c r="C1533" s="4"/>
      <c r="D1533" s="6"/>
      <c r="E1533" s="14"/>
      <c r="F1533" s="4"/>
      <c r="G1533" s="4"/>
      <c r="H1533" s="4"/>
      <c r="I1533" s="4"/>
      <c r="J1533" s="14"/>
      <c r="K1533" s="6"/>
      <c r="L1533" s="2"/>
      <c r="M1533" s="23"/>
      <c r="N1533" s="12"/>
      <c r="O1533" s="12"/>
      <c r="P1533" s="23"/>
      <c r="Q1533" s="4"/>
      <c r="R1533" s="4"/>
      <c r="S1533" s="5"/>
      <c r="T1533" s="6"/>
      <c r="U1533" s="9"/>
      <c r="V1533" s="8"/>
      <c r="W1533" s="8"/>
      <c r="X1533" s="8"/>
      <c r="Y1533" s="9"/>
      <c r="Z1533" s="7"/>
      <c r="AA1533" s="8"/>
      <c r="AB1533" s="9"/>
      <c r="AC1533" s="9"/>
      <c r="AD1533" s="9"/>
      <c r="AE1533" s="8"/>
      <c r="AF1533" s="10"/>
      <c r="AG1533" s="8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  <c r="FH1533" s="7"/>
      <c r="FI1533" s="7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</row>
    <row r="1534" spans="1:184" x14ac:dyDescent="0.15">
      <c r="A1534" s="124"/>
      <c r="B1534" s="19"/>
      <c r="C1534" s="4"/>
      <c r="D1534" s="6"/>
      <c r="E1534" s="14"/>
      <c r="F1534" s="4"/>
      <c r="G1534" s="4"/>
      <c r="H1534" s="4"/>
      <c r="I1534" s="4"/>
      <c r="J1534" s="14"/>
      <c r="K1534" s="6"/>
      <c r="L1534" s="2"/>
      <c r="M1534" s="23"/>
      <c r="N1534" s="12"/>
      <c r="O1534" s="12"/>
      <c r="P1534" s="23"/>
      <c r="Q1534" s="4"/>
      <c r="R1534" s="4"/>
      <c r="S1534" s="5"/>
      <c r="T1534" s="6"/>
      <c r="U1534" s="9"/>
      <c r="V1534" s="8"/>
      <c r="W1534" s="8"/>
      <c r="X1534" s="8"/>
      <c r="Y1534" s="9"/>
      <c r="Z1534" s="7"/>
      <c r="AA1534" s="8"/>
      <c r="AB1534" s="9"/>
      <c r="AC1534" s="9"/>
      <c r="AD1534" s="9"/>
      <c r="AE1534" s="8"/>
      <c r="AF1534" s="10"/>
      <c r="AG1534" s="8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  <c r="FH1534" s="7"/>
      <c r="FI1534" s="7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</row>
    <row r="1535" spans="1:184" x14ac:dyDescent="0.15">
      <c r="A1535" s="124"/>
      <c r="B1535" s="19"/>
      <c r="C1535" s="4"/>
      <c r="D1535" s="6"/>
      <c r="E1535" s="14"/>
      <c r="F1535" s="4"/>
      <c r="G1535" s="4"/>
      <c r="H1535" s="4"/>
      <c r="I1535" s="4"/>
      <c r="J1535" s="14"/>
      <c r="K1535" s="6"/>
      <c r="L1535" s="2"/>
      <c r="M1535" s="23"/>
      <c r="N1535" s="12"/>
      <c r="O1535" s="12"/>
      <c r="P1535" s="23"/>
      <c r="Q1535" s="4"/>
      <c r="R1535" s="4"/>
      <c r="S1535" s="5"/>
      <c r="T1535" s="6"/>
      <c r="U1535" s="9"/>
      <c r="V1535" s="8"/>
      <c r="W1535" s="8"/>
      <c r="X1535" s="8"/>
      <c r="Y1535" s="9"/>
      <c r="Z1535" s="7"/>
      <c r="AA1535" s="8"/>
      <c r="AB1535" s="9"/>
      <c r="AC1535" s="9"/>
      <c r="AD1535" s="9"/>
      <c r="AE1535" s="8"/>
      <c r="AF1535" s="10"/>
      <c r="AG1535" s="8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  <c r="FH1535" s="7"/>
      <c r="FI1535" s="7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</row>
    <row r="1536" spans="1:184" x14ac:dyDescent="0.15">
      <c r="A1536" s="124"/>
      <c r="B1536" s="19"/>
      <c r="C1536" s="4"/>
      <c r="D1536" s="6"/>
      <c r="E1536" s="14"/>
      <c r="F1536" s="4"/>
      <c r="G1536" s="4"/>
      <c r="H1536" s="4"/>
      <c r="I1536" s="4"/>
      <c r="J1536" s="14"/>
      <c r="K1536" s="6"/>
      <c r="L1536" s="2"/>
      <c r="M1536" s="23"/>
      <c r="N1536" s="12"/>
      <c r="O1536" s="12"/>
      <c r="P1536" s="23"/>
      <c r="Q1536" s="4"/>
      <c r="R1536" s="4"/>
      <c r="S1536" s="5"/>
      <c r="T1536" s="6"/>
      <c r="U1536" s="9"/>
      <c r="V1536" s="8"/>
      <c r="W1536" s="8"/>
      <c r="X1536" s="8"/>
      <c r="Y1536" s="9"/>
      <c r="Z1536" s="7"/>
      <c r="AA1536" s="8"/>
      <c r="AB1536" s="9"/>
      <c r="AC1536" s="9"/>
      <c r="AD1536" s="9"/>
      <c r="AE1536" s="8"/>
      <c r="AF1536" s="10"/>
      <c r="AG1536" s="8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  <c r="FH1536" s="7"/>
      <c r="FI1536" s="7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</row>
    <row r="1537" spans="1:184" x14ac:dyDescent="0.15">
      <c r="A1537" s="124"/>
      <c r="B1537" s="19"/>
      <c r="C1537" s="4"/>
      <c r="D1537" s="6"/>
      <c r="E1537" s="14"/>
      <c r="F1537" s="4"/>
      <c r="G1537" s="4"/>
      <c r="H1537" s="4"/>
      <c r="I1537" s="4"/>
      <c r="J1537" s="14"/>
      <c r="K1537" s="6"/>
      <c r="L1537" s="2"/>
      <c r="M1537" s="23"/>
      <c r="N1537" s="12"/>
      <c r="O1537" s="12"/>
      <c r="P1537" s="23"/>
      <c r="Q1537" s="4"/>
      <c r="R1537" s="4"/>
      <c r="S1537" s="5"/>
      <c r="T1537" s="6"/>
      <c r="U1537" s="9"/>
      <c r="V1537" s="8"/>
      <c r="W1537" s="8"/>
      <c r="X1537" s="8"/>
      <c r="Y1537" s="9"/>
      <c r="Z1537" s="7"/>
      <c r="AA1537" s="8"/>
      <c r="AB1537" s="9"/>
      <c r="AC1537" s="9"/>
      <c r="AD1537" s="9"/>
      <c r="AE1537" s="8"/>
      <c r="AF1537" s="10"/>
      <c r="AG1537" s="8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  <c r="FH1537" s="7"/>
      <c r="FI1537" s="7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</row>
    <row r="1538" spans="1:184" x14ac:dyDescent="0.15">
      <c r="A1538" s="124"/>
      <c r="B1538" s="19"/>
      <c r="C1538" s="4"/>
      <c r="D1538" s="6"/>
      <c r="E1538" s="14"/>
      <c r="F1538" s="4"/>
      <c r="G1538" s="4"/>
      <c r="H1538" s="4"/>
      <c r="I1538" s="4"/>
      <c r="J1538" s="14"/>
      <c r="K1538" s="6"/>
      <c r="L1538" s="2"/>
      <c r="M1538" s="23"/>
      <c r="N1538" s="12"/>
      <c r="O1538" s="12"/>
      <c r="P1538" s="23"/>
      <c r="Q1538" s="4"/>
      <c r="R1538" s="4"/>
      <c r="S1538" s="5"/>
      <c r="T1538" s="6"/>
      <c r="U1538" s="9"/>
      <c r="V1538" s="8"/>
      <c r="W1538" s="8"/>
      <c r="X1538" s="8"/>
      <c r="Y1538" s="9"/>
      <c r="Z1538" s="7"/>
      <c r="AA1538" s="8"/>
      <c r="AB1538" s="9"/>
      <c r="AC1538" s="9"/>
      <c r="AD1538" s="9"/>
      <c r="AE1538" s="8"/>
      <c r="AF1538" s="10"/>
      <c r="AG1538" s="8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  <c r="FH1538" s="7"/>
      <c r="FI1538" s="7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</row>
    <row r="1539" spans="1:184" x14ac:dyDescent="0.15">
      <c r="A1539" s="124"/>
      <c r="B1539" s="19"/>
      <c r="C1539" s="4"/>
      <c r="D1539" s="6"/>
      <c r="E1539" s="14"/>
      <c r="F1539" s="4"/>
      <c r="G1539" s="4"/>
      <c r="H1539" s="4"/>
      <c r="I1539" s="4"/>
      <c r="J1539" s="14"/>
      <c r="K1539" s="6"/>
      <c r="L1539" s="2"/>
      <c r="M1539" s="23"/>
      <c r="N1539" s="12"/>
      <c r="O1539" s="12"/>
      <c r="P1539" s="23"/>
      <c r="Q1539" s="4"/>
      <c r="R1539" s="4"/>
      <c r="S1539" s="5"/>
      <c r="T1539" s="6"/>
      <c r="U1539" s="9"/>
      <c r="V1539" s="8"/>
      <c r="W1539" s="8"/>
      <c r="X1539" s="8"/>
      <c r="Y1539" s="9"/>
      <c r="Z1539" s="7"/>
      <c r="AA1539" s="8"/>
      <c r="AB1539" s="9"/>
      <c r="AC1539" s="9"/>
      <c r="AD1539" s="9"/>
      <c r="AE1539" s="8"/>
      <c r="AF1539" s="10"/>
      <c r="AG1539" s="8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  <c r="FH1539" s="7"/>
      <c r="FI1539" s="7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</row>
    <row r="1540" spans="1:184" x14ac:dyDescent="0.15">
      <c r="A1540" s="124"/>
      <c r="B1540" s="19"/>
      <c r="C1540" s="4"/>
      <c r="D1540" s="6"/>
      <c r="E1540" s="14"/>
      <c r="F1540" s="4"/>
      <c r="G1540" s="4"/>
      <c r="H1540" s="4"/>
      <c r="I1540" s="4"/>
      <c r="J1540" s="14"/>
      <c r="K1540" s="6"/>
      <c r="L1540" s="2"/>
      <c r="M1540" s="23"/>
      <c r="N1540" s="12"/>
      <c r="O1540" s="12"/>
      <c r="P1540" s="23"/>
      <c r="Q1540" s="4"/>
      <c r="R1540" s="4"/>
      <c r="S1540" s="5"/>
      <c r="T1540" s="6"/>
      <c r="U1540" s="9"/>
      <c r="V1540" s="8"/>
      <c r="W1540" s="8"/>
      <c r="X1540" s="8"/>
      <c r="Y1540" s="9"/>
      <c r="Z1540" s="7"/>
      <c r="AA1540" s="8"/>
      <c r="AB1540" s="9"/>
      <c r="AC1540" s="9"/>
      <c r="AD1540" s="9"/>
      <c r="AE1540" s="8"/>
      <c r="AF1540" s="10"/>
      <c r="AG1540" s="8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</row>
    <row r="1541" spans="1:184" x14ac:dyDescent="0.15">
      <c r="A1541" s="124"/>
      <c r="B1541" s="19"/>
      <c r="C1541" s="4"/>
      <c r="D1541" s="6"/>
      <c r="E1541" s="14"/>
      <c r="F1541" s="4"/>
      <c r="G1541" s="4"/>
      <c r="H1541" s="4"/>
      <c r="I1541" s="4"/>
      <c r="J1541" s="14"/>
      <c r="K1541" s="6"/>
      <c r="L1541" s="2"/>
      <c r="M1541" s="23"/>
      <c r="N1541" s="12"/>
      <c r="O1541" s="12"/>
      <c r="P1541" s="23"/>
      <c r="Q1541" s="4"/>
      <c r="R1541" s="4"/>
      <c r="S1541" s="5"/>
      <c r="T1541" s="6"/>
      <c r="U1541" s="9"/>
      <c r="V1541" s="8"/>
      <c r="W1541" s="8"/>
      <c r="X1541" s="8"/>
      <c r="Y1541" s="9"/>
      <c r="Z1541" s="7"/>
      <c r="AA1541" s="8"/>
      <c r="AB1541" s="9"/>
      <c r="AC1541" s="9"/>
      <c r="AD1541" s="9"/>
      <c r="AE1541" s="8"/>
      <c r="AF1541" s="10"/>
      <c r="AG1541" s="8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  <c r="FH1541" s="7"/>
      <c r="FI1541" s="7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</row>
    <row r="1542" spans="1:184" x14ac:dyDescent="0.15">
      <c r="A1542" s="124"/>
      <c r="B1542" s="19"/>
      <c r="C1542" s="4"/>
      <c r="D1542" s="6"/>
      <c r="E1542" s="14"/>
      <c r="F1542" s="4"/>
      <c r="G1542" s="4"/>
      <c r="H1542" s="4"/>
      <c r="I1542" s="4"/>
      <c r="J1542" s="14"/>
      <c r="K1542" s="6"/>
      <c r="L1542" s="2"/>
      <c r="M1542" s="23"/>
      <c r="N1542" s="12"/>
      <c r="O1542" s="12"/>
      <c r="P1542" s="23"/>
      <c r="Q1542" s="4"/>
      <c r="R1542" s="4"/>
      <c r="S1542" s="5"/>
      <c r="T1542" s="6"/>
      <c r="U1542" s="9"/>
      <c r="V1542" s="8"/>
      <c r="W1542" s="8"/>
      <c r="X1542" s="8"/>
      <c r="Y1542" s="9"/>
      <c r="Z1542" s="7"/>
      <c r="AA1542" s="8"/>
      <c r="AB1542" s="9"/>
      <c r="AC1542" s="9"/>
      <c r="AD1542" s="9"/>
      <c r="AE1542" s="8"/>
      <c r="AF1542" s="10"/>
      <c r="AG1542" s="8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  <c r="FH1542" s="7"/>
      <c r="FI1542" s="7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</row>
    <row r="1543" spans="1:184" x14ac:dyDescent="0.15">
      <c r="A1543" s="124"/>
      <c r="B1543" s="19"/>
      <c r="C1543" s="4"/>
      <c r="D1543" s="6"/>
      <c r="E1543" s="14"/>
      <c r="F1543" s="4"/>
      <c r="G1543" s="4"/>
      <c r="H1543" s="4"/>
      <c r="I1543" s="4"/>
      <c r="J1543" s="14"/>
      <c r="K1543" s="6"/>
      <c r="L1543" s="2"/>
      <c r="M1543" s="23"/>
      <c r="N1543" s="12"/>
      <c r="O1543" s="12"/>
      <c r="P1543" s="23"/>
      <c r="Q1543" s="4"/>
      <c r="R1543" s="4"/>
      <c r="S1543" s="5"/>
      <c r="T1543" s="6"/>
      <c r="U1543" s="9"/>
      <c r="V1543" s="8"/>
      <c r="W1543" s="8"/>
      <c r="X1543" s="8"/>
      <c r="Y1543" s="9"/>
      <c r="Z1543" s="7"/>
      <c r="AA1543" s="8"/>
      <c r="AB1543" s="9"/>
      <c r="AC1543" s="9"/>
      <c r="AD1543" s="9"/>
      <c r="AE1543" s="8"/>
      <c r="AF1543" s="10"/>
      <c r="AG1543" s="8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  <c r="FH1543" s="7"/>
      <c r="FI1543" s="7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</row>
    <row r="1544" spans="1:184" x14ac:dyDescent="0.15">
      <c r="A1544" s="124"/>
      <c r="B1544" s="19"/>
      <c r="C1544" s="4"/>
      <c r="D1544" s="6"/>
      <c r="E1544" s="14"/>
      <c r="F1544" s="4"/>
      <c r="G1544" s="4"/>
      <c r="H1544" s="4"/>
      <c r="I1544" s="4"/>
      <c r="J1544" s="14"/>
      <c r="K1544" s="6"/>
      <c r="L1544" s="2"/>
      <c r="M1544" s="23"/>
      <c r="N1544" s="12"/>
      <c r="O1544" s="12"/>
      <c r="P1544" s="23"/>
      <c r="Q1544" s="4"/>
      <c r="R1544" s="4"/>
      <c r="S1544" s="5"/>
      <c r="T1544" s="6"/>
      <c r="U1544" s="9"/>
      <c r="V1544" s="8"/>
      <c r="W1544" s="8"/>
      <c r="X1544" s="8"/>
      <c r="Y1544" s="9"/>
      <c r="Z1544" s="7"/>
      <c r="AA1544" s="8"/>
      <c r="AB1544" s="9"/>
      <c r="AC1544" s="9"/>
      <c r="AD1544" s="9"/>
      <c r="AE1544" s="8"/>
      <c r="AF1544" s="10"/>
      <c r="AG1544" s="8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  <c r="FH1544" s="7"/>
      <c r="FI1544" s="7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</row>
    <row r="1545" spans="1:184" x14ac:dyDescent="0.15">
      <c r="A1545" s="124"/>
      <c r="B1545" s="19"/>
      <c r="C1545" s="4"/>
      <c r="D1545" s="6"/>
      <c r="E1545" s="14"/>
      <c r="F1545" s="4"/>
      <c r="G1545" s="4"/>
      <c r="H1545" s="4"/>
      <c r="I1545" s="4"/>
      <c r="J1545" s="14"/>
      <c r="K1545" s="6"/>
      <c r="L1545" s="2"/>
      <c r="M1545" s="23"/>
      <c r="N1545" s="12"/>
      <c r="O1545" s="12"/>
      <c r="P1545" s="23"/>
      <c r="Q1545" s="4"/>
      <c r="R1545" s="4"/>
      <c r="S1545" s="5"/>
      <c r="T1545" s="6"/>
      <c r="U1545" s="9"/>
      <c r="V1545" s="8"/>
      <c r="W1545" s="8"/>
      <c r="X1545" s="8"/>
      <c r="Y1545" s="9"/>
      <c r="Z1545" s="7"/>
      <c r="AA1545" s="8"/>
      <c r="AB1545" s="9"/>
      <c r="AC1545" s="9"/>
      <c r="AD1545" s="9"/>
      <c r="AE1545" s="8"/>
      <c r="AF1545" s="10"/>
      <c r="AG1545" s="8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  <c r="FH1545" s="7"/>
      <c r="FI1545" s="7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</row>
    <row r="1546" spans="1:184" x14ac:dyDescent="0.15">
      <c r="A1546" s="124"/>
      <c r="B1546" s="19"/>
      <c r="C1546" s="4"/>
      <c r="D1546" s="6"/>
      <c r="E1546" s="14"/>
      <c r="F1546" s="4"/>
      <c r="G1546" s="4"/>
      <c r="H1546" s="4"/>
      <c r="I1546" s="4"/>
      <c r="J1546" s="14"/>
      <c r="K1546" s="6"/>
      <c r="L1546" s="2"/>
      <c r="M1546" s="23"/>
      <c r="N1546" s="12"/>
      <c r="O1546" s="12"/>
      <c r="P1546" s="23"/>
      <c r="Q1546" s="4"/>
      <c r="R1546" s="4"/>
      <c r="S1546" s="5"/>
      <c r="T1546" s="6"/>
      <c r="U1546" s="9"/>
      <c r="V1546" s="8"/>
      <c r="W1546" s="8"/>
      <c r="X1546" s="8"/>
      <c r="Y1546" s="9"/>
      <c r="Z1546" s="7"/>
      <c r="AA1546" s="8"/>
      <c r="AB1546" s="9"/>
      <c r="AC1546" s="9"/>
      <c r="AD1546" s="9"/>
      <c r="AE1546" s="8"/>
      <c r="AF1546" s="10"/>
      <c r="AG1546" s="8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  <c r="FH1546" s="7"/>
      <c r="FI1546" s="7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</row>
    <row r="1547" spans="1:184" x14ac:dyDescent="0.15">
      <c r="A1547" s="124"/>
      <c r="B1547" s="19"/>
      <c r="C1547" s="4"/>
      <c r="D1547" s="6"/>
      <c r="E1547" s="14"/>
      <c r="F1547" s="4"/>
      <c r="G1547" s="4"/>
      <c r="H1547" s="4"/>
      <c r="I1547" s="4"/>
      <c r="J1547" s="14"/>
      <c r="K1547" s="6"/>
      <c r="L1547" s="2"/>
      <c r="M1547" s="23"/>
      <c r="N1547" s="12"/>
      <c r="O1547" s="12"/>
      <c r="P1547" s="23"/>
      <c r="Q1547" s="4"/>
      <c r="R1547" s="4"/>
      <c r="S1547" s="5"/>
      <c r="T1547" s="6"/>
      <c r="U1547" s="9"/>
      <c r="V1547" s="8"/>
      <c r="W1547" s="8"/>
      <c r="X1547" s="8"/>
      <c r="Y1547" s="9"/>
      <c r="Z1547" s="7"/>
      <c r="AA1547" s="8"/>
      <c r="AB1547" s="9"/>
      <c r="AC1547" s="9"/>
      <c r="AD1547" s="9"/>
      <c r="AE1547" s="8"/>
      <c r="AF1547" s="10"/>
      <c r="AG1547" s="8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  <c r="FH1547" s="7"/>
      <c r="FI1547" s="7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</row>
    <row r="1548" spans="1:184" x14ac:dyDescent="0.15">
      <c r="A1548" s="124"/>
      <c r="B1548" s="19"/>
      <c r="C1548" s="4"/>
      <c r="D1548" s="6"/>
      <c r="E1548" s="14"/>
      <c r="F1548" s="4"/>
      <c r="G1548" s="4"/>
      <c r="H1548" s="4"/>
      <c r="I1548" s="4"/>
      <c r="J1548" s="14"/>
      <c r="K1548" s="6"/>
      <c r="L1548" s="2"/>
      <c r="M1548" s="23"/>
      <c r="N1548" s="12"/>
      <c r="O1548" s="12"/>
      <c r="P1548" s="23"/>
      <c r="Q1548" s="4"/>
      <c r="R1548" s="4"/>
      <c r="S1548" s="5"/>
      <c r="T1548" s="6"/>
      <c r="U1548" s="9"/>
      <c r="V1548" s="8"/>
      <c r="W1548" s="8"/>
      <c r="X1548" s="8"/>
      <c r="Y1548" s="9"/>
      <c r="Z1548" s="7"/>
      <c r="AA1548" s="8"/>
      <c r="AB1548" s="9"/>
      <c r="AC1548" s="9"/>
      <c r="AD1548" s="9"/>
      <c r="AE1548" s="8"/>
      <c r="AF1548" s="10"/>
      <c r="AG1548" s="8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  <c r="FH1548" s="7"/>
      <c r="FI1548" s="7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</row>
    <row r="1549" spans="1:184" x14ac:dyDescent="0.15">
      <c r="A1549" s="124"/>
      <c r="B1549" s="19"/>
      <c r="C1549" s="4"/>
      <c r="D1549" s="6"/>
      <c r="E1549" s="14"/>
      <c r="F1549" s="4"/>
      <c r="G1549" s="4"/>
      <c r="H1549" s="4"/>
      <c r="I1549" s="4"/>
      <c r="J1549" s="14"/>
      <c r="K1549" s="6"/>
      <c r="L1549" s="2"/>
      <c r="M1549" s="23"/>
      <c r="N1549" s="12"/>
      <c r="O1549" s="12"/>
      <c r="P1549" s="23"/>
      <c r="Q1549" s="4"/>
      <c r="R1549" s="4"/>
      <c r="S1549" s="5"/>
      <c r="T1549" s="6"/>
      <c r="U1549" s="9"/>
      <c r="V1549" s="8"/>
      <c r="W1549" s="8"/>
      <c r="X1549" s="8"/>
      <c r="Y1549" s="9"/>
      <c r="Z1549" s="7"/>
      <c r="AA1549" s="8"/>
      <c r="AB1549" s="9"/>
      <c r="AC1549" s="9"/>
      <c r="AD1549" s="9"/>
      <c r="AE1549" s="8"/>
      <c r="AF1549" s="10"/>
      <c r="AG1549" s="8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</row>
    <row r="1550" spans="1:184" x14ac:dyDescent="0.15">
      <c r="A1550" s="124"/>
      <c r="B1550" s="19"/>
      <c r="C1550" s="4"/>
      <c r="D1550" s="6"/>
      <c r="E1550" s="14"/>
      <c r="F1550" s="4"/>
      <c r="G1550" s="4"/>
      <c r="H1550" s="4"/>
      <c r="I1550" s="4"/>
      <c r="J1550" s="14"/>
      <c r="K1550" s="6"/>
      <c r="L1550" s="2"/>
      <c r="M1550" s="23"/>
      <c r="N1550" s="12"/>
      <c r="O1550" s="12"/>
      <c r="P1550" s="23"/>
      <c r="Q1550" s="4"/>
      <c r="R1550" s="4"/>
      <c r="S1550" s="5"/>
      <c r="T1550" s="6"/>
      <c r="U1550" s="9"/>
      <c r="V1550" s="8"/>
      <c r="W1550" s="8"/>
      <c r="X1550" s="8"/>
      <c r="Y1550" s="9"/>
      <c r="Z1550" s="7"/>
      <c r="AA1550" s="8"/>
      <c r="AB1550" s="9"/>
      <c r="AC1550" s="9"/>
      <c r="AD1550" s="9"/>
      <c r="AE1550" s="8"/>
      <c r="AF1550" s="10"/>
      <c r="AG1550" s="8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  <c r="FH1550" s="7"/>
      <c r="FI1550" s="7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</row>
    <row r="1551" spans="1:184" x14ac:dyDescent="0.15">
      <c r="A1551" s="124"/>
      <c r="B1551" s="19"/>
      <c r="C1551" s="4"/>
      <c r="D1551" s="6"/>
      <c r="E1551" s="14"/>
      <c r="F1551" s="4"/>
      <c r="G1551" s="4"/>
      <c r="H1551" s="4"/>
      <c r="I1551" s="4"/>
      <c r="J1551" s="14"/>
      <c r="K1551" s="6"/>
      <c r="L1551" s="2"/>
      <c r="M1551" s="23"/>
      <c r="N1551" s="12"/>
      <c r="O1551" s="12"/>
      <c r="P1551" s="23"/>
      <c r="Q1551" s="4"/>
      <c r="R1551" s="4"/>
      <c r="S1551" s="5"/>
      <c r="T1551" s="6"/>
      <c r="U1551" s="9"/>
      <c r="V1551" s="8"/>
      <c r="W1551" s="8"/>
      <c r="X1551" s="8"/>
      <c r="Y1551" s="9"/>
      <c r="Z1551" s="7"/>
      <c r="AA1551" s="8"/>
      <c r="AB1551" s="9"/>
      <c r="AC1551" s="9"/>
      <c r="AD1551" s="9"/>
      <c r="AE1551" s="8"/>
      <c r="AF1551" s="10"/>
      <c r="AG1551" s="8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  <c r="FH1551" s="7"/>
      <c r="FI1551" s="7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</row>
    <row r="1552" spans="1:184" x14ac:dyDescent="0.15">
      <c r="A1552" s="124"/>
      <c r="B1552" s="19"/>
      <c r="C1552" s="4"/>
      <c r="D1552" s="6"/>
      <c r="E1552" s="14"/>
      <c r="F1552" s="4"/>
      <c r="G1552" s="4"/>
      <c r="H1552" s="4"/>
      <c r="I1552" s="4"/>
      <c r="J1552" s="14"/>
      <c r="K1552" s="6"/>
      <c r="L1552" s="2"/>
      <c r="M1552" s="23"/>
      <c r="N1552" s="12"/>
      <c r="O1552" s="12"/>
      <c r="P1552" s="23"/>
      <c r="Q1552" s="4"/>
      <c r="R1552" s="4"/>
      <c r="S1552" s="5"/>
      <c r="T1552" s="6"/>
      <c r="U1552" s="9"/>
      <c r="V1552" s="8"/>
      <c r="W1552" s="8"/>
      <c r="X1552" s="8"/>
      <c r="Y1552" s="9"/>
      <c r="Z1552" s="7"/>
      <c r="AA1552" s="8"/>
      <c r="AB1552" s="9"/>
      <c r="AC1552" s="9"/>
      <c r="AD1552" s="9"/>
      <c r="AE1552" s="8"/>
      <c r="AF1552" s="10"/>
      <c r="AG1552" s="8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  <c r="FH1552" s="7"/>
      <c r="FI1552" s="7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</row>
    <row r="1553" spans="1:184" x14ac:dyDescent="0.15">
      <c r="A1553" s="124"/>
      <c r="B1553" s="19"/>
      <c r="C1553" s="4"/>
      <c r="D1553" s="6"/>
      <c r="E1553" s="14"/>
      <c r="F1553" s="4"/>
      <c r="G1553" s="4"/>
      <c r="H1553" s="4"/>
      <c r="I1553" s="4"/>
      <c r="J1553" s="14"/>
      <c r="K1553" s="6"/>
      <c r="L1553" s="2"/>
      <c r="M1553" s="23"/>
      <c r="N1553" s="12"/>
      <c r="O1553" s="12"/>
      <c r="P1553" s="23"/>
      <c r="Q1553" s="4"/>
      <c r="R1553" s="4"/>
      <c r="S1553" s="5"/>
      <c r="T1553" s="6"/>
      <c r="U1553" s="9"/>
      <c r="V1553" s="8"/>
      <c r="W1553" s="8"/>
      <c r="X1553" s="8"/>
      <c r="Y1553" s="9"/>
      <c r="Z1553" s="7"/>
      <c r="AA1553" s="8"/>
      <c r="AB1553" s="9"/>
      <c r="AC1553" s="9"/>
      <c r="AD1553" s="9"/>
      <c r="AE1553" s="8"/>
      <c r="AF1553" s="10"/>
      <c r="AG1553" s="8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  <c r="FH1553" s="7"/>
      <c r="FI1553" s="7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</row>
    <row r="1554" spans="1:184" x14ac:dyDescent="0.15">
      <c r="A1554" s="124"/>
      <c r="B1554" s="19"/>
      <c r="C1554" s="4"/>
      <c r="D1554" s="6"/>
      <c r="E1554" s="14"/>
      <c r="F1554" s="4"/>
      <c r="G1554" s="4"/>
      <c r="H1554" s="4"/>
      <c r="I1554" s="4"/>
      <c r="J1554" s="14"/>
      <c r="K1554" s="6"/>
      <c r="L1554" s="2"/>
      <c r="M1554" s="23"/>
      <c r="N1554" s="12"/>
      <c r="O1554" s="12"/>
      <c r="P1554" s="23"/>
      <c r="Q1554" s="4"/>
      <c r="R1554" s="4"/>
      <c r="S1554" s="5"/>
      <c r="T1554" s="6"/>
      <c r="U1554" s="9"/>
      <c r="V1554" s="8"/>
      <c r="W1554" s="8"/>
      <c r="X1554" s="8"/>
      <c r="Y1554" s="9"/>
      <c r="Z1554" s="7"/>
      <c r="AA1554" s="8"/>
      <c r="AB1554" s="9"/>
      <c r="AC1554" s="9"/>
      <c r="AD1554" s="9"/>
      <c r="AE1554" s="8"/>
      <c r="AF1554" s="10"/>
      <c r="AG1554" s="8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  <c r="FH1554" s="7"/>
      <c r="FI1554" s="7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</row>
    <row r="1555" spans="1:184" x14ac:dyDescent="0.15">
      <c r="A1555" s="124"/>
      <c r="B1555" s="19"/>
      <c r="C1555" s="4"/>
      <c r="D1555" s="6"/>
      <c r="E1555" s="14"/>
      <c r="F1555" s="4"/>
      <c r="G1555" s="4"/>
      <c r="H1555" s="4"/>
      <c r="I1555" s="4"/>
      <c r="J1555" s="14"/>
      <c r="K1555" s="6"/>
      <c r="L1555" s="2"/>
      <c r="M1555" s="23"/>
      <c r="N1555" s="12"/>
      <c r="O1555" s="12"/>
      <c r="P1555" s="23"/>
      <c r="Q1555" s="4"/>
      <c r="R1555" s="4"/>
      <c r="S1555" s="5"/>
      <c r="T1555" s="6"/>
      <c r="U1555" s="9"/>
      <c r="V1555" s="8"/>
      <c r="W1555" s="8"/>
      <c r="X1555" s="8"/>
      <c r="Y1555" s="9"/>
      <c r="Z1555" s="7"/>
      <c r="AA1555" s="8"/>
      <c r="AB1555" s="9"/>
      <c r="AC1555" s="9"/>
      <c r="AD1555" s="9"/>
      <c r="AE1555" s="8"/>
      <c r="AF1555" s="10"/>
      <c r="AG1555" s="8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  <c r="FH1555" s="7"/>
      <c r="FI1555" s="7"/>
      <c r="FJ1555" s="7"/>
      <c r="FK1555" s="7"/>
      <c r="FL1555" s="7"/>
      <c r="FM1555" s="7"/>
      <c r="FN1555" s="7"/>
      <c r="FO1555" s="7"/>
      <c r="FP1555" s="7"/>
      <c r="FQ1555" s="7"/>
      <c r="FR1555" s="7"/>
      <c r="FS1555" s="7"/>
      <c r="FT1555" s="7"/>
      <c r="FU1555" s="7"/>
      <c r="FV1555" s="7"/>
      <c r="FW1555" s="7"/>
      <c r="FX1555" s="7"/>
      <c r="FY1555" s="7"/>
      <c r="FZ1555" s="7"/>
      <c r="GA1555" s="7"/>
      <c r="GB1555" s="7"/>
    </row>
    <row r="1556" spans="1:184" x14ac:dyDescent="0.15">
      <c r="A1556" s="124"/>
      <c r="B1556" s="19"/>
      <c r="C1556" s="4"/>
      <c r="D1556" s="6"/>
      <c r="E1556" s="14"/>
      <c r="F1556" s="4"/>
      <c r="G1556" s="4"/>
      <c r="H1556" s="4"/>
      <c r="I1556" s="4"/>
      <c r="J1556" s="14"/>
      <c r="K1556" s="6"/>
      <c r="L1556" s="2"/>
      <c r="M1556" s="23"/>
      <c r="N1556" s="12"/>
      <c r="O1556" s="12"/>
      <c r="P1556" s="23"/>
      <c r="Q1556" s="4"/>
      <c r="R1556" s="4"/>
      <c r="S1556" s="5"/>
      <c r="T1556" s="6"/>
      <c r="U1556" s="9"/>
      <c r="V1556" s="8"/>
      <c r="W1556" s="8"/>
      <c r="X1556" s="8"/>
      <c r="Y1556" s="9"/>
      <c r="Z1556" s="7"/>
      <c r="AA1556" s="8"/>
      <c r="AB1556" s="9"/>
      <c r="AC1556" s="9"/>
      <c r="AD1556" s="9"/>
      <c r="AE1556" s="8"/>
      <c r="AF1556" s="10"/>
      <c r="AG1556" s="8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  <c r="FH1556" s="7"/>
      <c r="FI1556" s="7"/>
      <c r="FJ1556" s="7"/>
      <c r="FK1556" s="7"/>
      <c r="FL1556" s="7"/>
      <c r="FM1556" s="7"/>
      <c r="FN1556" s="7"/>
      <c r="FO1556" s="7"/>
      <c r="FP1556" s="7"/>
      <c r="FQ1556" s="7"/>
      <c r="FR1556" s="7"/>
      <c r="FS1556" s="7"/>
      <c r="FT1556" s="7"/>
      <c r="FU1556" s="7"/>
      <c r="FV1556" s="7"/>
      <c r="FW1556" s="7"/>
      <c r="FX1556" s="7"/>
      <c r="FY1556" s="7"/>
      <c r="FZ1556" s="7"/>
      <c r="GA1556" s="7"/>
      <c r="GB1556" s="7"/>
    </row>
    <row r="1557" spans="1:184" x14ac:dyDescent="0.15">
      <c r="A1557" s="124"/>
      <c r="B1557" s="19"/>
      <c r="C1557" s="4"/>
      <c r="D1557" s="6"/>
      <c r="E1557" s="14"/>
      <c r="F1557" s="4"/>
      <c r="G1557" s="4"/>
      <c r="H1557" s="4"/>
      <c r="I1557" s="4"/>
      <c r="J1557" s="14"/>
      <c r="K1557" s="6"/>
      <c r="L1557" s="2"/>
      <c r="M1557" s="23"/>
      <c r="N1557" s="12"/>
      <c r="O1557" s="12"/>
      <c r="P1557" s="23"/>
      <c r="Q1557" s="4"/>
      <c r="R1557" s="4"/>
      <c r="S1557" s="5"/>
      <c r="T1557" s="6"/>
      <c r="U1557" s="9"/>
      <c r="V1557" s="8"/>
      <c r="W1557" s="8"/>
      <c r="X1557" s="8"/>
      <c r="Y1557" s="9"/>
      <c r="Z1557" s="7"/>
      <c r="AA1557" s="8"/>
      <c r="AB1557" s="9"/>
      <c r="AC1557" s="9"/>
      <c r="AD1557" s="9"/>
      <c r="AE1557" s="8"/>
      <c r="AF1557" s="10"/>
      <c r="AG1557" s="8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</row>
    <row r="1558" spans="1:184" x14ac:dyDescent="0.15">
      <c r="A1558" s="124"/>
      <c r="B1558" s="19"/>
      <c r="C1558" s="4"/>
      <c r="D1558" s="6"/>
      <c r="E1558" s="14"/>
      <c r="F1558" s="4"/>
      <c r="G1558" s="4"/>
      <c r="H1558" s="4"/>
      <c r="I1558" s="4"/>
      <c r="J1558" s="14"/>
      <c r="K1558" s="6"/>
      <c r="L1558" s="2"/>
      <c r="M1558" s="23"/>
      <c r="N1558" s="12"/>
      <c r="O1558" s="12"/>
      <c r="P1558" s="23"/>
      <c r="Q1558" s="4"/>
      <c r="R1558" s="4"/>
      <c r="S1558" s="5"/>
      <c r="T1558" s="6"/>
      <c r="U1558" s="9"/>
      <c r="V1558" s="8"/>
      <c r="W1558" s="8"/>
      <c r="X1558" s="8"/>
      <c r="Y1558" s="9"/>
      <c r="Z1558" s="7"/>
      <c r="AA1558" s="8"/>
      <c r="AB1558" s="9"/>
      <c r="AC1558" s="9"/>
      <c r="AD1558" s="9"/>
      <c r="AE1558" s="8"/>
      <c r="AF1558" s="10"/>
      <c r="AG1558" s="8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  <c r="FH1558" s="7"/>
      <c r="FI1558" s="7"/>
      <c r="FJ1558" s="7"/>
      <c r="FK1558" s="7"/>
      <c r="FL1558" s="7"/>
      <c r="FM1558" s="7"/>
      <c r="FN1558" s="7"/>
      <c r="FO1558" s="7"/>
      <c r="FP1558" s="7"/>
      <c r="FQ1558" s="7"/>
      <c r="FR1558" s="7"/>
      <c r="FS1558" s="7"/>
      <c r="FT1558" s="7"/>
      <c r="FU1558" s="7"/>
      <c r="FV1558" s="7"/>
      <c r="FW1558" s="7"/>
      <c r="FX1558" s="7"/>
      <c r="FY1558" s="7"/>
      <c r="FZ1558" s="7"/>
      <c r="GA1558" s="7"/>
      <c r="GB1558" s="7"/>
    </row>
    <row r="1559" spans="1:184" x14ac:dyDescent="0.15">
      <c r="A1559" s="124"/>
      <c r="B1559" s="19"/>
      <c r="C1559" s="4"/>
      <c r="D1559" s="6"/>
      <c r="E1559" s="14"/>
      <c r="F1559" s="4"/>
      <c r="G1559" s="4"/>
      <c r="H1559" s="4"/>
      <c r="I1559" s="4"/>
      <c r="J1559" s="14"/>
      <c r="K1559" s="6"/>
      <c r="L1559" s="2"/>
      <c r="M1559" s="23"/>
      <c r="N1559" s="12"/>
      <c r="O1559" s="12"/>
      <c r="P1559" s="23"/>
      <c r="Q1559" s="4"/>
      <c r="R1559" s="4"/>
      <c r="S1559" s="5"/>
      <c r="T1559" s="6"/>
      <c r="U1559" s="9"/>
      <c r="V1559" s="8"/>
      <c r="W1559" s="8"/>
      <c r="X1559" s="8"/>
      <c r="Y1559" s="9"/>
      <c r="Z1559" s="7"/>
      <c r="AA1559" s="8"/>
      <c r="AB1559" s="9"/>
      <c r="AC1559" s="9"/>
      <c r="AD1559" s="9"/>
      <c r="AE1559" s="8"/>
      <c r="AF1559" s="10"/>
      <c r="AG1559" s="8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  <c r="FH1559" s="7"/>
      <c r="FI1559" s="7"/>
      <c r="FJ1559" s="7"/>
      <c r="FK1559" s="7"/>
      <c r="FL1559" s="7"/>
      <c r="FM1559" s="7"/>
      <c r="FN1559" s="7"/>
      <c r="FO1559" s="7"/>
      <c r="FP1559" s="7"/>
      <c r="FQ1559" s="7"/>
      <c r="FR1559" s="7"/>
      <c r="FS1559" s="7"/>
      <c r="FT1559" s="7"/>
      <c r="FU1559" s="7"/>
      <c r="FV1559" s="7"/>
      <c r="FW1559" s="7"/>
      <c r="FX1559" s="7"/>
      <c r="FY1559" s="7"/>
      <c r="FZ1559" s="7"/>
      <c r="GA1559" s="7"/>
      <c r="GB1559" s="7"/>
    </row>
    <row r="1560" spans="1:184" x14ac:dyDescent="0.15">
      <c r="A1560" s="124"/>
      <c r="B1560" s="19"/>
      <c r="C1560" s="4"/>
      <c r="D1560" s="6"/>
      <c r="E1560" s="14"/>
      <c r="F1560" s="4"/>
      <c r="G1560" s="4"/>
      <c r="H1560" s="4"/>
      <c r="I1560" s="4"/>
      <c r="J1560" s="14"/>
      <c r="K1560" s="6"/>
      <c r="L1560" s="2"/>
      <c r="M1560" s="23"/>
      <c r="N1560" s="12"/>
      <c r="O1560" s="12"/>
      <c r="P1560" s="23"/>
      <c r="Q1560" s="4"/>
      <c r="R1560" s="4"/>
      <c r="S1560" s="5"/>
      <c r="T1560" s="6"/>
      <c r="U1560" s="9"/>
      <c r="V1560" s="8"/>
      <c r="W1560" s="8"/>
      <c r="X1560" s="8"/>
      <c r="Y1560" s="9"/>
      <c r="Z1560" s="7"/>
      <c r="AA1560" s="8"/>
      <c r="AB1560" s="9"/>
      <c r="AC1560" s="9"/>
      <c r="AD1560" s="9"/>
      <c r="AE1560" s="8"/>
      <c r="AF1560" s="10"/>
      <c r="AG1560" s="8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  <c r="FH1560" s="7"/>
      <c r="FI1560" s="7"/>
      <c r="FJ1560" s="7"/>
      <c r="FK1560" s="7"/>
      <c r="FL1560" s="7"/>
      <c r="FM1560" s="7"/>
      <c r="FN1560" s="7"/>
      <c r="FO1560" s="7"/>
      <c r="FP1560" s="7"/>
      <c r="FQ1560" s="7"/>
      <c r="FR1560" s="7"/>
      <c r="FS1560" s="7"/>
      <c r="FT1560" s="7"/>
      <c r="FU1560" s="7"/>
      <c r="FV1560" s="7"/>
      <c r="FW1560" s="7"/>
      <c r="FX1560" s="7"/>
      <c r="FY1560" s="7"/>
      <c r="FZ1560" s="7"/>
      <c r="GA1560" s="7"/>
      <c r="GB1560" s="7"/>
    </row>
    <row r="1561" spans="1:184" x14ac:dyDescent="0.15">
      <c r="A1561" s="124"/>
      <c r="B1561" s="19"/>
      <c r="C1561" s="4"/>
      <c r="D1561" s="6"/>
      <c r="E1561" s="14"/>
      <c r="F1561" s="4"/>
      <c r="G1561" s="4"/>
      <c r="H1561" s="4"/>
      <c r="I1561" s="4"/>
      <c r="J1561" s="14"/>
      <c r="K1561" s="6"/>
      <c r="L1561" s="2"/>
      <c r="M1561" s="23"/>
      <c r="N1561" s="12"/>
      <c r="O1561" s="12"/>
      <c r="P1561" s="23"/>
      <c r="Q1561" s="4"/>
      <c r="R1561" s="4"/>
      <c r="S1561" s="5"/>
      <c r="T1561" s="6"/>
      <c r="U1561" s="9"/>
      <c r="V1561" s="8"/>
      <c r="W1561" s="8"/>
      <c r="X1561" s="8"/>
      <c r="Y1561" s="9"/>
      <c r="Z1561" s="7"/>
      <c r="AA1561" s="8"/>
      <c r="AB1561" s="9"/>
      <c r="AC1561" s="9"/>
      <c r="AD1561" s="9"/>
      <c r="AE1561" s="8"/>
      <c r="AF1561" s="10"/>
      <c r="AG1561" s="8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  <c r="FH1561" s="7"/>
      <c r="FI1561" s="7"/>
      <c r="FJ1561" s="7"/>
      <c r="FK1561" s="7"/>
      <c r="FL1561" s="7"/>
      <c r="FM1561" s="7"/>
      <c r="FN1561" s="7"/>
      <c r="FO1561" s="7"/>
      <c r="FP1561" s="7"/>
      <c r="FQ1561" s="7"/>
      <c r="FR1561" s="7"/>
      <c r="FS1561" s="7"/>
      <c r="FT1561" s="7"/>
      <c r="FU1561" s="7"/>
      <c r="FV1561" s="7"/>
      <c r="FW1561" s="7"/>
      <c r="FX1561" s="7"/>
      <c r="FY1561" s="7"/>
      <c r="FZ1561" s="7"/>
      <c r="GA1561" s="7"/>
      <c r="GB1561" s="7"/>
    </row>
    <row r="1562" spans="1:184" x14ac:dyDescent="0.15">
      <c r="A1562" s="124"/>
      <c r="B1562" s="19"/>
      <c r="C1562" s="4"/>
      <c r="D1562" s="6"/>
      <c r="E1562" s="14"/>
      <c r="F1562" s="4"/>
      <c r="G1562" s="4"/>
      <c r="H1562" s="4"/>
      <c r="I1562" s="4"/>
      <c r="J1562" s="14"/>
      <c r="K1562" s="6"/>
      <c r="L1562" s="2"/>
      <c r="M1562" s="23"/>
      <c r="N1562" s="12"/>
      <c r="O1562" s="12"/>
      <c r="P1562" s="23"/>
      <c r="Q1562" s="4"/>
      <c r="R1562" s="4"/>
      <c r="S1562" s="5"/>
      <c r="T1562" s="6"/>
      <c r="U1562" s="9"/>
      <c r="V1562" s="8"/>
      <c r="W1562" s="8"/>
      <c r="X1562" s="8"/>
      <c r="Y1562" s="9"/>
      <c r="Z1562" s="7"/>
      <c r="AA1562" s="8"/>
      <c r="AB1562" s="9"/>
      <c r="AC1562" s="9"/>
      <c r="AD1562" s="9"/>
      <c r="AE1562" s="8"/>
      <c r="AF1562" s="10"/>
      <c r="AG1562" s="8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  <c r="FH1562" s="7"/>
      <c r="FI1562" s="7"/>
      <c r="FJ1562" s="7"/>
      <c r="FK1562" s="7"/>
      <c r="FL1562" s="7"/>
      <c r="FM1562" s="7"/>
      <c r="FN1562" s="7"/>
      <c r="FO1562" s="7"/>
      <c r="FP1562" s="7"/>
      <c r="FQ1562" s="7"/>
      <c r="FR1562" s="7"/>
      <c r="FS1562" s="7"/>
      <c r="FT1562" s="7"/>
      <c r="FU1562" s="7"/>
      <c r="FV1562" s="7"/>
      <c r="FW1562" s="7"/>
      <c r="FX1562" s="7"/>
      <c r="FY1562" s="7"/>
      <c r="FZ1562" s="7"/>
      <c r="GA1562" s="7"/>
      <c r="GB1562" s="7"/>
    </row>
    <row r="1563" spans="1:184" x14ac:dyDescent="0.15">
      <c r="A1563" s="124"/>
      <c r="B1563" s="19"/>
      <c r="C1563" s="4"/>
      <c r="D1563" s="6"/>
      <c r="E1563" s="14"/>
      <c r="F1563" s="4"/>
      <c r="G1563" s="4"/>
      <c r="H1563" s="4"/>
      <c r="I1563" s="4"/>
      <c r="J1563" s="14"/>
      <c r="K1563" s="6"/>
      <c r="L1563" s="2"/>
      <c r="M1563" s="23"/>
      <c r="N1563" s="12"/>
      <c r="O1563" s="12"/>
      <c r="P1563" s="23"/>
      <c r="Q1563" s="4"/>
      <c r="R1563" s="4"/>
      <c r="S1563" s="5"/>
      <c r="T1563" s="6"/>
      <c r="U1563" s="9"/>
      <c r="V1563" s="8"/>
      <c r="W1563" s="8"/>
      <c r="X1563" s="8"/>
      <c r="Y1563" s="9"/>
      <c r="Z1563" s="7"/>
      <c r="AA1563" s="8"/>
      <c r="AB1563" s="9"/>
      <c r="AC1563" s="9"/>
      <c r="AD1563" s="9"/>
      <c r="AE1563" s="8"/>
      <c r="AF1563" s="10"/>
      <c r="AG1563" s="8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  <c r="FH1563" s="7"/>
      <c r="FI1563" s="7"/>
      <c r="FJ1563" s="7"/>
      <c r="FK1563" s="7"/>
      <c r="FL1563" s="7"/>
      <c r="FM1563" s="7"/>
      <c r="FN1563" s="7"/>
      <c r="FO1563" s="7"/>
      <c r="FP1563" s="7"/>
      <c r="FQ1563" s="7"/>
      <c r="FR1563" s="7"/>
      <c r="FS1563" s="7"/>
      <c r="FT1563" s="7"/>
      <c r="FU1563" s="7"/>
      <c r="FV1563" s="7"/>
      <c r="FW1563" s="7"/>
      <c r="FX1563" s="7"/>
      <c r="FY1563" s="7"/>
      <c r="FZ1563" s="7"/>
      <c r="GA1563" s="7"/>
      <c r="GB1563" s="7"/>
    </row>
    <row r="1564" spans="1:184" x14ac:dyDescent="0.15">
      <c r="A1564" s="124"/>
      <c r="B1564" s="19"/>
      <c r="C1564" s="4"/>
      <c r="D1564" s="6"/>
      <c r="E1564" s="14"/>
      <c r="F1564" s="4"/>
      <c r="G1564" s="4"/>
      <c r="H1564" s="4"/>
      <c r="I1564" s="4"/>
      <c r="J1564" s="14"/>
      <c r="K1564" s="6"/>
      <c r="L1564" s="2"/>
      <c r="M1564" s="23"/>
      <c r="N1564" s="12"/>
      <c r="O1564" s="12"/>
      <c r="P1564" s="23"/>
      <c r="Q1564" s="4"/>
      <c r="R1564" s="4"/>
      <c r="S1564" s="5"/>
      <c r="T1564" s="6"/>
      <c r="U1564" s="9"/>
      <c r="V1564" s="8"/>
      <c r="W1564" s="8"/>
      <c r="X1564" s="8"/>
      <c r="Y1564" s="9"/>
      <c r="Z1564" s="7"/>
      <c r="AA1564" s="8"/>
      <c r="AB1564" s="9"/>
      <c r="AC1564" s="9"/>
      <c r="AD1564" s="9"/>
      <c r="AE1564" s="8"/>
      <c r="AF1564" s="10"/>
      <c r="AG1564" s="8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  <c r="FH1564" s="7"/>
      <c r="FI1564" s="7"/>
      <c r="FJ1564" s="7"/>
      <c r="FK1564" s="7"/>
      <c r="FL1564" s="7"/>
      <c r="FM1564" s="7"/>
      <c r="FN1564" s="7"/>
      <c r="FO1564" s="7"/>
      <c r="FP1564" s="7"/>
      <c r="FQ1564" s="7"/>
      <c r="FR1564" s="7"/>
      <c r="FS1564" s="7"/>
      <c r="FT1564" s="7"/>
      <c r="FU1564" s="7"/>
      <c r="FV1564" s="7"/>
      <c r="FW1564" s="7"/>
      <c r="FX1564" s="7"/>
      <c r="FY1564" s="7"/>
      <c r="FZ1564" s="7"/>
      <c r="GA1564" s="7"/>
      <c r="GB1564" s="7"/>
    </row>
    <row r="1565" spans="1:184" x14ac:dyDescent="0.15">
      <c r="A1565" s="124"/>
      <c r="B1565" s="19"/>
      <c r="C1565" s="4"/>
      <c r="D1565" s="6"/>
      <c r="E1565" s="14"/>
      <c r="F1565" s="4"/>
      <c r="G1565" s="4"/>
      <c r="H1565" s="4"/>
      <c r="I1565" s="4"/>
      <c r="J1565" s="14"/>
      <c r="K1565" s="6"/>
      <c r="L1565" s="2"/>
      <c r="M1565" s="23"/>
      <c r="N1565" s="12"/>
      <c r="O1565" s="12"/>
      <c r="P1565" s="23"/>
      <c r="Q1565" s="4"/>
      <c r="R1565" s="4"/>
      <c r="S1565" s="5"/>
      <c r="T1565" s="6"/>
      <c r="U1565" s="9"/>
      <c r="V1565" s="8"/>
      <c r="W1565" s="8"/>
      <c r="X1565" s="8"/>
      <c r="Y1565" s="9"/>
      <c r="Z1565" s="7"/>
      <c r="AA1565" s="8"/>
      <c r="AB1565" s="9"/>
      <c r="AC1565" s="9"/>
      <c r="AD1565" s="9"/>
      <c r="AE1565" s="8"/>
      <c r="AF1565" s="10"/>
      <c r="AG1565" s="8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  <c r="FH1565" s="7"/>
      <c r="FI1565" s="7"/>
      <c r="FJ1565" s="7"/>
      <c r="FK1565" s="7"/>
      <c r="FL1565" s="7"/>
      <c r="FM1565" s="7"/>
      <c r="FN1565" s="7"/>
      <c r="FO1565" s="7"/>
      <c r="FP1565" s="7"/>
      <c r="FQ1565" s="7"/>
      <c r="FR1565" s="7"/>
      <c r="FS1565" s="7"/>
      <c r="FT1565" s="7"/>
      <c r="FU1565" s="7"/>
      <c r="FV1565" s="7"/>
      <c r="FW1565" s="7"/>
      <c r="FX1565" s="7"/>
      <c r="FY1565" s="7"/>
      <c r="FZ1565" s="7"/>
      <c r="GA1565" s="7"/>
      <c r="GB1565" s="7"/>
    </row>
    <row r="1566" spans="1:184" x14ac:dyDescent="0.15">
      <c r="A1566" s="124"/>
      <c r="B1566" s="19"/>
      <c r="C1566" s="4"/>
      <c r="D1566" s="6"/>
      <c r="E1566" s="14"/>
      <c r="F1566" s="4"/>
      <c r="G1566" s="4"/>
      <c r="H1566" s="4"/>
      <c r="I1566" s="4"/>
      <c r="J1566" s="14"/>
      <c r="K1566" s="6"/>
      <c r="L1566" s="2"/>
      <c r="M1566" s="23"/>
      <c r="N1566" s="12"/>
      <c r="O1566" s="12"/>
      <c r="P1566" s="23"/>
      <c r="Q1566" s="4"/>
      <c r="R1566" s="4"/>
      <c r="S1566" s="5"/>
      <c r="T1566" s="6"/>
      <c r="U1566" s="9"/>
      <c r="V1566" s="8"/>
      <c r="W1566" s="8"/>
      <c r="X1566" s="8"/>
      <c r="Y1566" s="9"/>
      <c r="Z1566" s="7"/>
      <c r="AA1566" s="8"/>
      <c r="AB1566" s="9"/>
      <c r="AC1566" s="9"/>
      <c r="AD1566" s="9"/>
      <c r="AE1566" s="8"/>
      <c r="AF1566" s="10"/>
      <c r="AG1566" s="8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  <c r="FH1566" s="7"/>
      <c r="FI1566" s="7"/>
      <c r="FJ1566" s="7"/>
      <c r="FK1566" s="7"/>
      <c r="FL1566" s="7"/>
      <c r="FM1566" s="7"/>
      <c r="FN1566" s="7"/>
      <c r="FO1566" s="7"/>
      <c r="FP1566" s="7"/>
      <c r="FQ1566" s="7"/>
      <c r="FR1566" s="7"/>
      <c r="FS1566" s="7"/>
      <c r="FT1566" s="7"/>
      <c r="FU1566" s="7"/>
      <c r="FV1566" s="7"/>
      <c r="FW1566" s="7"/>
      <c r="FX1566" s="7"/>
      <c r="FY1566" s="7"/>
      <c r="FZ1566" s="7"/>
      <c r="GA1566" s="7"/>
      <c r="GB1566" s="7"/>
    </row>
    <row r="1567" spans="1:184" x14ac:dyDescent="0.15">
      <c r="A1567" s="124"/>
      <c r="B1567" s="19"/>
      <c r="C1567" s="4"/>
      <c r="D1567" s="6"/>
      <c r="E1567" s="14"/>
      <c r="F1567" s="4"/>
      <c r="G1567" s="4"/>
      <c r="H1567" s="4"/>
      <c r="I1567" s="4"/>
      <c r="J1567" s="14"/>
      <c r="K1567" s="6"/>
      <c r="L1567" s="2"/>
      <c r="M1567" s="23"/>
      <c r="N1567" s="12"/>
      <c r="O1567" s="12"/>
      <c r="P1567" s="23"/>
      <c r="Q1567" s="4"/>
      <c r="R1567" s="4"/>
      <c r="S1567" s="5"/>
      <c r="T1567" s="6"/>
      <c r="U1567" s="9"/>
      <c r="V1567" s="8"/>
      <c r="W1567" s="8"/>
      <c r="X1567" s="8"/>
      <c r="Y1567" s="9"/>
      <c r="Z1567" s="7"/>
      <c r="AA1567" s="8"/>
      <c r="AB1567" s="9"/>
      <c r="AC1567" s="9"/>
      <c r="AD1567" s="9"/>
      <c r="AE1567" s="8"/>
      <c r="AF1567" s="10"/>
      <c r="AG1567" s="8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  <c r="FH1567" s="7"/>
      <c r="FI1567" s="7"/>
      <c r="FJ1567" s="7"/>
      <c r="FK1567" s="7"/>
      <c r="FL1567" s="7"/>
      <c r="FM1567" s="7"/>
      <c r="FN1567" s="7"/>
      <c r="FO1567" s="7"/>
      <c r="FP1567" s="7"/>
      <c r="FQ1567" s="7"/>
      <c r="FR1567" s="7"/>
      <c r="FS1567" s="7"/>
      <c r="FT1567" s="7"/>
      <c r="FU1567" s="7"/>
      <c r="FV1567" s="7"/>
      <c r="FW1567" s="7"/>
      <c r="FX1567" s="7"/>
      <c r="FY1567" s="7"/>
      <c r="FZ1567" s="7"/>
      <c r="GA1567" s="7"/>
      <c r="GB1567" s="7"/>
    </row>
    <row r="1568" spans="1:184" x14ac:dyDescent="0.15">
      <c r="A1568" s="124"/>
      <c r="B1568" s="19"/>
      <c r="C1568" s="4"/>
      <c r="D1568" s="6"/>
      <c r="E1568" s="14"/>
      <c r="F1568" s="4"/>
      <c r="G1568" s="4"/>
      <c r="H1568" s="4"/>
      <c r="I1568" s="4"/>
      <c r="J1568" s="14"/>
      <c r="K1568" s="6"/>
      <c r="L1568" s="2"/>
      <c r="M1568" s="23"/>
      <c r="N1568" s="12"/>
      <c r="O1568" s="12"/>
      <c r="P1568" s="23"/>
      <c r="Q1568" s="4"/>
      <c r="R1568" s="4"/>
      <c r="S1568" s="5"/>
      <c r="T1568" s="6"/>
      <c r="U1568" s="9"/>
      <c r="V1568" s="8"/>
      <c r="W1568" s="8"/>
      <c r="X1568" s="8"/>
      <c r="Y1568" s="9"/>
      <c r="Z1568" s="7"/>
      <c r="AA1568" s="8"/>
      <c r="AB1568" s="9"/>
      <c r="AC1568" s="9"/>
      <c r="AD1568" s="9"/>
      <c r="AE1568" s="8"/>
      <c r="AF1568" s="10"/>
      <c r="AG1568" s="8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  <c r="FH1568" s="7"/>
      <c r="FI1568" s="7"/>
      <c r="FJ1568" s="7"/>
      <c r="FK1568" s="7"/>
      <c r="FL1568" s="7"/>
      <c r="FM1568" s="7"/>
      <c r="FN1568" s="7"/>
      <c r="FO1568" s="7"/>
      <c r="FP1568" s="7"/>
      <c r="FQ1568" s="7"/>
      <c r="FR1568" s="7"/>
      <c r="FS1568" s="7"/>
      <c r="FT1568" s="7"/>
      <c r="FU1568" s="7"/>
      <c r="FV1568" s="7"/>
      <c r="FW1568" s="7"/>
      <c r="FX1568" s="7"/>
      <c r="FY1568" s="7"/>
      <c r="FZ1568" s="7"/>
      <c r="GA1568" s="7"/>
      <c r="GB1568" s="7"/>
    </row>
    <row r="1569" spans="1:184" x14ac:dyDescent="0.15">
      <c r="A1569" s="124"/>
      <c r="B1569" s="19"/>
      <c r="C1569" s="4"/>
      <c r="D1569" s="6"/>
      <c r="E1569" s="14"/>
      <c r="F1569" s="4"/>
      <c r="G1569" s="4"/>
      <c r="H1569" s="4"/>
      <c r="I1569" s="4"/>
      <c r="J1569" s="14"/>
      <c r="K1569" s="6"/>
      <c r="L1569" s="2"/>
      <c r="M1569" s="23"/>
      <c r="N1569" s="12"/>
      <c r="O1569" s="12"/>
      <c r="P1569" s="23"/>
      <c r="Q1569" s="4"/>
      <c r="R1569" s="4"/>
      <c r="S1569" s="5"/>
      <c r="T1569" s="6"/>
      <c r="U1569" s="9"/>
      <c r="V1569" s="8"/>
      <c r="W1569" s="8"/>
      <c r="X1569" s="8"/>
      <c r="Y1569" s="9"/>
      <c r="Z1569" s="7"/>
      <c r="AA1569" s="8"/>
      <c r="AB1569" s="9"/>
      <c r="AC1569" s="9"/>
      <c r="AD1569" s="9"/>
      <c r="AE1569" s="8"/>
      <c r="AF1569" s="10"/>
      <c r="AG1569" s="8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  <c r="FH1569" s="7"/>
      <c r="FI1569" s="7"/>
      <c r="FJ1569" s="7"/>
      <c r="FK1569" s="7"/>
      <c r="FL1569" s="7"/>
      <c r="FM1569" s="7"/>
      <c r="FN1569" s="7"/>
      <c r="FO1569" s="7"/>
      <c r="FP1569" s="7"/>
      <c r="FQ1569" s="7"/>
      <c r="FR1569" s="7"/>
      <c r="FS1569" s="7"/>
      <c r="FT1569" s="7"/>
      <c r="FU1569" s="7"/>
      <c r="FV1569" s="7"/>
      <c r="FW1569" s="7"/>
      <c r="FX1569" s="7"/>
      <c r="FY1569" s="7"/>
      <c r="FZ1569" s="7"/>
      <c r="GA1569" s="7"/>
      <c r="GB1569" s="7"/>
    </row>
    <row r="1570" spans="1:184" x14ac:dyDescent="0.15">
      <c r="A1570" s="124"/>
      <c r="B1570" s="19"/>
      <c r="C1570" s="4"/>
      <c r="D1570" s="6"/>
      <c r="E1570" s="14"/>
      <c r="F1570" s="4"/>
      <c r="G1570" s="4"/>
      <c r="H1570" s="4"/>
      <c r="I1570" s="4"/>
      <c r="J1570" s="14"/>
      <c r="K1570" s="6"/>
      <c r="L1570" s="2"/>
      <c r="M1570" s="23"/>
      <c r="N1570" s="12"/>
      <c r="O1570" s="12"/>
      <c r="P1570" s="23"/>
      <c r="Q1570" s="4"/>
      <c r="R1570" s="4"/>
      <c r="S1570" s="5"/>
      <c r="T1570" s="6"/>
      <c r="U1570" s="9"/>
      <c r="V1570" s="8"/>
      <c r="W1570" s="8"/>
      <c r="X1570" s="8"/>
      <c r="Y1570" s="9"/>
      <c r="Z1570" s="7"/>
      <c r="AA1570" s="8"/>
      <c r="AB1570" s="9"/>
      <c r="AC1570" s="9"/>
      <c r="AD1570" s="9"/>
      <c r="AE1570" s="8"/>
      <c r="AF1570" s="10"/>
      <c r="AG1570" s="8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  <c r="FH1570" s="7"/>
      <c r="FI1570" s="7"/>
      <c r="FJ1570" s="7"/>
      <c r="FK1570" s="7"/>
      <c r="FL1570" s="7"/>
      <c r="FM1570" s="7"/>
      <c r="FN1570" s="7"/>
      <c r="FO1570" s="7"/>
      <c r="FP1570" s="7"/>
      <c r="FQ1570" s="7"/>
      <c r="FR1570" s="7"/>
      <c r="FS1570" s="7"/>
      <c r="FT1570" s="7"/>
      <c r="FU1570" s="7"/>
      <c r="FV1570" s="7"/>
      <c r="FW1570" s="7"/>
      <c r="FX1570" s="7"/>
      <c r="FY1570" s="7"/>
      <c r="FZ1570" s="7"/>
      <c r="GA1570" s="7"/>
      <c r="GB1570" s="7"/>
    </row>
    <row r="1571" spans="1:184" x14ac:dyDescent="0.15">
      <c r="A1571" s="124"/>
      <c r="B1571" s="19"/>
      <c r="C1571" s="4"/>
      <c r="D1571" s="6"/>
      <c r="E1571" s="14"/>
      <c r="F1571" s="4"/>
      <c r="G1571" s="4"/>
      <c r="H1571" s="4"/>
      <c r="I1571" s="4"/>
      <c r="J1571" s="14"/>
      <c r="K1571" s="6"/>
      <c r="L1571" s="2"/>
      <c r="M1571" s="23"/>
      <c r="N1571" s="12"/>
      <c r="O1571" s="12"/>
      <c r="P1571" s="23"/>
      <c r="Q1571" s="4"/>
      <c r="R1571" s="4"/>
      <c r="S1571" s="5"/>
      <c r="T1571" s="6"/>
      <c r="U1571" s="9"/>
      <c r="V1571" s="8"/>
      <c r="W1571" s="8"/>
      <c r="X1571" s="8"/>
      <c r="Y1571" s="9"/>
      <c r="Z1571" s="7"/>
      <c r="AA1571" s="8"/>
      <c r="AB1571" s="9"/>
      <c r="AC1571" s="9"/>
      <c r="AD1571" s="9"/>
      <c r="AE1571" s="8"/>
      <c r="AF1571" s="10"/>
      <c r="AG1571" s="8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</row>
    <row r="1572" spans="1:184" x14ac:dyDescent="0.15">
      <c r="A1572" s="124"/>
      <c r="B1572" s="19"/>
      <c r="C1572" s="4"/>
      <c r="D1572" s="6"/>
      <c r="E1572" s="14"/>
      <c r="F1572" s="4"/>
      <c r="G1572" s="4"/>
      <c r="H1572" s="4"/>
      <c r="I1572" s="4"/>
      <c r="J1572" s="14"/>
      <c r="K1572" s="6"/>
      <c r="L1572" s="2"/>
      <c r="M1572" s="23"/>
      <c r="N1572" s="12"/>
      <c r="O1572" s="12"/>
      <c r="P1572" s="23"/>
      <c r="Q1572" s="4"/>
      <c r="R1572" s="4"/>
      <c r="S1572" s="5"/>
      <c r="T1572" s="6"/>
      <c r="U1572" s="9"/>
      <c r="V1572" s="8"/>
      <c r="W1572" s="8"/>
      <c r="X1572" s="8"/>
      <c r="Y1572" s="9"/>
      <c r="Z1572" s="7"/>
      <c r="AA1572" s="8"/>
      <c r="AB1572" s="9"/>
      <c r="AC1572" s="9"/>
      <c r="AD1572" s="9"/>
      <c r="AE1572" s="8"/>
      <c r="AF1572" s="10"/>
      <c r="AG1572" s="8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</row>
    <row r="1573" spans="1:184" x14ac:dyDescent="0.15">
      <c r="A1573" s="124"/>
      <c r="B1573" s="19"/>
      <c r="C1573" s="4"/>
      <c r="D1573" s="6"/>
      <c r="E1573" s="14"/>
      <c r="F1573" s="4"/>
      <c r="G1573" s="4"/>
      <c r="H1573" s="4"/>
      <c r="I1573" s="4"/>
      <c r="J1573" s="14"/>
      <c r="K1573" s="6"/>
      <c r="L1573" s="2"/>
      <c r="M1573" s="23"/>
      <c r="N1573" s="12"/>
      <c r="O1573" s="12"/>
      <c r="P1573" s="23"/>
      <c r="Q1573" s="4"/>
      <c r="R1573" s="4"/>
      <c r="S1573" s="5"/>
      <c r="T1573" s="6"/>
      <c r="U1573" s="9"/>
      <c r="V1573" s="8"/>
      <c r="W1573" s="8"/>
      <c r="X1573" s="8"/>
      <c r="Y1573" s="9"/>
      <c r="Z1573" s="7"/>
      <c r="AA1573" s="8"/>
      <c r="AB1573" s="9"/>
      <c r="AC1573" s="9"/>
      <c r="AD1573" s="9"/>
      <c r="AE1573" s="8"/>
      <c r="AF1573" s="10"/>
      <c r="AG1573" s="8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  <c r="FH1573" s="7"/>
      <c r="FI1573" s="7"/>
      <c r="FJ1573" s="7"/>
      <c r="FK1573" s="7"/>
      <c r="FL1573" s="7"/>
      <c r="FM1573" s="7"/>
      <c r="FN1573" s="7"/>
      <c r="FO1573" s="7"/>
      <c r="FP1573" s="7"/>
      <c r="FQ1573" s="7"/>
      <c r="FR1573" s="7"/>
      <c r="FS1573" s="7"/>
      <c r="FT1573" s="7"/>
      <c r="FU1573" s="7"/>
      <c r="FV1573" s="7"/>
      <c r="FW1573" s="7"/>
      <c r="FX1573" s="7"/>
      <c r="FY1573" s="7"/>
      <c r="FZ1573" s="7"/>
      <c r="GA1573" s="7"/>
      <c r="GB1573" s="7"/>
    </row>
    <row r="1574" spans="1:184" x14ac:dyDescent="0.15">
      <c r="A1574" s="124"/>
      <c r="B1574" s="19"/>
      <c r="C1574" s="4"/>
      <c r="D1574" s="6"/>
      <c r="E1574" s="14"/>
      <c r="F1574" s="4"/>
      <c r="G1574" s="4"/>
      <c r="H1574" s="4"/>
      <c r="I1574" s="4"/>
      <c r="J1574" s="14"/>
      <c r="K1574" s="6"/>
      <c r="L1574" s="2"/>
      <c r="M1574" s="23"/>
      <c r="N1574" s="12"/>
      <c r="O1574" s="12"/>
      <c r="P1574" s="23"/>
      <c r="Q1574" s="4"/>
      <c r="R1574" s="4"/>
      <c r="S1574" s="5"/>
      <c r="T1574" s="6"/>
      <c r="U1574" s="9"/>
      <c r="V1574" s="8"/>
      <c r="W1574" s="8"/>
      <c r="X1574" s="8"/>
      <c r="Y1574" s="9"/>
      <c r="Z1574" s="7"/>
      <c r="AA1574" s="8"/>
      <c r="AB1574" s="9"/>
      <c r="AC1574" s="9"/>
      <c r="AD1574" s="9"/>
      <c r="AE1574" s="8"/>
      <c r="AF1574" s="10"/>
      <c r="AG1574" s="8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  <c r="FH1574" s="7"/>
      <c r="FI1574" s="7"/>
      <c r="FJ1574" s="7"/>
      <c r="FK1574" s="7"/>
      <c r="FL1574" s="7"/>
      <c r="FM1574" s="7"/>
      <c r="FN1574" s="7"/>
      <c r="FO1574" s="7"/>
      <c r="FP1574" s="7"/>
      <c r="FQ1574" s="7"/>
      <c r="FR1574" s="7"/>
      <c r="FS1574" s="7"/>
      <c r="FT1574" s="7"/>
      <c r="FU1574" s="7"/>
      <c r="FV1574" s="7"/>
      <c r="FW1574" s="7"/>
      <c r="FX1574" s="7"/>
      <c r="FY1574" s="7"/>
      <c r="FZ1574" s="7"/>
      <c r="GA1574" s="7"/>
      <c r="GB1574" s="7"/>
    </row>
    <row r="1575" spans="1:184" x14ac:dyDescent="0.15">
      <c r="A1575" s="124"/>
      <c r="B1575" s="19"/>
      <c r="C1575" s="4"/>
      <c r="D1575" s="6"/>
      <c r="E1575" s="14"/>
      <c r="F1575" s="4"/>
      <c r="G1575" s="4"/>
      <c r="H1575" s="4"/>
      <c r="I1575" s="4"/>
      <c r="J1575" s="14"/>
      <c r="K1575" s="6"/>
      <c r="L1575" s="2"/>
      <c r="M1575" s="23"/>
      <c r="N1575" s="12"/>
      <c r="O1575" s="12"/>
      <c r="P1575" s="23"/>
      <c r="Q1575" s="4"/>
      <c r="R1575" s="4"/>
      <c r="S1575" s="5"/>
      <c r="T1575" s="6"/>
      <c r="U1575" s="9"/>
      <c r="V1575" s="8"/>
      <c r="W1575" s="8"/>
      <c r="X1575" s="8"/>
      <c r="Y1575" s="9"/>
      <c r="Z1575" s="7"/>
      <c r="AA1575" s="8"/>
      <c r="AB1575" s="9"/>
      <c r="AC1575" s="9"/>
      <c r="AD1575" s="9"/>
      <c r="AE1575" s="8"/>
      <c r="AF1575" s="10"/>
      <c r="AG1575" s="8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  <c r="FH1575" s="7"/>
      <c r="FI1575" s="7"/>
      <c r="FJ1575" s="7"/>
      <c r="FK1575" s="7"/>
      <c r="FL1575" s="7"/>
      <c r="FM1575" s="7"/>
      <c r="FN1575" s="7"/>
      <c r="FO1575" s="7"/>
      <c r="FP1575" s="7"/>
      <c r="FQ1575" s="7"/>
      <c r="FR1575" s="7"/>
      <c r="FS1575" s="7"/>
      <c r="FT1575" s="7"/>
      <c r="FU1575" s="7"/>
      <c r="FV1575" s="7"/>
      <c r="FW1575" s="7"/>
      <c r="FX1575" s="7"/>
      <c r="FY1575" s="7"/>
      <c r="FZ1575" s="7"/>
      <c r="GA1575" s="7"/>
      <c r="GB1575" s="7"/>
    </row>
    <row r="1576" spans="1:184" x14ac:dyDescent="0.15">
      <c r="A1576" s="124"/>
      <c r="B1576" s="19"/>
      <c r="C1576" s="4"/>
      <c r="D1576" s="6"/>
      <c r="E1576" s="14"/>
      <c r="F1576" s="4"/>
      <c r="G1576" s="4"/>
      <c r="H1576" s="4"/>
      <c r="I1576" s="4"/>
      <c r="J1576" s="14"/>
      <c r="K1576" s="6"/>
      <c r="L1576" s="2"/>
      <c r="M1576" s="23"/>
      <c r="N1576" s="12"/>
      <c r="O1576" s="12"/>
      <c r="P1576" s="23"/>
      <c r="Q1576" s="4"/>
      <c r="R1576" s="4"/>
      <c r="S1576" s="5"/>
      <c r="T1576" s="6"/>
      <c r="U1576" s="9"/>
      <c r="V1576" s="8"/>
      <c r="W1576" s="8"/>
      <c r="X1576" s="8"/>
      <c r="Y1576" s="9"/>
      <c r="Z1576" s="7"/>
      <c r="AA1576" s="8"/>
      <c r="AB1576" s="9"/>
      <c r="AC1576" s="9"/>
      <c r="AD1576" s="9"/>
      <c r="AE1576" s="8"/>
      <c r="AF1576" s="10"/>
      <c r="AG1576" s="8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  <c r="FH1576" s="7"/>
      <c r="FI1576" s="7"/>
      <c r="FJ1576" s="7"/>
      <c r="FK1576" s="7"/>
      <c r="FL1576" s="7"/>
      <c r="FM1576" s="7"/>
      <c r="FN1576" s="7"/>
      <c r="FO1576" s="7"/>
      <c r="FP1576" s="7"/>
      <c r="FQ1576" s="7"/>
      <c r="FR1576" s="7"/>
      <c r="FS1576" s="7"/>
      <c r="FT1576" s="7"/>
      <c r="FU1576" s="7"/>
      <c r="FV1576" s="7"/>
      <c r="FW1576" s="7"/>
      <c r="FX1576" s="7"/>
      <c r="FY1576" s="7"/>
      <c r="FZ1576" s="7"/>
      <c r="GA1576" s="7"/>
      <c r="GB1576" s="7"/>
    </row>
    <row r="1577" spans="1:184" x14ac:dyDescent="0.15">
      <c r="A1577" s="124"/>
      <c r="B1577" s="19"/>
      <c r="C1577" s="4"/>
      <c r="D1577" s="6"/>
      <c r="E1577" s="14"/>
      <c r="F1577" s="4"/>
      <c r="G1577" s="4"/>
      <c r="H1577" s="4"/>
      <c r="I1577" s="4"/>
      <c r="J1577" s="14"/>
      <c r="K1577" s="6"/>
      <c r="L1577" s="2"/>
      <c r="M1577" s="23"/>
      <c r="N1577" s="12"/>
      <c r="O1577" s="12"/>
      <c r="P1577" s="23"/>
      <c r="Q1577" s="4"/>
      <c r="R1577" s="4"/>
      <c r="S1577" s="5"/>
      <c r="T1577" s="6"/>
      <c r="U1577" s="9"/>
      <c r="V1577" s="8"/>
      <c r="W1577" s="8"/>
      <c r="X1577" s="8"/>
      <c r="Y1577" s="9"/>
      <c r="Z1577" s="7"/>
      <c r="AA1577" s="8"/>
      <c r="AB1577" s="9"/>
      <c r="AC1577" s="9"/>
      <c r="AD1577" s="9"/>
      <c r="AE1577" s="8"/>
      <c r="AF1577" s="10"/>
      <c r="AG1577" s="8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  <c r="FH1577" s="7"/>
      <c r="FI1577" s="7"/>
      <c r="FJ1577" s="7"/>
      <c r="FK1577" s="7"/>
      <c r="FL1577" s="7"/>
      <c r="FM1577" s="7"/>
      <c r="FN1577" s="7"/>
      <c r="FO1577" s="7"/>
      <c r="FP1577" s="7"/>
      <c r="FQ1577" s="7"/>
      <c r="FR1577" s="7"/>
      <c r="FS1577" s="7"/>
      <c r="FT1577" s="7"/>
      <c r="FU1577" s="7"/>
      <c r="FV1577" s="7"/>
      <c r="FW1577" s="7"/>
      <c r="FX1577" s="7"/>
      <c r="FY1577" s="7"/>
      <c r="FZ1577" s="7"/>
      <c r="GA1577" s="7"/>
      <c r="GB1577" s="7"/>
    </row>
    <row r="1578" spans="1:184" x14ac:dyDescent="0.15">
      <c r="A1578" s="124"/>
      <c r="B1578" s="19"/>
      <c r="C1578" s="4"/>
      <c r="D1578" s="6"/>
      <c r="E1578" s="14"/>
      <c r="F1578" s="4"/>
      <c r="G1578" s="4"/>
      <c r="H1578" s="4"/>
      <c r="I1578" s="4"/>
      <c r="J1578" s="14"/>
      <c r="K1578" s="6"/>
      <c r="L1578" s="2"/>
      <c r="M1578" s="23"/>
      <c r="N1578" s="12"/>
      <c r="O1578" s="12"/>
      <c r="P1578" s="23"/>
      <c r="Q1578" s="4"/>
      <c r="R1578" s="4"/>
      <c r="S1578" s="5"/>
      <c r="T1578" s="6"/>
      <c r="U1578" s="9"/>
      <c r="V1578" s="8"/>
      <c r="W1578" s="8"/>
      <c r="X1578" s="8"/>
      <c r="Y1578" s="9"/>
      <c r="Z1578" s="7"/>
      <c r="AA1578" s="8"/>
      <c r="AB1578" s="9"/>
      <c r="AC1578" s="9"/>
      <c r="AD1578" s="9"/>
      <c r="AE1578" s="8"/>
      <c r="AF1578" s="10"/>
      <c r="AG1578" s="8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  <c r="FH1578" s="7"/>
      <c r="FI1578" s="7"/>
      <c r="FJ1578" s="7"/>
      <c r="FK1578" s="7"/>
      <c r="FL1578" s="7"/>
      <c r="FM1578" s="7"/>
      <c r="FN1578" s="7"/>
      <c r="FO1578" s="7"/>
      <c r="FP1578" s="7"/>
      <c r="FQ1578" s="7"/>
      <c r="FR1578" s="7"/>
      <c r="FS1578" s="7"/>
      <c r="FT1578" s="7"/>
      <c r="FU1578" s="7"/>
      <c r="FV1578" s="7"/>
      <c r="FW1578" s="7"/>
      <c r="FX1578" s="7"/>
      <c r="FY1578" s="7"/>
      <c r="FZ1578" s="7"/>
      <c r="GA1578" s="7"/>
      <c r="GB1578" s="7"/>
    </row>
    <row r="1579" spans="1:184" x14ac:dyDescent="0.15">
      <c r="A1579" s="124"/>
      <c r="B1579" s="19"/>
      <c r="C1579" s="4"/>
      <c r="D1579" s="6"/>
      <c r="E1579" s="14"/>
      <c r="F1579" s="4"/>
      <c r="G1579" s="4"/>
      <c r="H1579" s="4"/>
      <c r="I1579" s="4"/>
      <c r="J1579" s="14"/>
      <c r="K1579" s="6"/>
      <c r="L1579" s="2"/>
      <c r="M1579" s="23"/>
      <c r="N1579" s="12"/>
      <c r="O1579" s="12"/>
      <c r="P1579" s="23"/>
      <c r="Q1579" s="4"/>
      <c r="R1579" s="4"/>
      <c r="S1579" s="5"/>
      <c r="T1579" s="6"/>
      <c r="U1579" s="9"/>
      <c r="V1579" s="8"/>
      <c r="W1579" s="8"/>
      <c r="X1579" s="8"/>
      <c r="Y1579" s="9"/>
      <c r="Z1579" s="7"/>
      <c r="AA1579" s="8"/>
      <c r="AB1579" s="9"/>
      <c r="AC1579" s="9"/>
      <c r="AD1579" s="9"/>
      <c r="AE1579" s="8"/>
      <c r="AF1579" s="10"/>
      <c r="AG1579" s="8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  <c r="FH1579" s="7"/>
      <c r="FI1579" s="7"/>
      <c r="FJ1579" s="7"/>
      <c r="FK1579" s="7"/>
      <c r="FL1579" s="7"/>
      <c r="FM1579" s="7"/>
      <c r="FN1579" s="7"/>
      <c r="FO1579" s="7"/>
      <c r="FP1579" s="7"/>
      <c r="FQ1579" s="7"/>
      <c r="FR1579" s="7"/>
      <c r="FS1579" s="7"/>
      <c r="FT1579" s="7"/>
      <c r="FU1579" s="7"/>
      <c r="FV1579" s="7"/>
      <c r="FW1579" s="7"/>
      <c r="FX1579" s="7"/>
      <c r="FY1579" s="7"/>
      <c r="FZ1579" s="7"/>
      <c r="GA1579" s="7"/>
      <c r="GB1579" s="7"/>
    </row>
    <row r="1580" spans="1:184" x14ac:dyDescent="0.15">
      <c r="A1580" s="124"/>
      <c r="B1580" s="19"/>
      <c r="C1580" s="4"/>
      <c r="D1580" s="6"/>
      <c r="E1580" s="14"/>
      <c r="F1580" s="4"/>
      <c r="G1580" s="4"/>
      <c r="H1580" s="4"/>
      <c r="I1580" s="4"/>
      <c r="J1580" s="14"/>
      <c r="K1580" s="6"/>
      <c r="L1580" s="2"/>
      <c r="M1580" s="23"/>
      <c r="N1580" s="12"/>
      <c r="O1580" s="12"/>
      <c r="P1580" s="23"/>
      <c r="Q1580" s="4"/>
      <c r="R1580" s="4"/>
      <c r="S1580" s="5"/>
      <c r="T1580" s="6"/>
      <c r="U1580" s="9"/>
      <c r="V1580" s="8"/>
      <c r="W1580" s="8"/>
      <c r="X1580" s="8"/>
      <c r="Y1580" s="9"/>
      <c r="Z1580" s="7"/>
      <c r="AA1580" s="8"/>
      <c r="AB1580" s="9"/>
      <c r="AC1580" s="9"/>
      <c r="AD1580" s="9"/>
      <c r="AE1580" s="8"/>
      <c r="AF1580" s="10"/>
      <c r="AG1580" s="8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  <c r="FH1580" s="7"/>
      <c r="FI1580" s="7"/>
      <c r="FJ1580" s="7"/>
      <c r="FK1580" s="7"/>
      <c r="FL1580" s="7"/>
      <c r="FM1580" s="7"/>
      <c r="FN1580" s="7"/>
      <c r="FO1580" s="7"/>
      <c r="FP1580" s="7"/>
      <c r="FQ1580" s="7"/>
      <c r="FR1580" s="7"/>
      <c r="FS1580" s="7"/>
      <c r="FT1580" s="7"/>
      <c r="FU1580" s="7"/>
      <c r="FV1580" s="7"/>
      <c r="FW1580" s="7"/>
      <c r="FX1580" s="7"/>
      <c r="FY1580" s="7"/>
      <c r="FZ1580" s="7"/>
      <c r="GA1580" s="7"/>
      <c r="GB1580" s="7"/>
    </row>
    <row r="1581" spans="1:184" x14ac:dyDescent="0.15">
      <c r="A1581" s="124"/>
      <c r="B1581" s="19"/>
      <c r="C1581" s="4"/>
      <c r="D1581" s="6"/>
      <c r="E1581" s="14"/>
      <c r="F1581" s="4"/>
      <c r="G1581" s="4"/>
      <c r="H1581" s="4"/>
      <c r="I1581" s="4"/>
      <c r="J1581" s="14"/>
      <c r="K1581" s="6"/>
      <c r="L1581" s="2"/>
      <c r="M1581" s="23"/>
      <c r="N1581" s="12"/>
      <c r="O1581" s="12"/>
      <c r="P1581" s="23"/>
      <c r="Q1581" s="4"/>
      <c r="R1581" s="4"/>
      <c r="S1581" s="5"/>
      <c r="T1581" s="6"/>
      <c r="U1581" s="9"/>
      <c r="V1581" s="8"/>
      <c r="W1581" s="8"/>
      <c r="X1581" s="8"/>
      <c r="Y1581" s="9"/>
      <c r="Z1581" s="7"/>
      <c r="AA1581" s="8"/>
      <c r="AB1581" s="9"/>
      <c r="AC1581" s="9"/>
      <c r="AD1581" s="9"/>
      <c r="AE1581" s="8"/>
      <c r="AF1581" s="10"/>
      <c r="AG1581" s="8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  <c r="FH1581" s="7"/>
      <c r="FI1581" s="7"/>
      <c r="FJ1581" s="7"/>
      <c r="FK1581" s="7"/>
      <c r="FL1581" s="7"/>
      <c r="FM1581" s="7"/>
      <c r="FN1581" s="7"/>
      <c r="FO1581" s="7"/>
      <c r="FP1581" s="7"/>
      <c r="FQ1581" s="7"/>
      <c r="FR1581" s="7"/>
      <c r="FS1581" s="7"/>
      <c r="FT1581" s="7"/>
      <c r="FU1581" s="7"/>
      <c r="FV1581" s="7"/>
      <c r="FW1581" s="7"/>
      <c r="FX1581" s="7"/>
      <c r="FY1581" s="7"/>
      <c r="FZ1581" s="7"/>
      <c r="GA1581" s="7"/>
      <c r="GB1581" s="7"/>
    </row>
    <row r="1582" spans="1:184" x14ac:dyDescent="0.15">
      <c r="A1582" s="124"/>
      <c r="B1582" s="19"/>
      <c r="C1582" s="4"/>
      <c r="D1582" s="6"/>
      <c r="E1582" s="14"/>
      <c r="F1582" s="4"/>
      <c r="G1582" s="4"/>
      <c r="H1582" s="4"/>
      <c r="I1582" s="4"/>
      <c r="J1582" s="14"/>
      <c r="K1582" s="6"/>
      <c r="L1582" s="2"/>
      <c r="M1582" s="23"/>
      <c r="N1582" s="12"/>
      <c r="O1582" s="12"/>
      <c r="P1582" s="23"/>
      <c r="Q1582" s="4"/>
      <c r="R1582" s="4"/>
      <c r="S1582" s="5"/>
      <c r="T1582" s="6"/>
      <c r="U1582" s="9"/>
      <c r="V1582" s="8"/>
      <c r="W1582" s="8"/>
      <c r="X1582" s="8"/>
      <c r="Y1582" s="9"/>
      <c r="Z1582" s="7"/>
      <c r="AA1582" s="8"/>
      <c r="AB1582" s="9"/>
      <c r="AC1582" s="9"/>
      <c r="AD1582" s="9"/>
      <c r="AE1582" s="8"/>
      <c r="AF1582" s="10"/>
      <c r="AG1582" s="8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  <c r="FH1582" s="7"/>
      <c r="FI1582" s="7"/>
      <c r="FJ1582" s="7"/>
      <c r="FK1582" s="7"/>
      <c r="FL1582" s="7"/>
      <c r="FM1582" s="7"/>
      <c r="FN1582" s="7"/>
      <c r="FO1582" s="7"/>
      <c r="FP1582" s="7"/>
      <c r="FQ1582" s="7"/>
      <c r="FR1582" s="7"/>
      <c r="FS1582" s="7"/>
      <c r="FT1582" s="7"/>
      <c r="FU1582" s="7"/>
      <c r="FV1582" s="7"/>
      <c r="FW1582" s="7"/>
      <c r="FX1582" s="7"/>
      <c r="FY1582" s="7"/>
      <c r="FZ1582" s="7"/>
      <c r="GA1582" s="7"/>
      <c r="GB1582" s="7"/>
    </row>
    <row r="1583" spans="1:184" x14ac:dyDescent="0.15">
      <c r="A1583" s="124"/>
      <c r="B1583" s="19"/>
      <c r="C1583" s="4"/>
      <c r="D1583" s="6"/>
      <c r="E1583" s="14"/>
      <c r="F1583" s="4"/>
      <c r="G1583" s="4"/>
      <c r="H1583" s="4"/>
      <c r="I1583" s="4"/>
      <c r="J1583" s="14"/>
      <c r="K1583" s="6"/>
      <c r="L1583" s="2"/>
      <c r="M1583" s="23"/>
      <c r="N1583" s="12"/>
      <c r="O1583" s="12"/>
      <c r="P1583" s="23"/>
      <c r="Q1583" s="4"/>
      <c r="R1583" s="4"/>
      <c r="S1583" s="5"/>
      <c r="T1583" s="6"/>
      <c r="U1583" s="9"/>
      <c r="V1583" s="8"/>
      <c r="W1583" s="8"/>
      <c r="X1583" s="8"/>
      <c r="Y1583" s="9"/>
      <c r="Z1583" s="7"/>
      <c r="AA1583" s="8"/>
      <c r="AB1583" s="9"/>
      <c r="AC1583" s="9"/>
      <c r="AD1583" s="9"/>
      <c r="AE1583" s="8"/>
      <c r="AF1583" s="10"/>
      <c r="AG1583" s="8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  <c r="DV1583" s="7"/>
      <c r="DW1583" s="7"/>
      <c r="DX1583" s="7"/>
      <c r="DY1583" s="7"/>
      <c r="DZ1583" s="7"/>
      <c r="EA1583" s="7"/>
      <c r="EB1583" s="7"/>
      <c r="EC1583" s="7"/>
      <c r="ED1583" s="7"/>
      <c r="EE1583" s="7"/>
      <c r="EF1583" s="7"/>
      <c r="EG1583" s="7"/>
      <c r="EH1583" s="7"/>
      <c r="EI1583" s="7"/>
      <c r="EJ1583" s="7"/>
      <c r="EK1583" s="7"/>
      <c r="EL1583" s="7"/>
      <c r="EM1583" s="7"/>
      <c r="EN1583" s="7"/>
      <c r="EO1583" s="7"/>
      <c r="EP1583" s="7"/>
      <c r="EQ1583" s="7"/>
      <c r="ER1583" s="7"/>
      <c r="ES1583" s="7"/>
      <c r="ET1583" s="7"/>
      <c r="EU1583" s="7"/>
      <c r="EV1583" s="7"/>
      <c r="EW1583" s="7"/>
      <c r="EX1583" s="7"/>
      <c r="EY1583" s="7"/>
      <c r="EZ1583" s="7"/>
      <c r="FA1583" s="7"/>
      <c r="FB1583" s="7"/>
      <c r="FC1583" s="7"/>
      <c r="FD1583" s="7"/>
      <c r="FE1583" s="7"/>
      <c r="FF1583" s="7"/>
      <c r="FG1583" s="7"/>
      <c r="FH1583" s="7"/>
      <c r="FI1583" s="7"/>
      <c r="FJ1583" s="7"/>
      <c r="FK1583" s="7"/>
      <c r="FL1583" s="7"/>
      <c r="FM1583" s="7"/>
      <c r="FN1583" s="7"/>
      <c r="FO1583" s="7"/>
      <c r="FP1583" s="7"/>
      <c r="FQ1583" s="7"/>
      <c r="FR1583" s="7"/>
      <c r="FS1583" s="7"/>
      <c r="FT1583" s="7"/>
      <c r="FU1583" s="7"/>
      <c r="FV1583" s="7"/>
      <c r="FW1583" s="7"/>
      <c r="FX1583" s="7"/>
      <c r="FY1583" s="7"/>
      <c r="FZ1583" s="7"/>
      <c r="GA1583" s="7"/>
      <c r="GB1583" s="7"/>
    </row>
    <row r="1584" spans="1:184" x14ac:dyDescent="0.15">
      <c r="A1584" s="124"/>
      <c r="B1584" s="19"/>
      <c r="C1584" s="4"/>
      <c r="D1584" s="6"/>
      <c r="E1584" s="14"/>
      <c r="F1584" s="4"/>
      <c r="G1584" s="4"/>
      <c r="H1584" s="4"/>
      <c r="I1584" s="4"/>
      <c r="J1584" s="14"/>
      <c r="K1584" s="6"/>
      <c r="L1584" s="2"/>
      <c r="M1584" s="23"/>
      <c r="N1584" s="12"/>
      <c r="O1584" s="12"/>
      <c r="P1584" s="23"/>
      <c r="Q1584" s="4"/>
      <c r="R1584" s="4"/>
      <c r="S1584" s="5"/>
      <c r="T1584" s="6"/>
      <c r="U1584" s="9"/>
      <c r="V1584" s="8"/>
      <c r="W1584" s="8"/>
      <c r="X1584" s="8"/>
      <c r="Y1584" s="9"/>
      <c r="Z1584" s="7"/>
      <c r="AA1584" s="8"/>
      <c r="AB1584" s="9"/>
      <c r="AC1584" s="9"/>
      <c r="AD1584" s="9"/>
      <c r="AE1584" s="8"/>
      <c r="AF1584" s="10"/>
      <c r="AG1584" s="8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  <c r="DV1584" s="7"/>
      <c r="DW1584" s="7"/>
      <c r="DX1584" s="7"/>
      <c r="DY1584" s="7"/>
      <c r="DZ1584" s="7"/>
      <c r="EA1584" s="7"/>
      <c r="EB1584" s="7"/>
      <c r="EC1584" s="7"/>
      <c r="ED1584" s="7"/>
      <c r="EE1584" s="7"/>
      <c r="EF1584" s="7"/>
      <c r="EG1584" s="7"/>
      <c r="EH1584" s="7"/>
      <c r="EI1584" s="7"/>
      <c r="EJ1584" s="7"/>
      <c r="EK1584" s="7"/>
      <c r="EL1584" s="7"/>
      <c r="EM1584" s="7"/>
      <c r="EN1584" s="7"/>
      <c r="EO1584" s="7"/>
      <c r="EP1584" s="7"/>
      <c r="EQ1584" s="7"/>
      <c r="ER1584" s="7"/>
      <c r="ES1584" s="7"/>
      <c r="ET1584" s="7"/>
      <c r="EU1584" s="7"/>
      <c r="EV1584" s="7"/>
      <c r="EW1584" s="7"/>
      <c r="EX1584" s="7"/>
      <c r="EY1584" s="7"/>
      <c r="EZ1584" s="7"/>
      <c r="FA1584" s="7"/>
      <c r="FB1584" s="7"/>
      <c r="FC1584" s="7"/>
      <c r="FD1584" s="7"/>
      <c r="FE1584" s="7"/>
      <c r="FF1584" s="7"/>
      <c r="FG1584" s="7"/>
      <c r="FH1584" s="7"/>
      <c r="FI1584" s="7"/>
      <c r="FJ1584" s="7"/>
      <c r="FK1584" s="7"/>
      <c r="FL1584" s="7"/>
      <c r="FM1584" s="7"/>
      <c r="FN1584" s="7"/>
      <c r="FO1584" s="7"/>
      <c r="FP1584" s="7"/>
      <c r="FQ1584" s="7"/>
      <c r="FR1584" s="7"/>
      <c r="FS1584" s="7"/>
      <c r="FT1584" s="7"/>
      <c r="FU1584" s="7"/>
      <c r="FV1584" s="7"/>
      <c r="FW1584" s="7"/>
      <c r="FX1584" s="7"/>
      <c r="FY1584" s="7"/>
      <c r="FZ1584" s="7"/>
      <c r="GA1584" s="7"/>
      <c r="GB1584" s="7"/>
    </row>
    <row r="1585" spans="1:184" x14ac:dyDescent="0.15">
      <c r="A1585" s="124"/>
      <c r="B1585" s="19"/>
      <c r="C1585" s="4"/>
      <c r="D1585" s="6"/>
      <c r="E1585" s="14"/>
      <c r="F1585" s="4"/>
      <c r="G1585" s="4"/>
      <c r="H1585" s="4"/>
      <c r="I1585" s="4"/>
      <c r="J1585" s="14"/>
      <c r="K1585" s="6"/>
      <c r="L1585" s="2"/>
      <c r="M1585" s="23"/>
      <c r="N1585" s="12"/>
      <c r="O1585" s="12"/>
      <c r="P1585" s="23"/>
      <c r="Q1585" s="4"/>
      <c r="R1585" s="4"/>
      <c r="S1585" s="5"/>
      <c r="T1585" s="6"/>
      <c r="U1585" s="9"/>
      <c r="V1585" s="8"/>
      <c r="W1585" s="8"/>
      <c r="X1585" s="8"/>
      <c r="Y1585" s="9"/>
      <c r="Z1585" s="7"/>
      <c r="AA1585" s="8"/>
      <c r="AB1585" s="9"/>
      <c r="AC1585" s="9"/>
      <c r="AD1585" s="9"/>
      <c r="AE1585" s="8"/>
      <c r="AF1585" s="10"/>
      <c r="AG1585" s="8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  <c r="FH1585" s="7"/>
      <c r="FI1585" s="7"/>
      <c r="FJ1585" s="7"/>
      <c r="FK1585" s="7"/>
      <c r="FL1585" s="7"/>
      <c r="FM1585" s="7"/>
      <c r="FN1585" s="7"/>
      <c r="FO1585" s="7"/>
      <c r="FP1585" s="7"/>
      <c r="FQ1585" s="7"/>
      <c r="FR1585" s="7"/>
      <c r="FS1585" s="7"/>
      <c r="FT1585" s="7"/>
      <c r="FU1585" s="7"/>
      <c r="FV1585" s="7"/>
      <c r="FW1585" s="7"/>
      <c r="FX1585" s="7"/>
      <c r="FY1585" s="7"/>
      <c r="FZ1585" s="7"/>
      <c r="GA1585" s="7"/>
      <c r="GB1585" s="7"/>
    </row>
    <row r="1586" spans="1:184" x14ac:dyDescent="0.15">
      <c r="A1586" s="124"/>
      <c r="B1586" s="19"/>
      <c r="C1586" s="4"/>
      <c r="D1586" s="6"/>
      <c r="E1586" s="14"/>
      <c r="F1586" s="4"/>
      <c r="G1586" s="4"/>
      <c r="H1586" s="4"/>
      <c r="I1586" s="4"/>
      <c r="J1586" s="14"/>
      <c r="K1586" s="6"/>
      <c r="L1586" s="2"/>
      <c r="M1586" s="23"/>
      <c r="N1586" s="12"/>
      <c r="O1586" s="12"/>
      <c r="P1586" s="23"/>
      <c r="Q1586" s="4"/>
      <c r="R1586" s="4"/>
      <c r="S1586" s="5"/>
      <c r="T1586" s="6"/>
      <c r="U1586" s="9"/>
      <c r="V1586" s="8"/>
      <c r="W1586" s="8"/>
      <c r="X1586" s="8"/>
      <c r="Y1586" s="9"/>
      <c r="Z1586" s="7"/>
      <c r="AA1586" s="8"/>
      <c r="AB1586" s="9"/>
      <c r="AC1586" s="9"/>
      <c r="AD1586" s="9"/>
      <c r="AE1586" s="8"/>
      <c r="AF1586" s="10"/>
      <c r="AG1586" s="8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  <c r="DV1586" s="7"/>
      <c r="DW1586" s="7"/>
      <c r="DX1586" s="7"/>
      <c r="DY1586" s="7"/>
      <c r="DZ1586" s="7"/>
      <c r="EA1586" s="7"/>
      <c r="EB1586" s="7"/>
      <c r="EC1586" s="7"/>
      <c r="ED1586" s="7"/>
      <c r="EE1586" s="7"/>
      <c r="EF1586" s="7"/>
      <c r="EG1586" s="7"/>
      <c r="EH1586" s="7"/>
      <c r="EI1586" s="7"/>
      <c r="EJ1586" s="7"/>
      <c r="EK1586" s="7"/>
      <c r="EL1586" s="7"/>
      <c r="EM1586" s="7"/>
      <c r="EN1586" s="7"/>
      <c r="EO1586" s="7"/>
      <c r="EP1586" s="7"/>
      <c r="EQ1586" s="7"/>
      <c r="ER1586" s="7"/>
      <c r="ES1586" s="7"/>
      <c r="ET1586" s="7"/>
      <c r="EU1586" s="7"/>
      <c r="EV1586" s="7"/>
      <c r="EW1586" s="7"/>
      <c r="EX1586" s="7"/>
      <c r="EY1586" s="7"/>
      <c r="EZ1586" s="7"/>
      <c r="FA1586" s="7"/>
      <c r="FB1586" s="7"/>
      <c r="FC1586" s="7"/>
      <c r="FD1586" s="7"/>
      <c r="FE1586" s="7"/>
      <c r="FF1586" s="7"/>
      <c r="FG1586" s="7"/>
      <c r="FH1586" s="7"/>
      <c r="FI1586" s="7"/>
      <c r="FJ1586" s="7"/>
      <c r="FK1586" s="7"/>
      <c r="FL1586" s="7"/>
      <c r="FM1586" s="7"/>
      <c r="FN1586" s="7"/>
      <c r="FO1586" s="7"/>
      <c r="FP1586" s="7"/>
      <c r="FQ1586" s="7"/>
      <c r="FR1586" s="7"/>
      <c r="FS1586" s="7"/>
      <c r="FT1586" s="7"/>
      <c r="FU1586" s="7"/>
      <c r="FV1586" s="7"/>
      <c r="FW1586" s="7"/>
      <c r="FX1586" s="7"/>
      <c r="FY1586" s="7"/>
      <c r="FZ1586" s="7"/>
      <c r="GA1586" s="7"/>
      <c r="GB1586" s="7"/>
    </row>
    <row r="1587" spans="1:184" x14ac:dyDescent="0.15">
      <c r="A1587" s="124"/>
      <c r="B1587" s="19"/>
      <c r="C1587" s="4"/>
      <c r="D1587" s="6"/>
      <c r="E1587" s="14"/>
      <c r="F1587" s="4"/>
      <c r="G1587" s="4"/>
      <c r="H1587" s="4"/>
      <c r="I1587" s="4"/>
      <c r="J1587" s="14"/>
      <c r="K1587" s="6"/>
      <c r="L1587" s="2"/>
      <c r="M1587" s="23"/>
      <c r="N1587" s="12"/>
      <c r="O1587" s="12"/>
      <c r="P1587" s="23"/>
      <c r="Q1587" s="4"/>
      <c r="R1587" s="4"/>
      <c r="S1587" s="5"/>
      <c r="T1587" s="6"/>
      <c r="U1587" s="9"/>
      <c r="V1587" s="8"/>
      <c r="W1587" s="8"/>
      <c r="X1587" s="8"/>
      <c r="Y1587" s="9"/>
      <c r="Z1587" s="7"/>
      <c r="AA1587" s="8"/>
      <c r="AB1587" s="9"/>
      <c r="AC1587" s="9"/>
      <c r="AD1587" s="9"/>
      <c r="AE1587" s="8"/>
      <c r="AF1587" s="10"/>
      <c r="AG1587" s="8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  <c r="DV1587" s="7"/>
      <c r="DW1587" s="7"/>
      <c r="DX1587" s="7"/>
      <c r="DY1587" s="7"/>
      <c r="DZ1587" s="7"/>
      <c r="EA1587" s="7"/>
      <c r="EB1587" s="7"/>
      <c r="EC1587" s="7"/>
      <c r="ED1587" s="7"/>
      <c r="EE1587" s="7"/>
      <c r="EF1587" s="7"/>
      <c r="EG1587" s="7"/>
      <c r="EH1587" s="7"/>
      <c r="EI1587" s="7"/>
      <c r="EJ1587" s="7"/>
      <c r="EK1587" s="7"/>
      <c r="EL1587" s="7"/>
      <c r="EM1587" s="7"/>
      <c r="EN1587" s="7"/>
      <c r="EO1587" s="7"/>
      <c r="EP1587" s="7"/>
      <c r="EQ1587" s="7"/>
      <c r="ER1587" s="7"/>
      <c r="ES1587" s="7"/>
      <c r="ET1587" s="7"/>
      <c r="EU1587" s="7"/>
      <c r="EV1587" s="7"/>
      <c r="EW1587" s="7"/>
      <c r="EX1587" s="7"/>
      <c r="EY1587" s="7"/>
      <c r="EZ1587" s="7"/>
      <c r="FA1587" s="7"/>
      <c r="FB1587" s="7"/>
      <c r="FC1587" s="7"/>
      <c r="FD1587" s="7"/>
      <c r="FE1587" s="7"/>
      <c r="FF1587" s="7"/>
      <c r="FG1587" s="7"/>
      <c r="FH1587" s="7"/>
      <c r="FI1587" s="7"/>
      <c r="FJ1587" s="7"/>
      <c r="FK1587" s="7"/>
      <c r="FL1587" s="7"/>
      <c r="FM1587" s="7"/>
      <c r="FN1587" s="7"/>
      <c r="FO1587" s="7"/>
      <c r="FP1587" s="7"/>
      <c r="FQ1587" s="7"/>
      <c r="FR1587" s="7"/>
      <c r="FS1587" s="7"/>
      <c r="FT1587" s="7"/>
      <c r="FU1587" s="7"/>
      <c r="FV1587" s="7"/>
      <c r="FW1587" s="7"/>
      <c r="FX1587" s="7"/>
      <c r="FY1587" s="7"/>
      <c r="FZ1587" s="7"/>
      <c r="GA1587" s="7"/>
      <c r="GB1587" s="7"/>
    </row>
    <row r="1588" spans="1:184" x14ac:dyDescent="0.15">
      <c r="A1588" s="124"/>
      <c r="B1588" s="19"/>
      <c r="C1588" s="4"/>
      <c r="D1588" s="6"/>
      <c r="E1588" s="14"/>
      <c r="F1588" s="4"/>
      <c r="G1588" s="4"/>
      <c r="H1588" s="4"/>
      <c r="I1588" s="4"/>
      <c r="J1588" s="14"/>
      <c r="K1588" s="6"/>
      <c r="L1588" s="2"/>
      <c r="M1588" s="23"/>
      <c r="N1588" s="12"/>
      <c r="O1588" s="12"/>
      <c r="P1588" s="23"/>
      <c r="Q1588" s="4"/>
      <c r="R1588" s="4"/>
      <c r="S1588" s="5"/>
      <c r="T1588" s="6"/>
      <c r="U1588" s="9"/>
      <c r="V1588" s="8"/>
      <c r="W1588" s="8"/>
      <c r="X1588" s="8"/>
      <c r="Y1588" s="9"/>
      <c r="Z1588" s="7"/>
      <c r="AA1588" s="8"/>
      <c r="AB1588" s="9"/>
      <c r="AC1588" s="9"/>
      <c r="AD1588" s="9"/>
      <c r="AE1588" s="8"/>
      <c r="AF1588" s="10"/>
      <c r="AG1588" s="8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  <c r="DV1588" s="7"/>
      <c r="DW1588" s="7"/>
      <c r="DX1588" s="7"/>
      <c r="DY1588" s="7"/>
      <c r="DZ1588" s="7"/>
      <c r="EA1588" s="7"/>
      <c r="EB1588" s="7"/>
      <c r="EC1588" s="7"/>
      <c r="ED1588" s="7"/>
      <c r="EE1588" s="7"/>
      <c r="EF1588" s="7"/>
      <c r="EG1588" s="7"/>
      <c r="EH1588" s="7"/>
      <c r="EI1588" s="7"/>
      <c r="EJ1588" s="7"/>
      <c r="EK1588" s="7"/>
      <c r="EL1588" s="7"/>
      <c r="EM1588" s="7"/>
      <c r="EN1588" s="7"/>
      <c r="EO1588" s="7"/>
      <c r="EP1588" s="7"/>
      <c r="EQ1588" s="7"/>
      <c r="ER1588" s="7"/>
      <c r="ES1588" s="7"/>
      <c r="ET1588" s="7"/>
      <c r="EU1588" s="7"/>
      <c r="EV1588" s="7"/>
      <c r="EW1588" s="7"/>
      <c r="EX1588" s="7"/>
      <c r="EY1588" s="7"/>
      <c r="EZ1588" s="7"/>
      <c r="FA1588" s="7"/>
      <c r="FB1588" s="7"/>
      <c r="FC1588" s="7"/>
      <c r="FD1588" s="7"/>
      <c r="FE1588" s="7"/>
      <c r="FF1588" s="7"/>
      <c r="FG1588" s="7"/>
      <c r="FH1588" s="7"/>
      <c r="FI1588" s="7"/>
      <c r="FJ1588" s="7"/>
      <c r="FK1588" s="7"/>
      <c r="FL1588" s="7"/>
      <c r="FM1588" s="7"/>
      <c r="FN1588" s="7"/>
      <c r="FO1588" s="7"/>
      <c r="FP1588" s="7"/>
      <c r="FQ1588" s="7"/>
      <c r="FR1588" s="7"/>
      <c r="FS1588" s="7"/>
      <c r="FT1588" s="7"/>
      <c r="FU1588" s="7"/>
      <c r="FV1588" s="7"/>
      <c r="FW1588" s="7"/>
      <c r="FX1588" s="7"/>
      <c r="FY1588" s="7"/>
      <c r="FZ1588" s="7"/>
      <c r="GA1588" s="7"/>
      <c r="GB1588" s="7"/>
    </row>
    <row r="1589" spans="1:184" x14ac:dyDescent="0.15">
      <c r="A1589" s="124"/>
      <c r="B1589" s="19"/>
      <c r="C1589" s="4"/>
      <c r="D1589" s="6"/>
      <c r="E1589" s="14"/>
      <c r="F1589" s="4"/>
      <c r="G1589" s="4"/>
      <c r="H1589" s="4"/>
      <c r="I1589" s="4"/>
      <c r="J1589" s="14"/>
      <c r="K1589" s="6"/>
      <c r="L1589" s="2"/>
      <c r="M1589" s="23"/>
      <c r="N1589" s="12"/>
      <c r="O1589" s="12"/>
      <c r="P1589" s="23"/>
      <c r="Q1589" s="4"/>
      <c r="R1589" s="4"/>
      <c r="S1589" s="5"/>
      <c r="T1589" s="6"/>
      <c r="U1589" s="9"/>
      <c r="V1589" s="8"/>
      <c r="W1589" s="8"/>
      <c r="X1589" s="8"/>
      <c r="Y1589" s="9"/>
      <c r="Z1589" s="7"/>
      <c r="AA1589" s="8"/>
      <c r="AB1589" s="9"/>
      <c r="AC1589" s="9"/>
      <c r="AD1589" s="9"/>
      <c r="AE1589" s="8"/>
      <c r="AF1589" s="10"/>
      <c r="AG1589" s="8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  <c r="DV1589" s="7"/>
      <c r="DW1589" s="7"/>
      <c r="DX1589" s="7"/>
      <c r="DY1589" s="7"/>
      <c r="DZ1589" s="7"/>
      <c r="EA1589" s="7"/>
      <c r="EB1589" s="7"/>
      <c r="EC1589" s="7"/>
      <c r="ED1589" s="7"/>
      <c r="EE1589" s="7"/>
      <c r="EF1589" s="7"/>
      <c r="EG1589" s="7"/>
      <c r="EH1589" s="7"/>
      <c r="EI1589" s="7"/>
      <c r="EJ1589" s="7"/>
      <c r="EK1589" s="7"/>
      <c r="EL1589" s="7"/>
      <c r="EM1589" s="7"/>
      <c r="EN1589" s="7"/>
      <c r="EO1589" s="7"/>
      <c r="EP1589" s="7"/>
      <c r="EQ1589" s="7"/>
      <c r="ER1589" s="7"/>
      <c r="ES1589" s="7"/>
      <c r="ET1589" s="7"/>
      <c r="EU1589" s="7"/>
      <c r="EV1589" s="7"/>
      <c r="EW1589" s="7"/>
      <c r="EX1589" s="7"/>
      <c r="EY1589" s="7"/>
      <c r="EZ1589" s="7"/>
      <c r="FA1589" s="7"/>
      <c r="FB1589" s="7"/>
      <c r="FC1589" s="7"/>
      <c r="FD1589" s="7"/>
      <c r="FE1589" s="7"/>
      <c r="FF1589" s="7"/>
      <c r="FG1589" s="7"/>
      <c r="FH1589" s="7"/>
      <c r="FI1589" s="7"/>
      <c r="FJ1589" s="7"/>
      <c r="FK1589" s="7"/>
      <c r="FL1589" s="7"/>
      <c r="FM1589" s="7"/>
      <c r="FN1589" s="7"/>
      <c r="FO1589" s="7"/>
      <c r="FP1589" s="7"/>
      <c r="FQ1589" s="7"/>
      <c r="FR1589" s="7"/>
      <c r="FS1589" s="7"/>
      <c r="FT1589" s="7"/>
      <c r="FU1589" s="7"/>
      <c r="FV1589" s="7"/>
      <c r="FW1589" s="7"/>
      <c r="FX1589" s="7"/>
      <c r="FY1589" s="7"/>
      <c r="FZ1589" s="7"/>
      <c r="GA1589" s="7"/>
      <c r="GB1589" s="7"/>
    </row>
    <row r="1590" spans="1:184" x14ac:dyDescent="0.15">
      <c r="A1590" s="124"/>
      <c r="B1590" s="19"/>
      <c r="C1590" s="4"/>
      <c r="D1590" s="6"/>
      <c r="E1590" s="14"/>
      <c r="F1590" s="4"/>
      <c r="G1590" s="4"/>
      <c r="H1590" s="4"/>
      <c r="I1590" s="4"/>
      <c r="J1590" s="14"/>
      <c r="K1590" s="6"/>
      <c r="L1590" s="2"/>
      <c r="M1590" s="23"/>
      <c r="N1590" s="12"/>
      <c r="O1590" s="12"/>
      <c r="P1590" s="23"/>
      <c r="Q1590" s="4"/>
      <c r="R1590" s="4"/>
      <c r="S1590" s="5"/>
      <c r="T1590" s="6"/>
      <c r="U1590" s="9"/>
      <c r="V1590" s="8"/>
      <c r="W1590" s="8"/>
      <c r="X1590" s="8"/>
      <c r="Y1590" s="9"/>
      <c r="Z1590" s="7"/>
      <c r="AA1590" s="8"/>
      <c r="AB1590" s="9"/>
      <c r="AC1590" s="9"/>
      <c r="AD1590" s="9"/>
      <c r="AE1590" s="8"/>
      <c r="AF1590" s="10"/>
      <c r="AG1590" s="8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  <c r="EE1590" s="7"/>
      <c r="EF1590" s="7"/>
      <c r="EG1590" s="7"/>
      <c r="EH1590" s="7"/>
      <c r="EI1590" s="7"/>
      <c r="EJ1590" s="7"/>
      <c r="EK1590" s="7"/>
      <c r="EL1590" s="7"/>
      <c r="EM1590" s="7"/>
      <c r="EN1590" s="7"/>
      <c r="EO1590" s="7"/>
      <c r="EP1590" s="7"/>
      <c r="EQ1590" s="7"/>
      <c r="ER1590" s="7"/>
      <c r="ES1590" s="7"/>
      <c r="ET1590" s="7"/>
      <c r="EU1590" s="7"/>
      <c r="EV1590" s="7"/>
      <c r="EW1590" s="7"/>
      <c r="EX1590" s="7"/>
      <c r="EY1590" s="7"/>
      <c r="EZ1590" s="7"/>
      <c r="FA1590" s="7"/>
      <c r="FB1590" s="7"/>
      <c r="FC1590" s="7"/>
      <c r="FD1590" s="7"/>
      <c r="FE1590" s="7"/>
      <c r="FF1590" s="7"/>
      <c r="FG1590" s="7"/>
      <c r="FH1590" s="7"/>
      <c r="FI1590" s="7"/>
      <c r="FJ1590" s="7"/>
      <c r="FK1590" s="7"/>
      <c r="FL1590" s="7"/>
      <c r="FM1590" s="7"/>
      <c r="FN1590" s="7"/>
      <c r="FO1590" s="7"/>
      <c r="FP1590" s="7"/>
      <c r="FQ1590" s="7"/>
      <c r="FR1590" s="7"/>
      <c r="FS1590" s="7"/>
      <c r="FT1590" s="7"/>
      <c r="FU1590" s="7"/>
      <c r="FV1590" s="7"/>
      <c r="FW1590" s="7"/>
      <c r="FX1590" s="7"/>
      <c r="FY1590" s="7"/>
      <c r="FZ1590" s="7"/>
      <c r="GA1590" s="7"/>
      <c r="GB1590" s="7"/>
    </row>
    <row r="1591" spans="1:184" x14ac:dyDescent="0.15">
      <c r="A1591" s="124"/>
      <c r="B1591" s="19"/>
      <c r="C1591" s="4"/>
      <c r="D1591" s="6"/>
      <c r="E1591" s="14"/>
      <c r="F1591" s="4"/>
      <c r="G1591" s="4"/>
      <c r="H1591" s="4"/>
      <c r="I1591" s="4"/>
      <c r="J1591" s="14"/>
      <c r="K1591" s="6"/>
      <c r="L1591" s="2"/>
      <c r="M1591" s="23"/>
      <c r="N1591" s="12"/>
      <c r="O1591" s="12"/>
      <c r="P1591" s="23"/>
      <c r="Q1591" s="4"/>
      <c r="R1591" s="4"/>
      <c r="S1591" s="5"/>
      <c r="T1591" s="6"/>
      <c r="U1591" s="9"/>
      <c r="V1591" s="8"/>
      <c r="W1591" s="8"/>
      <c r="X1591" s="8"/>
      <c r="Y1591" s="9"/>
      <c r="Z1591" s="7"/>
      <c r="AA1591" s="8"/>
      <c r="AB1591" s="9"/>
      <c r="AC1591" s="9"/>
      <c r="AD1591" s="9"/>
      <c r="AE1591" s="8"/>
      <c r="AF1591" s="10"/>
      <c r="AG1591" s="8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  <c r="DV1591" s="7"/>
      <c r="DW1591" s="7"/>
      <c r="DX1591" s="7"/>
      <c r="DY1591" s="7"/>
      <c r="DZ1591" s="7"/>
      <c r="EA1591" s="7"/>
      <c r="EB1591" s="7"/>
      <c r="EC1591" s="7"/>
      <c r="ED1591" s="7"/>
      <c r="EE1591" s="7"/>
      <c r="EF1591" s="7"/>
      <c r="EG1591" s="7"/>
      <c r="EH1591" s="7"/>
      <c r="EI1591" s="7"/>
      <c r="EJ1591" s="7"/>
      <c r="EK1591" s="7"/>
      <c r="EL1591" s="7"/>
      <c r="EM1591" s="7"/>
      <c r="EN1591" s="7"/>
      <c r="EO1591" s="7"/>
      <c r="EP1591" s="7"/>
      <c r="EQ1591" s="7"/>
      <c r="ER1591" s="7"/>
      <c r="ES1591" s="7"/>
      <c r="ET1591" s="7"/>
      <c r="EU1591" s="7"/>
      <c r="EV1591" s="7"/>
      <c r="EW1591" s="7"/>
      <c r="EX1591" s="7"/>
      <c r="EY1591" s="7"/>
      <c r="EZ1591" s="7"/>
      <c r="FA1591" s="7"/>
      <c r="FB1591" s="7"/>
      <c r="FC1591" s="7"/>
      <c r="FD1591" s="7"/>
      <c r="FE1591" s="7"/>
      <c r="FF1591" s="7"/>
      <c r="FG1591" s="7"/>
      <c r="FH1591" s="7"/>
      <c r="FI1591" s="7"/>
      <c r="FJ1591" s="7"/>
      <c r="FK1591" s="7"/>
      <c r="FL1591" s="7"/>
      <c r="FM1591" s="7"/>
      <c r="FN1591" s="7"/>
      <c r="FO1591" s="7"/>
      <c r="FP1591" s="7"/>
      <c r="FQ1591" s="7"/>
      <c r="FR1591" s="7"/>
      <c r="FS1591" s="7"/>
      <c r="FT1591" s="7"/>
      <c r="FU1591" s="7"/>
      <c r="FV1591" s="7"/>
      <c r="FW1591" s="7"/>
      <c r="FX1591" s="7"/>
      <c r="FY1591" s="7"/>
      <c r="FZ1591" s="7"/>
      <c r="GA1591" s="7"/>
      <c r="GB1591" s="7"/>
    </row>
    <row r="1592" spans="1:184" x14ac:dyDescent="0.15">
      <c r="A1592" s="124"/>
      <c r="B1592" s="19"/>
      <c r="C1592" s="4"/>
      <c r="D1592" s="6"/>
      <c r="E1592" s="14"/>
      <c r="F1592" s="4"/>
      <c r="G1592" s="4"/>
      <c r="H1592" s="4"/>
      <c r="I1592" s="4"/>
      <c r="J1592" s="14"/>
      <c r="K1592" s="6"/>
      <c r="L1592" s="2"/>
      <c r="M1592" s="23"/>
      <c r="N1592" s="12"/>
      <c r="O1592" s="12"/>
      <c r="P1592" s="23"/>
      <c r="Q1592" s="4"/>
      <c r="R1592" s="4"/>
      <c r="S1592" s="5"/>
      <c r="T1592" s="6"/>
      <c r="U1592" s="9"/>
      <c r="V1592" s="8"/>
      <c r="W1592" s="8"/>
      <c r="X1592" s="8"/>
      <c r="Y1592" s="9"/>
      <c r="Z1592" s="7"/>
      <c r="AA1592" s="8"/>
      <c r="AB1592" s="9"/>
      <c r="AC1592" s="9"/>
      <c r="AD1592" s="9"/>
      <c r="AE1592" s="8"/>
      <c r="AF1592" s="10"/>
      <c r="AG1592" s="8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  <c r="DV1592" s="7"/>
      <c r="DW1592" s="7"/>
      <c r="DX1592" s="7"/>
      <c r="DY1592" s="7"/>
      <c r="DZ1592" s="7"/>
      <c r="EA1592" s="7"/>
      <c r="EB1592" s="7"/>
      <c r="EC1592" s="7"/>
      <c r="ED1592" s="7"/>
      <c r="EE1592" s="7"/>
      <c r="EF1592" s="7"/>
      <c r="EG1592" s="7"/>
      <c r="EH1592" s="7"/>
      <c r="EI1592" s="7"/>
      <c r="EJ1592" s="7"/>
      <c r="EK1592" s="7"/>
      <c r="EL1592" s="7"/>
      <c r="EM1592" s="7"/>
      <c r="EN1592" s="7"/>
      <c r="EO1592" s="7"/>
      <c r="EP1592" s="7"/>
      <c r="EQ1592" s="7"/>
      <c r="ER1592" s="7"/>
      <c r="ES1592" s="7"/>
      <c r="ET1592" s="7"/>
      <c r="EU1592" s="7"/>
      <c r="EV1592" s="7"/>
      <c r="EW1592" s="7"/>
      <c r="EX1592" s="7"/>
      <c r="EY1592" s="7"/>
      <c r="EZ1592" s="7"/>
      <c r="FA1592" s="7"/>
      <c r="FB1592" s="7"/>
      <c r="FC1592" s="7"/>
      <c r="FD1592" s="7"/>
      <c r="FE1592" s="7"/>
      <c r="FF1592" s="7"/>
      <c r="FG1592" s="7"/>
      <c r="FH1592" s="7"/>
      <c r="FI1592" s="7"/>
      <c r="FJ1592" s="7"/>
      <c r="FK1592" s="7"/>
      <c r="FL1592" s="7"/>
      <c r="FM1592" s="7"/>
      <c r="FN1592" s="7"/>
      <c r="FO1592" s="7"/>
      <c r="FP1592" s="7"/>
      <c r="FQ1592" s="7"/>
      <c r="FR1592" s="7"/>
      <c r="FS1592" s="7"/>
      <c r="FT1592" s="7"/>
      <c r="FU1592" s="7"/>
      <c r="FV1592" s="7"/>
      <c r="FW1592" s="7"/>
      <c r="FX1592" s="7"/>
      <c r="FY1592" s="7"/>
      <c r="FZ1592" s="7"/>
      <c r="GA1592" s="7"/>
      <c r="GB1592" s="7"/>
    </row>
    <row r="1593" spans="1:184" x14ac:dyDescent="0.15">
      <c r="A1593" s="124"/>
      <c r="B1593" s="19"/>
      <c r="C1593" s="4"/>
      <c r="D1593" s="6"/>
      <c r="E1593" s="14"/>
      <c r="F1593" s="4"/>
      <c r="G1593" s="4"/>
      <c r="H1593" s="4"/>
      <c r="I1593" s="4"/>
      <c r="J1593" s="14"/>
      <c r="K1593" s="6"/>
      <c r="L1593" s="2"/>
      <c r="M1593" s="23"/>
      <c r="N1593" s="12"/>
      <c r="O1593" s="12"/>
      <c r="P1593" s="23"/>
      <c r="Q1593" s="4"/>
      <c r="R1593" s="4"/>
      <c r="S1593" s="5"/>
      <c r="T1593" s="6"/>
      <c r="U1593" s="9"/>
      <c r="V1593" s="8"/>
      <c r="W1593" s="8"/>
      <c r="X1593" s="8"/>
      <c r="Y1593" s="9"/>
      <c r="Z1593" s="7"/>
      <c r="AA1593" s="8"/>
      <c r="AB1593" s="9"/>
      <c r="AC1593" s="9"/>
      <c r="AD1593" s="9"/>
      <c r="AE1593" s="8"/>
      <c r="AF1593" s="10"/>
      <c r="AG1593" s="8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  <c r="DV1593" s="7"/>
      <c r="DW1593" s="7"/>
      <c r="DX1593" s="7"/>
      <c r="DY1593" s="7"/>
      <c r="DZ1593" s="7"/>
      <c r="EA1593" s="7"/>
      <c r="EB1593" s="7"/>
      <c r="EC1593" s="7"/>
      <c r="ED1593" s="7"/>
      <c r="EE1593" s="7"/>
      <c r="EF1593" s="7"/>
      <c r="EG1593" s="7"/>
      <c r="EH1593" s="7"/>
      <c r="EI1593" s="7"/>
      <c r="EJ1593" s="7"/>
      <c r="EK1593" s="7"/>
      <c r="EL1593" s="7"/>
      <c r="EM1593" s="7"/>
      <c r="EN1593" s="7"/>
      <c r="EO1593" s="7"/>
      <c r="EP1593" s="7"/>
      <c r="EQ1593" s="7"/>
      <c r="ER1593" s="7"/>
      <c r="ES1593" s="7"/>
      <c r="ET1593" s="7"/>
      <c r="EU1593" s="7"/>
      <c r="EV1593" s="7"/>
      <c r="EW1593" s="7"/>
      <c r="EX1593" s="7"/>
      <c r="EY1593" s="7"/>
      <c r="EZ1593" s="7"/>
      <c r="FA1593" s="7"/>
      <c r="FB1593" s="7"/>
      <c r="FC1593" s="7"/>
      <c r="FD1593" s="7"/>
      <c r="FE1593" s="7"/>
      <c r="FF1593" s="7"/>
      <c r="FG1593" s="7"/>
      <c r="FH1593" s="7"/>
      <c r="FI1593" s="7"/>
      <c r="FJ1593" s="7"/>
      <c r="FK1593" s="7"/>
      <c r="FL1593" s="7"/>
      <c r="FM1593" s="7"/>
      <c r="FN1593" s="7"/>
      <c r="FO1593" s="7"/>
      <c r="FP1593" s="7"/>
      <c r="FQ1593" s="7"/>
      <c r="FR1593" s="7"/>
      <c r="FS1593" s="7"/>
      <c r="FT1593" s="7"/>
      <c r="FU1593" s="7"/>
      <c r="FV1593" s="7"/>
      <c r="FW1593" s="7"/>
      <c r="FX1593" s="7"/>
      <c r="FY1593" s="7"/>
      <c r="FZ1593" s="7"/>
      <c r="GA1593" s="7"/>
      <c r="GB1593" s="7"/>
    </row>
    <row r="1594" spans="1:184" x14ac:dyDescent="0.15">
      <c r="A1594" s="124"/>
      <c r="B1594" s="19"/>
      <c r="C1594" s="4"/>
      <c r="D1594" s="6"/>
      <c r="E1594" s="14"/>
      <c r="F1594" s="4"/>
      <c r="G1594" s="4"/>
      <c r="H1594" s="4"/>
      <c r="I1594" s="4"/>
      <c r="J1594" s="14"/>
      <c r="K1594" s="6"/>
      <c r="L1594" s="2"/>
      <c r="M1594" s="23"/>
      <c r="N1594" s="12"/>
      <c r="O1594" s="12"/>
      <c r="P1594" s="23"/>
      <c r="Q1594" s="4"/>
      <c r="R1594" s="4"/>
      <c r="S1594" s="5"/>
      <c r="T1594" s="6"/>
      <c r="U1594" s="9"/>
      <c r="V1594" s="8"/>
      <c r="W1594" s="8"/>
      <c r="X1594" s="8"/>
      <c r="Y1594" s="9"/>
      <c r="Z1594" s="7"/>
      <c r="AA1594" s="8"/>
      <c r="AB1594" s="9"/>
      <c r="AC1594" s="9"/>
      <c r="AD1594" s="9"/>
      <c r="AE1594" s="8"/>
      <c r="AF1594" s="10"/>
      <c r="AG1594" s="8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  <c r="DV1594" s="7"/>
      <c r="DW1594" s="7"/>
      <c r="DX1594" s="7"/>
      <c r="DY1594" s="7"/>
      <c r="DZ1594" s="7"/>
      <c r="EA1594" s="7"/>
      <c r="EB1594" s="7"/>
      <c r="EC1594" s="7"/>
      <c r="ED1594" s="7"/>
      <c r="EE1594" s="7"/>
      <c r="EF1594" s="7"/>
      <c r="EG1594" s="7"/>
      <c r="EH1594" s="7"/>
      <c r="EI1594" s="7"/>
      <c r="EJ1594" s="7"/>
      <c r="EK1594" s="7"/>
      <c r="EL1594" s="7"/>
      <c r="EM1594" s="7"/>
      <c r="EN1594" s="7"/>
      <c r="EO1594" s="7"/>
      <c r="EP1594" s="7"/>
      <c r="EQ1594" s="7"/>
      <c r="ER1594" s="7"/>
      <c r="ES1594" s="7"/>
      <c r="ET1594" s="7"/>
      <c r="EU1594" s="7"/>
      <c r="EV1594" s="7"/>
      <c r="EW1594" s="7"/>
      <c r="EX1594" s="7"/>
      <c r="EY1594" s="7"/>
      <c r="EZ1594" s="7"/>
      <c r="FA1594" s="7"/>
      <c r="FB1594" s="7"/>
      <c r="FC1594" s="7"/>
      <c r="FD1594" s="7"/>
      <c r="FE1594" s="7"/>
      <c r="FF1594" s="7"/>
      <c r="FG1594" s="7"/>
      <c r="FH1594" s="7"/>
      <c r="FI1594" s="7"/>
      <c r="FJ1594" s="7"/>
      <c r="FK1594" s="7"/>
      <c r="FL1594" s="7"/>
      <c r="FM1594" s="7"/>
      <c r="FN1594" s="7"/>
      <c r="FO1594" s="7"/>
      <c r="FP1594" s="7"/>
      <c r="FQ1594" s="7"/>
      <c r="FR1594" s="7"/>
      <c r="FS1594" s="7"/>
      <c r="FT1594" s="7"/>
      <c r="FU1594" s="7"/>
      <c r="FV1594" s="7"/>
      <c r="FW1594" s="7"/>
      <c r="FX1594" s="7"/>
      <c r="FY1594" s="7"/>
      <c r="FZ1594" s="7"/>
      <c r="GA1594" s="7"/>
      <c r="GB1594" s="7"/>
    </row>
    <row r="1595" spans="1:184" x14ac:dyDescent="0.15">
      <c r="A1595" s="124"/>
      <c r="B1595" s="19"/>
      <c r="C1595" s="4"/>
      <c r="D1595" s="6"/>
      <c r="E1595" s="14"/>
      <c r="F1595" s="4"/>
      <c r="G1595" s="4"/>
      <c r="H1595" s="4"/>
      <c r="I1595" s="4"/>
      <c r="J1595" s="14"/>
      <c r="K1595" s="6"/>
      <c r="L1595" s="2"/>
      <c r="M1595" s="23"/>
      <c r="N1595" s="12"/>
      <c r="O1595" s="12"/>
      <c r="P1595" s="23"/>
      <c r="Q1595" s="4"/>
      <c r="R1595" s="4"/>
      <c r="S1595" s="5"/>
      <c r="T1595" s="6"/>
      <c r="U1595" s="9"/>
      <c r="V1595" s="8"/>
      <c r="W1595" s="8"/>
      <c r="X1595" s="8"/>
      <c r="Y1595" s="9"/>
      <c r="Z1595" s="7"/>
      <c r="AA1595" s="8"/>
      <c r="AB1595" s="9"/>
      <c r="AC1595" s="9"/>
      <c r="AD1595" s="9"/>
      <c r="AE1595" s="8"/>
      <c r="AF1595" s="10"/>
      <c r="AG1595" s="8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  <c r="EE1595" s="7"/>
      <c r="EF1595" s="7"/>
      <c r="EG1595" s="7"/>
      <c r="EH1595" s="7"/>
      <c r="EI1595" s="7"/>
      <c r="EJ1595" s="7"/>
      <c r="EK1595" s="7"/>
      <c r="EL1595" s="7"/>
      <c r="EM1595" s="7"/>
      <c r="EN1595" s="7"/>
      <c r="EO1595" s="7"/>
      <c r="EP1595" s="7"/>
      <c r="EQ1595" s="7"/>
      <c r="ER1595" s="7"/>
      <c r="ES1595" s="7"/>
      <c r="ET1595" s="7"/>
      <c r="EU1595" s="7"/>
      <c r="EV1595" s="7"/>
      <c r="EW1595" s="7"/>
      <c r="EX1595" s="7"/>
      <c r="EY1595" s="7"/>
      <c r="EZ1595" s="7"/>
      <c r="FA1595" s="7"/>
      <c r="FB1595" s="7"/>
      <c r="FC1595" s="7"/>
      <c r="FD1595" s="7"/>
      <c r="FE1595" s="7"/>
      <c r="FF1595" s="7"/>
      <c r="FG1595" s="7"/>
      <c r="FH1595" s="7"/>
      <c r="FI1595" s="7"/>
      <c r="FJ1595" s="7"/>
      <c r="FK1595" s="7"/>
      <c r="FL1595" s="7"/>
      <c r="FM1595" s="7"/>
      <c r="FN1595" s="7"/>
      <c r="FO1595" s="7"/>
      <c r="FP1595" s="7"/>
      <c r="FQ1595" s="7"/>
      <c r="FR1595" s="7"/>
      <c r="FS1595" s="7"/>
      <c r="FT1595" s="7"/>
      <c r="FU1595" s="7"/>
      <c r="FV1595" s="7"/>
      <c r="FW1595" s="7"/>
      <c r="FX1595" s="7"/>
      <c r="FY1595" s="7"/>
      <c r="FZ1595" s="7"/>
      <c r="GA1595" s="7"/>
      <c r="GB1595" s="7"/>
    </row>
    <row r="1596" spans="1:184" x14ac:dyDescent="0.15">
      <c r="A1596" s="124"/>
      <c r="B1596" s="19"/>
      <c r="C1596" s="4"/>
      <c r="D1596" s="6"/>
      <c r="E1596" s="14"/>
      <c r="F1596" s="4"/>
      <c r="G1596" s="4"/>
      <c r="H1596" s="4"/>
      <c r="I1596" s="4"/>
      <c r="J1596" s="14"/>
      <c r="K1596" s="6"/>
      <c r="L1596" s="2"/>
      <c r="M1596" s="23"/>
      <c r="N1596" s="12"/>
      <c r="O1596" s="12"/>
      <c r="P1596" s="23"/>
      <c r="Q1596" s="4"/>
      <c r="R1596" s="4"/>
      <c r="S1596" s="5"/>
      <c r="T1596" s="6"/>
      <c r="U1596" s="9"/>
      <c r="V1596" s="8"/>
      <c r="W1596" s="8"/>
      <c r="X1596" s="8"/>
      <c r="Y1596" s="9"/>
      <c r="Z1596" s="7"/>
      <c r="AA1596" s="8"/>
      <c r="AB1596" s="9"/>
      <c r="AC1596" s="9"/>
      <c r="AD1596" s="9"/>
      <c r="AE1596" s="8"/>
      <c r="AF1596" s="10"/>
      <c r="AG1596" s="8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  <c r="DV1596" s="7"/>
      <c r="DW1596" s="7"/>
      <c r="DX1596" s="7"/>
      <c r="DY1596" s="7"/>
      <c r="DZ1596" s="7"/>
      <c r="EA1596" s="7"/>
      <c r="EB1596" s="7"/>
      <c r="EC1596" s="7"/>
      <c r="ED1596" s="7"/>
      <c r="EE1596" s="7"/>
      <c r="EF1596" s="7"/>
      <c r="EG1596" s="7"/>
      <c r="EH1596" s="7"/>
      <c r="EI1596" s="7"/>
      <c r="EJ1596" s="7"/>
      <c r="EK1596" s="7"/>
      <c r="EL1596" s="7"/>
      <c r="EM1596" s="7"/>
      <c r="EN1596" s="7"/>
      <c r="EO1596" s="7"/>
      <c r="EP1596" s="7"/>
      <c r="EQ1596" s="7"/>
      <c r="ER1596" s="7"/>
      <c r="ES1596" s="7"/>
      <c r="ET1596" s="7"/>
      <c r="EU1596" s="7"/>
      <c r="EV1596" s="7"/>
      <c r="EW1596" s="7"/>
      <c r="EX1596" s="7"/>
      <c r="EY1596" s="7"/>
      <c r="EZ1596" s="7"/>
      <c r="FA1596" s="7"/>
      <c r="FB1596" s="7"/>
      <c r="FC1596" s="7"/>
      <c r="FD1596" s="7"/>
      <c r="FE1596" s="7"/>
      <c r="FF1596" s="7"/>
      <c r="FG1596" s="7"/>
      <c r="FH1596" s="7"/>
      <c r="FI1596" s="7"/>
      <c r="FJ1596" s="7"/>
      <c r="FK1596" s="7"/>
      <c r="FL1596" s="7"/>
      <c r="FM1596" s="7"/>
      <c r="FN1596" s="7"/>
      <c r="FO1596" s="7"/>
      <c r="FP1596" s="7"/>
      <c r="FQ1596" s="7"/>
      <c r="FR1596" s="7"/>
      <c r="FS1596" s="7"/>
      <c r="FT1596" s="7"/>
      <c r="FU1596" s="7"/>
      <c r="FV1596" s="7"/>
      <c r="FW1596" s="7"/>
      <c r="FX1596" s="7"/>
      <c r="FY1596" s="7"/>
      <c r="FZ1596" s="7"/>
      <c r="GA1596" s="7"/>
      <c r="GB1596" s="7"/>
    </row>
    <row r="1597" spans="1:184" x14ac:dyDescent="0.15">
      <c r="A1597" s="124"/>
      <c r="B1597" s="19"/>
      <c r="C1597" s="4"/>
      <c r="D1597" s="6"/>
      <c r="E1597" s="14"/>
      <c r="F1597" s="4"/>
      <c r="G1597" s="4"/>
      <c r="H1597" s="4"/>
      <c r="I1597" s="4"/>
      <c r="J1597" s="14"/>
      <c r="K1597" s="6"/>
      <c r="L1597" s="2"/>
      <c r="M1597" s="23"/>
      <c r="N1597" s="12"/>
      <c r="O1597" s="12"/>
      <c r="P1597" s="23"/>
      <c r="Q1597" s="4"/>
      <c r="R1597" s="4"/>
      <c r="S1597" s="5"/>
      <c r="T1597" s="6"/>
      <c r="U1597" s="9"/>
      <c r="V1597" s="8"/>
      <c r="W1597" s="8"/>
      <c r="X1597" s="8"/>
      <c r="Y1597" s="9"/>
      <c r="Z1597" s="7"/>
      <c r="AA1597" s="8"/>
      <c r="AB1597" s="9"/>
      <c r="AC1597" s="9"/>
      <c r="AD1597" s="9"/>
      <c r="AE1597" s="8"/>
      <c r="AF1597" s="10"/>
      <c r="AG1597" s="8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  <c r="DV1597" s="7"/>
      <c r="DW1597" s="7"/>
      <c r="DX1597" s="7"/>
      <c r="DY1597" s="7"/>
      <c r="DZ1597" s="7"/>
      <c r="EA1597" s="7"/>
      <c r="EB1597" s="7"/>
      <c r="EC1597" s="7"/>
      <c r="ED1597" s="7"/>
      <c r="EE1597" s="7"/>
      <c r="EF1597" s="7"/>
      <c r="EG1597" s="7"/>
      <c r="EH1597" s="7"/>
      <c r="EI1597" s="7"/>
      <c r="EJ1597" s="7"/>
      <c r="EK1597" s="7"/>
      <c r="EL1597" s="7"/>
      <c r="EM1597" s="7"/>
      <c r="EN1597" s="7"/>
      <c r="EO1597" s="7"/>
      <c r="EP1597" s="7"/>
      <c r="EQ1597" s="7"/>
      <c r="ER1597" s="7"/>
      <c r="ES1597" s="7"/>
      <c r="ET1597" s="7"/>
      <c r="EU1597" s="7"/>
      <c r="EV1597" s="7"/>
      <c r="EW1597" s="7"/>
      <c r="EX1597" s="7"/>
      <c r="EY1597" s="7"/>
      <c r="EZ1597" s="7"/>
      <c r="FA1597" s="7"/>
      <c r="FB1597" s="7"/>
      <c r="FC1597" s="7"/>
      <c r="FD1597" s="7"/>
      <c r="FE1597" s="7"/>
      <c r="FF1597" s="7"/>
      <c r="FG1597" s="7"/>
      <c r="FH1597" s="7"/>
      <c r="FI1597" s="7"/>
      <c r="FJ1597" s="7"/>
      <c r="FK1597" s="7"/>
      <c r="FL1597" s="7"/>
      <c r="FM1597" s="7"/>
      <c r="FN1597" s="7"/>
      <c r="FO1597" s="7"/>
      <c r="FP1597" s="7"/>
      <c r="FQ1597" s="7"/>
      <c r="FR1597" s="7"/>
      <c r="FS1597" s="7"/>
      <c r="FT1597" s="7"/>
      <c r="FU1597" s="7"/>
      <c r="FV1597" s="7"/>
      <c r="FW1597" s="7"/>
      <c r="FX1597" s="7"/>
      <c r="FY1597" s="7"/>
      <c r="FZ1597" s="7"/>
      <c r="GA1597" s="7"/>
      <c r="GB1597" s="7"/>
    </row>
    <row r="1598" spans="1:184" x14ac:dyDescent="0.15">
      <c r="A1598" s="124"/>
      <c r="B1598" s="19"/>
      <c r="C1598" s="4"/>
      <c r="D1598" s="6"/>
      <c r="E1598" s="14"/>
      <c r="F1598" s="4"/>
      <c r="G1598" s="4"/>
      <c r="H1598" s="4"/>
      <c r="I1598" s="4"/>
      <c r="J1598" s="14"/>
      <c r="K1598" s="6"/>
      <c r="L1598" s="2"/>
      <c r="M1598" s="23"/>
      <c r="N1598" s="12"/>
      <c r="O1598" s="12"/>
      <c r="P1598" s="23"/>
      <c r="Q1598" s="4"/>
      <c r="R1598" s="4"/>
      <c r="S1598" s="5"/>
      <c r="T1598" s="6"/>
      <c r="U1598" s="9"/>
      <c r="V1598" s="8"/>
      <c r="W1598" s="8"/>
      <c r="X1598" s="8"/>
      <c r="Y1598" s="9"/>
      <c r="Z1598" s="7"/>
      <c r="AA1598" s="8"/>
      <c r="AB1598" s="9"/>
      <c r="AC1598" s="9"/>
      <c r="AD1598" s="9"/>
      <c r="AE1598" s="8"/>
      <c r="AF1598" s="10"/>
      <c r="AG1598" s="8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  <c r="DV1598" s="7"/>
      <c r="DW1598" s="7"/>
      <c r="DX1598" s="7"/>
      <c r="DY1598" s="7"/>
      <c r="DZ1598" s="7"/>
      <c r="EA1598" s="7"/>
      <c r="EB1598" s="7"/>
      <c r="EC1598" s="7"/>
      <c r="ED1598" s="7"/>
      <c r="EE1598" s="7"/>
      <c r="EF1598" s="7"/>
      <c r="EG1598" s="7"/>
      <c r="EH1598" s="7"/>
      <c r="EI1598" s="7"/>
      <c r="EJ1598" s="7"/>
      <c r="EK1598" s="7"/>
      <c r="EL1598" s="7"/>
      <c r="EM1598" s="7"/>
      <c r="EN1598" s="7"/>
      <c r="EO1598" s="7"/>
      <c r="EP1598" s="7"/>
      <c r="EQ1598" s="7"/>
      <c r="ER1598" s="7"/>
      <c r="ES1598" s="7"/>
      <c r="ET1598" s="7"/>
      <c r="EU1598" s="7"/>
      <c r="EV1598" s="7"/>
      <c r="EW1598" s="7"/>
      <c r="EX1598" s="7"/>
      <c r="EY1598" s="7"/>
      <c r="EZ1598" s="7"/>
      <c r="FA1598" s="7"/>
      <c r="FB1598" s="7"/>
      <c r="FC1598" s="7"/>
      <c r="FD1598" s="7"/>
      <c r="FE1598" s="7"/>
      <c r="FF1598" s="7"/>
      <c r="FG1598" s="7"/>
      <c r="FH1598" s="7"/>
      <c r="FI1598" s="7"/>
      <c r="FJ1598" s="7"/>
      <c r="FK1598" s="7"/>
      <c r="FL1598" s="7"/>
      <c r="FM1598" s="7"/>
      <c r="FN1598" s="7"/>
      <c r="FO1598" s="7"/>
      <c r="FP1598" s="7"/>
      <c r="FQ1598" s="7"/>
      <c r="FR1598" s="7"/>
      <c r="FS1598" s="7"/>
      <c r="FT1598" s="7"/>
      <c r="FU1598" s="7"/>
      <c r="FV1598" s="7"/>
      <c r="FW1598" s="7"/>
      <c r="FX1598" s="7"/>
      <c r="FY1598" s="7"/>
      <c r="FZ1598" s="7"/>
      <c r="GA1598" s="7"/>
      <c r="GB1598" s="7"/>
    </row>
    <row r="1599" spans="1:184" x14ac:dyDescent="0.15">
      <c r="A1599" s="124"/>
      <c r="B1599" s="19"/>
      <c r="C1599" s="4"/>
      <c r="D1599" s="6"/>
      <c r="E1599" s="14"/>
      <c r="F1599" s="4"/>
      <c r="G1599" s="4"/>
      <c r="H1599" s="4"/>
      <c r="I1599" s="4"/>
      <c r="J1599" s="14"/>
      <c r="K1599" s="6"/>
      <c r="L1599" s="2"/>
      <c r="M1599" s="23"/>
      <c r="N1599" s="12"/>
      <c r="O1599" s="12"/>
      <c r="P1599" s="23"/>
      <c r="Q1599" s="4"/>
      <c r="R1599" s="4"/>
      <c r="S1599" s="5"/>
      <c r="T1599" s="6"/>
      <c r="U1599" s="9"/>
      <c r="V1599" s="8"/>
      <c r="W1599" s="8"/>
      <c r="X1599" s="8"/>
      <c r="Y1599" s="9"/>
      <c r="Z1599" s="7"/>
      <c r="AA1599" s="8"/>
      <c r="AB1599" s="9"/>
      <c r="AC1599" s="9"/>
      <c r="AD1599" s="9"/>
      <c r="AE1599" s="8"/>
      <c r="AF1599" s="10"/>
      <c r="AG1599" s="8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  <c r="EE1599" s="7"/>
      <c r="EF1599" s="7"/>
      <c r="EG1599" s="7"/>
      <c r="EH1599" s="7"/>
      <c r="EI1599" s="7"/>
      <c r="EJ1599" s="7"/>
      <c r="EK1599" s="7"/>
      <c r="EL1599" s="7"/>
      <c r="EM1599" s="7"/>
      <c r="EN1599" s="7"/>
      <c r="EO1599" s="7"/>
      <c r="EP1599" s="7"/>
      <c r="EQ1599" s="7"/>
      <c r="ER1599" s="7"/>
      <c r="ES1599" s="7"/>
      <c r="ET1599" s="7"/>
      <c r="EU1599" s="7"/>
      <c r="EV1599" s="7"/>
      <c r="EW1599" s="7"/>
      <c r="EX1599" s="7"/>
      <c r="EY1599" s="7"/>
      <c r="EZ1599" s="7"/>
      <c r="FA1599" s="7"/>
      <c r="FB1599" s="7"/>
      <c r="FC1599" s="7"/>
      <c r="FD1599" s="7"/>
      <c r="FE1599" s="7"/>
      <c r="FF1599" s="7"/>
      <c r="FG1599" s="7"/>
      <c r="FH1599" s="7"/>
      <c r="FI1599" s="7"/>
      <c r="FJ1599" s="7"/>
      <c r="FK1599" s="7"/>
      <c r="FL1599" s="7"/>
      <c r="FM1599" s="7"/>
      <c r="FN1599" s="7"/>
      <c r="FO1599" s="7"/>
      <c r="FP1599" s="7"/>
      <c r="FQ1599" s="7"/>
      <c r="FR1599" s="7"/>
      <c r="FS1599" s="7"/>
      <c r="FT1599" s="7"/>
      <c r="FU1599" s="7"/>
      <c r="FV1599" s="7"/>
      <c r="FW1599" s="7"/>
      <c r="FX1599" s="7"/>
      <c r="FY1599" s="7"/>
      <c r="FZ1599" s="7"/>
      <c r="GA1599" s="7"/>
      <c r="GB1599" s="7"/>
    </row>
    <row r="1600" spans="1:184" x14ac:dyDescent="0.15">
      <c r="A1600" s="124"/>
      <c r="B1600" s="19"/>
      <c r="C1600" s="4"/>
      <c r="D1600" s="6"/>
      <c r="E1600" s="14"/>
      <c r="F1600" s="4"/>
      <c r="G1600" s="4"/>
      <c r="H1600" s="4"/>
      <c r="I1600" s="4"/>
      <c r="J1600" s="14"/>
      <c r="K1600" s="6"/>
      <c r="L1600" s="2"/>
      <c r="M1600" s="23"/>
      <c r="N1600" s="12"/>
      <c r="O1600" s="12"/>
      <c r="P1600" s="23"/>
      <c r="Q1600" s="4"/>
      <c r="R1600" s="4"/>
      <c r="S1600" s="5"/>
      <c r="T1600" s="6"/>
      <c r="U1600" s="9"/>
      <c r="V1600" s="8"/>
      <c r="W1600" s="8"/>
      <c r="X1600" s="8"/>
      <c r="Y1600" s="9"/>
      <c r="Z1600" s="7"/>
      <c r="AA1600" s="8"/>
      <c r="AB1600" s="9"/>
      <c r="AC1600" s="9"/>
      <c r="AD1600" s="9"/>
      <c r="AE1600" s="8"/>
      <c r="AF1600" s="10"/>
      <c r="AG1600" s="8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  <c r="EE1600" s="7"/>
      <c r="EF1600" s="7"/>
      <c r="EG1600" s="7"/>
      <c r="EH1600" s="7"/>
      <c r="EI1600" s="7"/>
      <c r="EJ1600" s="7"/>
      <c r="EK1600" s="7"/>
      <c r="EL1600" s="7"/>
      <c r="EM1600" s="7"/>
      <c r="EN1600" s="7"/>
      <c r="EO1600" s="7"/>
      <c r="EP1600" s="7"/>
      <c r="EQ1600" s="7"/>
      <c r="ER1600" s="7"/>
      <c r="ES1600" s="7"/>
      <c r="ET1600" s="7"/>
      <c r="EU1600" s="7"/>
      <c r="EV1600" s="7"/>
      <c r="EW1600" s="7"/>
      <c r="EX1600" s="7"/>
      <c r="EY1600" s="7"/>
      <c r="EZ1600" s="7"/>
      <c r="FA1600" s="7"/>
      <c r="FB1600" s="7"/>
      <c r="FC1600" s="7"/>
      <c r="FD1600" s="7"/>
      <c r="FE1600" s="7"/>
      <c r="FF1600" s="7"/>
      <c r="FG1600" s="7"/>
      <c r="FH1600" s="7"/>
      <c r="FI1600" s="7"/>
      <c r="FJ1600" s="7"/>
      <c r="FK1600" s="7"/>
      <c r="FL1600" s="7"/>
      <c r="FM1600" s="7"/>
      <c r="FN1600" s="7"/>
      <c r="FO1600" s="7"/>
      <c r="FP1600" s="7"/>
      <c r="FQ1600" s="7"/>
      <c r="FR1600" s="7"/>
      <c r="FS1600" s="7"/>
      <c r="FT1600" s="7"/>
      <c r="FU1600" s="7"/>
      <c r="FV1600" s="7"/>
      <c r="FW1600" s="7"/>
      <c r="FX1600" s="7"/>
      <c r="FY1600" s="7"/>
      <c r="FZ1600" s="7"/>
      <c r="GA1600" s="7"/>
      <c r="GB1600" s="7"/>
    </row>
    <row r="1601" spans="1:184" x14ac:dyDescent="0.15">
      <c r="A1601" s="124"/>
      <c r="B1601" s="19"/>
      <c r="C1601" s="4"/>
      <c r="D1601" s="6"/>
      <c r="E1601" s="14"/>
      <c r="F1601" s="4"/>
      <c r="G1601" s="4"/>
      <c r="H1601" s="4"/>
      <c r="I1601" s="4"/>
      <c r="J1601" s="14"/>
      <c r="K1601" s="6"/>
      <c r="L1601" s="2"/>
      <c r="M1601" s="23"/>
      <c r="N1601" s="12"/>
      <c r="O1601" s="12"/>
      <c r="P1601" s="23"/>
      <c r="Q1601" s="4"/>
      <c r="R1601" s="4"/>
      <c r="S1601" s="5"/>
      <c r="T1601" s="6"/>
      <c r="U1601" s="9"/>
      <c r="V1601" s="8"/>
      <c r="W1601" s="8"/>
      <c r="X1601" s="8"/>
      <c r="Y1601" s="9"/>
      <c r="Z1601" s="7"/>
      <c r="AA1601" s="8"/>
      <c r="AB1601" s="9"/>
      <c r="AC1601" s="9"/>
      <c r="AD1601" s="9"/>
      <c r="AE1601" s="8"/>
      <c r="AF1601" s="10"/>
      <c r="AG1601" s="8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  <c r="DV1601" s="7"/>
      <c r="DW1601" s="7"/>
      <c r="DX1601" s="7"/>
      <c r="DY1601" s="7"/>
      <c r="DZ1601" s="7"/>
      <c r="EA1601" s="7"/>
      <c r="EB1601" s="7"/>
      <c r="EC1601" s="7"/>
      <c r="ED1601" s="7"/>
      <c r="EE1601" s="7"/>
      <c r="EF1601" s="7"/>
      <c r="EG1601" s="7"/>
      <c r="EH1601" s="7"/>
      <c r="EI1601" s="7"/>
      <c r="EJ1601" s="7"/>
      <c r="EK1601" s="7"/>
      <c r="EL1601" s="7"/>
      <c r="EM1601" s="7"/>
      <c r="EN1601" s="7"/>
      <c r="EO1601" s="7"/>
      <c r="EP1601" s="7"/>
      <c r="EQ1601" s="7"/>
      <c r="ER1601" s="7"/>
      <c r="ES1601" s="7"/>
      <c r="ET1601" s="7"/>
      <c r="EU1601" s="7"/>
      <c r="EV1601" s="7"/>
      <c r="EW1601" s="7"/>
      <c r="EX1601" s="7"/>
      <c r="EY1601" s="7"/>
      <c r="EZ1601" s="7"/>
      <c r="FA1601" s="7"/>
      <c r="FB1601" s="7"/>
      <c r="FC1601" s="7"/>
      <c r="FD1601" s="7"/>
      <c r="FE1601" s="7"/>
      <c r="FF1601" s="7"/>
      <c r="FG1601" s="7"/>
      <c r="FH1601" s="7"/>
      <c r="FI1601" s="7"/>
      <c r="FJ1601" s="7"/>
      <c r="FK1601" s="7"/>
      <c r="FL1601" s="7"/>
      <c r="FM1601" s="7"/>
      <c r="FN1601" s="7"/>
      <c r="FO1601" s="7"/>
      <c r="FP1601" s="7"/>
      <c r="FQ1601" s="7"/>
      <c r="FR1601" s="7"/>
      <c r="FS1601" s="7"/>
      <c r="FT1601" s="7"/>
      <c r="FU1601" s="7"/>
      <c r="FV1601" s="7"/>
      <c r="FW1601" s="7"/>
      <c r="FX1601" s="7"/>
      <c r="FY1601" s="7"/>
      <c r="FZ1601" s="7"/>
      <c r="GA1601" s="7"/>
      <c r="GB1601" s="7"/>
    </row>
    <row r="1602" spans="1:184" x14ac:dyDescent="0.15">
      <c r="A1602" s="124"/>
      <c r="B1602" s="19"/>
      <c r="C1602" s="4"/>
      <c r="D1602" s="6"/>
      <c r="E1602" s="14"/>
      <c r="F1602" s="4"/>
      <c r="G1602" s="4"/>
      <c r="H1602" s="4"/>
      <c r="I1602" s="4"/>
      <c r="J1602" s="14"/>
      <c r="K1602" s="6"/>
      <c r="L1602" s="2"/>
      <c r="M1602" s="23"/>
      <c r="N1602" s="12"/>
      <c r="O1602" s="12"/>
      <c r="P1602" s="23"/>
      <c r="Q1602" s="4"/>
      <c r="R1602" s="4"/>
      <c r="S1602" s="5"/>
      <c r="T1602" s="6"/>
      <c r="U1602" s="9"/>
      <c r="V1602" s="8"/>
      <c r="W1602" s="8"/>
      <c r="X1602" s="8"/>
      <c r="Y1602" s="9"/>
      <c r="Z1602" s="7"/>
      <c r="AA1602" s="8"/>
      <c r="AB1602" s="9"/>
      <c r="AC1602" s="9"/>
      <c r="AD1602" s="9"/>
      <c r="AE1602" s="8"/>
      <c r="AF1602" s="10"/>
      <c r="AG1602" s="8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  <c r="DV1602" s="7"/>
      <c r="DW1602" s="7"/>
      <c r="DX1602" s="7"/>
      <c r="DY1602" s="7"/>
      <c r="DZ1602" s="7"/>
      <c r="EA1602" s="7"/>
      <c r="EB1602" s="7"/>
      <c r="EC1602" s="7"/>
      <c r="ED1602" s="7"/>
      <c r="EE1602" s="7"/>
      <c r="EF1602" s="7"/>
      <c r="EG1602" s="7"/>
      <c r="EH1602" s="7"/>
      <c r="EI1602" s="7"/>
      <c r="EJ1602" s="7"/>
      <c r="EK1602" s="7"/>
      <c r="EL1602" s="7"/>
      <c r="EM1602" s="7"/>
      <c r="EN1602" s="7"/>
      <c r="EO1602" s="7"/>
      <c r="EP1602" s="7"/>
      <c r="EQ1602" s="7"/>
      <c r="ER1602" s="7"/>
      <c r="ES1602" s="7"/>
      <c r="ET1602" s="7"/>
      <c r="EU1602" s="7"/>
      <c r="EV1602" s="7"/>
      <c r="EW1602" s="7"/>
      <c r="EX1602" s="7"/>
      <c r="EY1602" s="7"/>
      <c r="EZ1602" s="7"/>
      <c r="FA1602" s="7"/>
      <c r="FB1602" s="7"/>
      <c r="FC1602" s="7"/>
      <c r="FD1602" s="7"/>
      <c r="FE1602" s="7"/>
      <c r="FF1602" s="7"/>
      <c r="FG1602" s="7"/>
      <c r="FH1602" s="7"/>
      <c r="FI1602" s="7"/>
      <c r="FJ1602" s="7"/>
      <c r="FK1602" s="7"/>
      <c r="FL1602" s="7"/>
      <c r="FM1602" s="7"/>
      <c r="FN1602" s="7"/>
      <c r="FO1602" s="7"/>
      <c r="FP1602" s="7"/>
      <c r="FQ1602" s="7"/>
      <c r="FR1602" s="7"/>
      <c r="FS1602" s="7"/>
      <c r="FT1602" s="7"/>
      <c r="FU1602" s="7"/>
      <c r="FV1602" s="7"/>
      <c r="FW1602" s="7"/>
      <c r="FX1602" s="7"/>
      <c r="FY1602" s="7"/>
      <c r="FZ1602" s="7"/>
      <c r="GA1602" s="7"/>
      <c r="GB1602" s="7"/>
    </row>
    <row r="1603" spans="1:184" x14ac:dyDescent="0.15">
      <c r="A1603" s="124"/>
      <c r="B1603" s="19"/>
      <c r="C1603" s="4"/>
      <c r="D1603" s="6"/>
      <c r="E1603" s="14"/>
      <c r="F1603" s="4"/>
      <c r="G1603" s="4"/>
      <c r="H1603" s="4"/>
      <c r="I1603" s="4"/>
      <c r="J1603" s="14"/>
      <c r="K1603" s="6"/>
      <c r="L1603" s="2"/>
      <c r="M1603" s="23"/>
      <c r="N1603" s="12"/>
      <c r="O1603" s="12"/>
      <c r="P1603" s="23"/>
      <c r="Q1603" s="4"/>
      <c r="R1603" s="4"/>
      <c r="S1603" s="5"/>
      <c r="T1603" s="6"/>
      <c r="U1603" s="9"/>
      <c r="V1603" s="8"/>
      <c r="W1603" s="8"/>
      <c r="X1603" s="8"/>
      <c r="Y1603" s="9"/>
      <c r="Z1603" s="7"/>
      <c r="AA1603" s="8"/>
      <c r="AB1603" s="9"/>
      <c r="AC1603" s="9"/>
      <c r="AD1603" s="9"/>
      <c r="AE1603" s="8"/>
      <c r="AF1603" s="10"/>
      <c r="AG1603" s="8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  <c r="DV1603" s="7"/>
      <c r="DW1603" s="7"/>
      <c r="DX1603" s="7"/>
      <c r="DY1603" s="7"/>
      <c r="DZ1603" s="7"/>
      <c r="EA1603" s="7"/>
      <c r="EB1603" s="7"/>
      <c r="EC1603" s="7"/>
      <c r="ED1603" s="7"/>
      <c r="EE1603" s="7"/>
      <c r="EF1603" s="7"/>
      <c r="EG1603" s="7"/>
      <c r="EH1603" s="7"/>
      <c r="EI1603" s="7"/>
      <c r="EJ1603" s="7"/>
      <c r="EK1603" s="7"/>
      <c r="EL1603" s="7"/>
      <c r="EM1603" s="7"/>
      <c r="EN1603" s="7"/>
      <c r="EO1603" s="7"/>
      <c r="EP1603" s="7"/>
      <c r="EQ1603" s="7"/>
      <c r="ER1603" s="7"/>
      <c r="ES1603" s="7"/>
      <c r="ET1603" s="7"/>
      <c r="EU1603" s="7"/>
      <c r="EV1603" s="7"/>
      <c r="EW1603" s="7"/>
      <c r="EX1603" s="7"/>
      <c r="EY1603" s="7"/>
      <c r="EZ1603" s="7"/>
      <c r="FA1603" s="7"/>
      <c r="FB1603" s="7"/>
      <c r="FC1603" s="7"/>
      <c r="FD1603" s="7"/>
      <c r="FE1603" s="7"/>
      <c r="FF1603" s="7"/>
      <c r="FG1603" s="7"/>
      <c r="FH1603" s="7"/>
      <c r="FI1603" s="7"/>
      <c r="FJ1603" s="7"/>
      <c r="FK1603" s="7"/>
      <c r="FL1603" s="7"/>
      <c r="FM1603" s="7"/>
      <c r="FN1603" s="7"/>
      <c r="FO1603" s="7"/>
      <c r="FP1603" s="7"/>
      <c r="FQ1603" s="7"/>
      <c r="FR1603" s="7"/>
      <c r="FS1603" s="7"/>
      <c r="FT1603" s="7"/>
      <c r="FU1603" s="7"/>
      <c r="FV1603" s="7"/>
      <c r="FW1603" s="7"/>
      <c r="FX1603" s="7"/>
      <c r="FY1603" s="7"/>
      <c r="FZ1603" s="7"/>
      <c r="GA1603" s="7"/>
      <c r="GB1603" s="7"/>
    </row>
    <row r="1604" spans="1:184" x14ac:dyDescent="0.15">
      <c r="A1604" s="124"/>
      <c r="B1604" s="19"/>
      <c r="C1604" s="4"/>
      <c r="D1604" s="6"/>
      <c r="E1604" s="14"/>
      <c r="F1604" s="4"/>
      <c r="G1604" s="4"/>
      <c r="H1604" s="4"/>
      <c r="I1604" s="4"/>
      <c r="J1604" s="14"/>
      <c r="K1604" s="6"/>
      <c r="L1604" s="2"/>
      <c r="M1604" s="23"/>
      <c r="N1604" s="12"/>
      <c r="O1604" s="12"/>
      <c r="P1604" s="23"/>
      <c r="Q1604" s="4"/>
      <c r="R1604" s="4"/>
      <c r="S1604" s="5"/>
      <c r="T1604" s="6"/>
      <c r="U1604" s="9"/>
      <c r="V1604" s="8"/>
      <c r="W1604" s="8"/>
      <c r="X1604" s="8"/>
      <c r="Y1604" s="9"/>
      <c r="Z1604" s="7"/>
      <c r="AA1604" s="8"/>
      <c r="AB1604" s="9"/>
      <c r="AC1604" s="9"/>
      <c r="AD1604" s="9"/>
      <c r="AE1604" s="8"/>
      <c r="AF1604" s="10"/>
      <c r="AG1604" s="8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  <c r="DV1604" s="7"/>
      <c r="DW1604" s="7"/>
      <c r="DX1604" s="7"/>
      <c r="DY1604" s="7"/>
      <c r="DZ1604" s="7"/>
      <c r="EA1604" s="7"/>
      <c r="EB1604" s="7"/>
      <c r="EC1604" s="7"/>
      <c r="ED1604" s="7"/>
      <c r="EE1604" s="7"/>
      <c r="EF1604" s="7"/>
      <c r="EG1604" s="7"/>
      <c r="EH1604" s="7"/>
      <c r="EI1604" s="7"/>
      <c r="EJ1604" s="7"/>
      <c r="EK1604" s="7"/>
      <c r="EL1604" s="7"/>
      <c r="EM1604" s="7"/>
      <c r="EN1604" s="7"/>
      <c r="EO1604" s="7"/>
      <c r="EP1604" s="7"/>
      <c r="EQ1604" s="7"/>
      <c r="ER1604" s="7"/>
      <c r="ES1604" s="7"/>
      <c r="ET1604" s="7"/>
      <c r="EU1604" s="7"/>
      <c r="EV1604" s="7"/>
      <c r="EW1604" s="7"/>
      <c r="EX1604" s="7"/>
      <c r="EY1604" s="7"/>
      <c r="EZ1604" s="7"/>
      <c r="FA1604" s="7"/>
      <c r="FB1604" s="7"/>
      <c r="FC1604" s="7"/>
      <c r="FD1604" s="7"/>
      <c r="FE1604" s="7"/>
      <c r="FF1604" s="7"/>
      <c r="FG1604" s="7"/>
      <c r="FH1604" s="7"/>
      <c r="FI1604" s="7"/>
      <c r="FJ1604" s="7"/>
      <c r="FK1604" s="7"/>
      <c r="FL1604" s="7"/>
      <c r="FM1604" s="7"/>
      <c r="FN1604" s="7"/>
      <c r="FO1604" s="7"/>
      <c r="FP1604" s="7"/>
      <c r="FQ1604" s="7"/>
      <c r="FR1604" s="7"/>
      <c r="FS1604" s="7"/>
      <c r="FT1604" s="7"/>
      <c r="FU1604" s="7"/>
      <c r="FV1604" s="7"/>
      <c r="FW1604" s="7"/>
      <c r="FX1604" s="7"/>
      <c r="FY1604" s="7"/>
      <c r="FZ1604" s="7"/>
      <c r="GA1604" s="7"/>
      <c r="GB1604" s="7"/>
    </row>
    <row r="1605" spans="1:184" x14ac:dyDescent="0.15">
      <c r="A1605" s="124"/>
      <c r="B1605" s="19"/>
      <c r="C1605" s="4"/>
      <c r="D1605" s="6"/>
      <c r="E1605" s="14"/>
      <c r="F1605" s="4"/>
      <c r="G1605" s="4"/>
      <c r="H1605" s="4"/>
      <c r="I1605" s="4"/>
      <c r="J1605" s="14"/>
      <c r="K1605" s="6"/>
      <c r="L1605" s="2"/>
      <c r="M1605" s="23"/>
      <c r="N1605" s="12"/>
      <c r="O1605" s="12"/>
      <c r="P1605" s="23"/>
      <c r="Q1605" s="4"/>
      <c r="R1605" s="4"/>
      <c r="S1605" s="5"/>
      <c r="T1605" s="6"/>
      <c r="U1605" s="9"/>
      <c r="V1605" s="8"/>
      <c r="W1605" s="8"/>
      <c r="X1605" s="8"/>
      <c r="Y1605" s="9"/>
      <c r="Z1605" s="7"/>
      <c r="AA1605" s="8"/>
      <c r="AB1605" s="9"/>
      <c r="AC1605" s="9"/>
      <c r="AD1605" s="9"/>
      <c r="AE1605" s="8"/>
      <c r="AF1605" s="10"/>
      <c r="AG1605" s="8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  <c r="DV1605" s="7"/>
      <c r="DW1605" s="7"/>
      <c r="DX1605" s="7"/>
      <c r="DY1605" s="7"/>
      <c r="DZ1605" s="7"/>
      <c r="EA1605" s="7"/>
      <c r="EB1605" s="7"/>
      <c r="EC1605" s="7"/>
      <c r="ED1605" s="7"/>
      <c r="EE1605" s="7"/>
      <c r="EF1605" s="7"/>
      <c r="EG1605" s="7"/>
      <c r="EH1605" s="7"/>
      <c r="EI1605" s="7"/>
      <c r="EJ1605" s="7"/>
      <c r="EK1605" s="7"/>
      <c r="EL1605" s="7"/>
      <c r="EM1605" s="7"/>
      <c r="EN1605" s="7"/>
      <c r="EO1605" s="7"/>
      <c r="EP1605" s="7"/>
      <c r="EQ1605" s="7"/>
      <c r="ER1605" s="7"/>
      <c r="ES1605" s="7"/>
      <c r="ET1605" s="7"/>
      <c r="EU1605" s="7"/>
      <c r="EV1605" s="7"/>
      <c r="EW1605" s="7"/>
      <c r="EX1605" s="7"/>
      <c r="EY1605" s="7"/>
      <c r="EZ1605" s="7"/>
      <c r="FA1605" s="7"/>
      <c r="FB1605" s="7"/>
      <c r="FC1605" s="7"/>
      <c r="FD1605" s="7"/>
      <c r="FE1605" s="7"/>
      <c r="FF1605" s="7"/>
      <c r="FG1605" s="7"/>
      <c r="FH1605" s="7"/>
      <c r="FI1605" s="7"/>
      <c r="FJ1605" s="7"/>
      <c r="FK1605" s="7"/>
      <c r="FL1605" s="7"/>
      <c r="FM1605" s="7"/>
      <c r="FN1605" s="7"/>
      <c r="FO1605" s="7"/>
      <c r="FP1605" s="7"/>
      <c r="FQ1605" s="7"/>
      <c r="FR1605" s="7"/>
      <c r="FS1605" s="7"/>
      <c r="FT1605" s="7"/>
      <c r="FU1605" s="7"/>
      <c r="FV1605" s="7"/>
      <c r="FW1605" s="7"/>
      <c r="FX1605" s="7"/>
      <c r="FY1605" s="7"/>
      <c r="FZ1605" s="7"/>
      <c r="GA1605" s="7"/>
      <c r="GB1605" s="7"/>
    </row>
    <row r="1606" spans="1:184" x14ac:dyDescent="0.15">
      <c r="A1606" s="124"/>
      <c r="B1606" s="19"/>
      <c r="C1606" s="4"/>
      <c r="D1606" s="6"/>
      <c r="E1606" s="14"/>
      <c r="F1606" s="4"/>
      <c r="G1606" s="4"/>
      <c r="H1606" s="4"/>
      <c r="I1606" s="4"/>
      <c r="J1606" s="14"/>
      <c r="K1606" s="6"/>
      <c r="L1606" s="2"/>
      <c r="M1606" s="23"/>
      <c r="N1606" s="12"/>
      <c r="O1606" s="12"/>
      <c r="P1606" s="23"/>
      <c r="Q1606" s="4"/>
      <c r="R1606" s="4"/>
      <c r="S1606" s="5"/>
      <c r="T1606" s="6"/>
      <c r="U1606" s="9"/>
      <c r="V1606" s="8"/>
      <c r="W1606" s="8"/>
      <c r="X1606" s="8"/>
      <c r="Y1606" s="9"/>
      <c r="Z1606" s="7"/>
      <c r="AA1606" s="8"/>
      <c r="AB1606" s="9"/>
      <c r="AC1606" s="9"/>
      <c r="AD1606" s="9"/>
      <c r="AE1606" s="8"/>
      <c r="AF1606" s="10"/>
      <c r="AG1606" s="8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  <c r="DV1606" s="7"/>
      <c r="DW1606" s="7"/>
      <c r="DX1606" s="7"/>
      <c r="DY1606" s="7"/>
      <c r="DZ1606" s="7"/>
      <c r="EA1606" s="7"/>
      <c r="EB1606" s="7"/>
      <c r="EC1606" s="7"/>
      <c r="ED1606" s="7"/>
      <c r="EE1606" s="7"/>
      <c r="EF1606" s="7"/>
      <c r="EG1606" s="7"/>
      <c r="EH1606" s="7"/>
      <c r="EI1606" s="7"/>
      <c r="EJ1606" s="7"/>
      <c r="EK1606" s="7"/>
      <c r="EL1606" s="7"/>
      <c r="EM1606" s="7"/>
      <c r="EN1606" s="7"/>
      <c r="EO1606" s="7"/>
      <c r="EP1606" s="7"/>
      <c r="EQ1606" s="7"/>
      <c r="ER1606" s="7"/>
      <c r="ES1606" s="7"/>
      <c r="ET1606" s="7"/>
      <c r="EU1606" s="7"/>
      <c r="EV1606" s="7"/>
      <c r="EW1606" s="7"/>
      <c r="EX1606" s="7"/>
      <c r="EY1606" s="7"/>
      <c r="EZ1606" s="7"/>
      <c r="FA1606" s="7"/>
      <c r="FB1606" s="7"/>
      <c r="FC1606" s="7"/>
      <c r="FD1606" s="7"/>
      <c r="FE1606" s="7"/>
      <c r="FF1606" s="7"/>
      <c r="FG1606" s="7"/>
      <c r="FH1606" s="7"/>
      <c r="FI1606" s="7"/>
      <c r="FJ1606" s="7"/>
      <c r="FK1606" s="7"/>
      <c r="FL1606" s="7"/>
      <c r="FM1606" s="7"/>
      <c r="FN1606" s="7"/>
      <c r="FO1606" s="7"/>
      <c r="FP1606" s="7"/>
      <c r="FQ1606" s="7"/>
      <c r="FR1606" s="7"/>
      <c r="FS1606" s="7"/>
      <c r="FT1606" s="7"/>
      <c r="FU1606" s="7"/>
      <c r="FV1606" s="7"/>
      <c r="FW1606" s="7"/>
      <c r="FX1606" s="7"/>
      <c r="FY1606" s="7"/>
      <c r="FZ1606" s="7"/>
      <c r="GA1606" s="7"/>
      <c r="GB1606" s="7"/>
    </row>
    <row r="1607" spans="1:184" x14ac:dyDescent="0.15">
      <c r="A1607" s="124"/>
      <c r="B1607" s="19"/>
      <c r="C1607" s="4"/>
      <c r="D1607" s="6"/>
      <c r="E1607" s="14"/>
      <c r="F1607" s="4"/>
      <c r="G1607" s="4"/>
      <c r="H1607" s="4"/>
      <c r="I1607" s="4"/>
      <c r="J1607" s="14"/>
      <c r="K1607" s="6"/>
      <c r="L1607" s="2"/>
      <c r="M1607" s="23"/>
      <c r="N1607" s="12"/>
      <c r="O1607" s="12"/>
      <c r="P1607" s="23"/>
      <c r="Q1607" s="4"/>
      <c r="R1607" s="4"/>
      <c r="S1607" s="5"/>
      <c r="T1607" s="6"/>
      <c r="U1607" s="9"/>
      <c r="V1607" s="8"/>
      <c r="W1607" s="8"/>
      <c r="X1607" s="8"/>
      <c r="Y1607" s="9"/>
      <c r="Z1607" s="7"/>
      <c r="AA1607" s="8"/>
      <c r="AB1607" s="9"/>
      <c r="AC1607" s="9"/>
      <c r="AD1607" s="9"/>
      <c r="AE1607" s="8"/>
      <c r="AF1607" s="10"/>
      <c r="AG1607" s="8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  <c r="DV1607" s="7"/>
      <c r="DW1607" s="7"/>
      <c r="DX1607" s="7"/>
      <c r="DY1607" s="7"/>
      <c r="DZ1607" s="7"/>
      <c r="EA1607" s="7"/>
      <c r="EB1607" s="7"/>
      <c r="EC1607" s="7"/>
      <c r="ED1607" s="7"/>
      <c r="EE1607" s="7"/>
      <c r="EF1607" s="7"/>
      <c r="EG1607" s="7"/>
      <c r="EH1607" s="7"/>
      <c r="EI1607" s="7"/>
      <c r="EJ1607" s="7"/>
      <c r="EK1607" s="7"/>
      <c r="EL1607" s="7"/>
      <c r="EM1607" s="7"/>
      <c r="EN1607" s="7"/>
      <c r="EO1607" s="7"/>
      <c r="EP1607" s="7"/>
      <c r="EQ1607" s="7"/>
      <c r="ER1607" s="7"/>
      <c r="ES1607" s="7"/>
      <c r="ET1607" s="7"/>
      <c r="EU1607" s="7"/>
      <c r="EV1607" s="7"/>
      <c r="EW1607" s="7"/>
      <c r="EX1607" s="7"/>
      <c r="EY1607" s="7"/>
      <c r="EZ1607" s="7"/>
      <c r="FA1607" s="7"/>
      <c r="FB1607" s="7"/>
      <c r="FC1607" s="7"/>
      <c r="FD1607" s="7"/>
      <c r="FE1607" s="7"/>
      <c r="FF1607" s="7"/>
      <c r="FG1607" s="7"/>
      <c r="FH1607" s="7"/>
      <c r="FI1607" s="7"/>
      <c r="FJ1607" s="7"/>
      <c r="FK1607" s="7"/>
      <c r="FL1607" s="7"/>
      <c r="FM1607" s="7"/>
      <c r="FN1607" s="7"/>
      <c r="FO1607" s="7"/>
      <c r="FP1607" s="7"/>
      <c r="FQ1607" s="7"/>
      <c r="FR1607" s="7"/>
      <c r="FS1607" s="7"/>
      <c r="FT1607" s="7"/>
      <c r="FU1607" s="7"/>
      <c r="FV1607" s="7"/>
      <c r="FW1607" s="7"/>
      <c r="FX1607" s="7"/>
      <c r="FY1607" s="7"/>
      <c r="FZ1607" s="7"/>
      <c r="GA1607" s="7"/>
      <c r="GB1607" s="7"/>
    </row>
    <row r="1608" spans="1:184" x14ac:dyDescent="0.15">
      <c r="A1608" s="124"/>
      <c r="B1608" s="19"/>
      <c r="C1608" s="4"/>
      <c r="D1608" s="6"/>
      <c r="E1608" s="14"/>
      <c r="F1608" s="4"/>
      <c r="G1608" s="4"/>
      <c r="H1608" s="4"/>
      <c r="I1608" s="4"/>
      <c r="J1608" s="14"/>
      <c r="K1608" s="6"/>
      <c r="L1608" s="2"/>
      <c r="M1608" s="23"/>
      <c r="N1608" s="12"/>
      <c r="O1608" s="12"/>
      <c r="P1608" s="23"/>
      <c r="Q1608" s="4"/>
      <c r="R1608" s="4"/>
      <c r="S1608" s="5"/>
      <c r="T1608" s="6"/>
      <c r="U1608" s="9"/>
      <c r="V1608" s="8"/>
      <c r="W1608" s="8"/>
      <c r="X1608" s="8"/>
      <c r="Y1608" s="9"/>
      <c r="Z1608" s="7"/>
      <c r="AA1608" s="8"/>
      <c r="AB1608" s="9"/>
      <c r="AC1608" s="9"/>
      <c r="AD1608" s="9"/>
      <c r="AE1608" s="8"/>
      <c r="AF1608" s="10"/>
      <c r="AG1608" s="8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  <c r="EE1608" s="7"/>
      <c r="EF1608" s="7"/>
      <c r="EG1608" s="7"/>
      <c r="EH1608" s="7"/>
      <c r="EI1608" s="7"/>
      <c r="EJ1608" s="7"/>
      <c r="EK1608" s="7"/>
      <c r="EL1608" s="7"/>
      <c r="EM1608" s="7"/>
      <c r="EN1608" s="7"/>
      <c r="EO1608" s="7"/>
      <c r="EP1608" s="7"/>
      <c r="EQ1608" s="7"/>
      <c r="ER1608" s="7"/>
      <c r="ES1608" s="7"/>
      <c r="ET1608" s="7"/>
      <c r="EU1608" s="7"/>
      <c r="EV1608" s="7"/>
      <c r="EW1608" s="7"/>
      <c r="EX1608" s="7"/>
      <c r="EY1608" s="7"/>
      <c r="EZ1608" s="7"/>
      <c r="FA1608" s="7"/>
      <c r="FB1608" s="7"/>
      <c r="FC1608" s="7"/>
      <c r="FD1608" s="7"/>
      <c r="FE1608" s="7"/>
      <c r="FF1608" s="7"/>
      <c r="FG1608" s="7"/>
      <c r="FH1608" s="7"/>
      <c r="FI1608" s="7"/>
      <c r="FJ1608" s="7"/>
      <c r="FK1608" s="7"/>
      <c r="FL1608" s="7"/>
      <c r="FM1608" s="7"/>
      <c r="FN1608" s="7"/>
      <c r="FO1608" s="7"/>
      <c r="FP1608" s="7"/>
      <c r="FQ1608" s="7"/>
      <c r="FR1608" s="7"/>
      <c r="FS1608" s="7"/>
      <c r="FT1608" s="7"/>
      <c r="FU1608" s="7"/>
      <c r="FV1608" s="7"/>
      <c r="FW1608" s="7"/>
      <c r="FX1608" s="7"/>
      <c r="FY1608" s="7"/>
      <c r="FZ1608" s="7"/>
      <c r="GA1608" s="7"/>
      <c r="GB1608" s="7"/>
    </row>
    <row r="1609" spans="1:184" x14ac:dyDescent="0.15">
      <c r="A1609" s="124"/>
      <c r="B1609" s="19"/>
      <c r="C1609" s="4"/>
      <c r="D1609" s="6"/>
      <c r="E1609" s="14"/>
      <c r="F1609" s="4"/>
      <c r="G1609" s="4"/>
      <c r="H1609" s="4"/>
      <c r="I1609" s="4"/>
      <c r="J1609" s="14"/>
      <c r="K1609" s="6"/>
      <c r="L1609" s="2"/>
      <c r="M1609" s="23"/>
      <c r="N1609" s="12"/>
      <c r="O1609" s="12"/>
      <c r="P1609" s="23"/>
      <c r="Q1609" s="4"/>
      <c r="R1609" s="4"/>
      <c r="S1609" s="5"/>
      <c r="T1609" s="6"/>
      <c r="U1609" s="9"/>
      <c r="V1609" s="8"/>
      <c r="W1609" s="8"/>
      <c r="X1609" s="8"/>
      <c r="Y1609" s="9"/>
      <c r="Z1609" s="7"/>
      <c r="AA1609" s="8"/>
      <c r="AB1609" s="9"/>
      <c r="AC1609" s="9"/>
      <c r="AD1609" s="9"/>
      <c r="AE1609" s="8"/>
      <c r="AF1609" s="10"/>
      <c r="AG1609" s="8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  <c r="DV1609" s="7"/>
      <c r="DW1609" s="7"/>
      <c r="DX1609" s="7"/>
      <c r="DY1609" s="7"/>
      <c r="DZ1609" s="7"/>
      <c r="EA1609" s="7"/>
      <c r="EB1609" s="7"/>
      <c r="EC1609" s="7"/>
      <c r="ED1609" s="7"/>
      <c r="EE1609" s="7"/>
      <c r="EF1609" s="7"/>
      <c r="EG1609" s="7"/>
      <c r="EH1609" s="7"/>
      <c r="EI1609" s="7"/>
      <c r="EJ1609" s="7"/>
      <c r="EK1609" s="7"/>
      <c r="EL1609" s="7"/>
      <c r="EM1609" s="7"/>
      <c r="EN1609" s="7"/>
      <c r="EO1609" s="7"/>
      <c r="EP1609" s="7"/>
      <c r="EQ1609" s="7"/>
      <c r="ER1609" s="7"/>
      <c r="ES1609" s="7"/>
      <c r="ET1609" s="7"/>
      <c r="EU1609" s="7"/>
      <c r="EV1609" s="7"/>
      <c r="EW1609" s="7"/>
      <c r="EX1609" s="7"/>
      <c r="EY1609" s="7"/>
      <c r="EZ1609" s="7"/>
      <c r="FA1609" s="7"/>
      <c r="FB1609" s="7"/>
      <c r="FC1609" s="7"/>
      <c r="FD1609" s="7"/>
      <c r="FE1609" s="7"/>
      <c r="FF1609" s="7"/>
      <c r="FG1609" s="7"/>
      <c r="FH1609" s="7"/>
      <c r="FI1609" s="7"/>
      <c r="FJ1609" s="7"/>
      <c r="FK1609" s="7"/>
      <c r="FL1609" s="7"/>
      <c r="FM1609" s="7"/>
      <c r="FN1609" s="7"/>
      <c r="FO1609" s="7"/>
      <c r="FP1609" s="7"/>
      <c r="FQ1609" s="7"/>
      <c r="FR1609" s="7"/>
      <c r="FS1609" s="7"/>
      <c r="FT1609" s="7"/>
      <c r="FU1609" s="7"/>
      <c r="FV1609" s="7"/>
      <c r="FW1609" s="7"/>
      <c r="FX1609" s="7"/>
      <c r="FY1609" s="7"/>
      <c r="FZ1609" s="7"/>
      <c r="GA1609" s="7"/>
      <c r="GB1609" s="7"/>
    </row>
    <row r="1610" spans="1:184" x14ac:dyDescent="0.15">
      <c r="A1610" s="124"/>
      <c r="B1610" s="19"/>
      <c r="C1610" s="4"/>
      <c r="D1610" s="6"/>
      <c r="E1610" s="14"/>
      <c r="F1610" s="4"/>
      <c r="G1610" s="4"/>
      <c r="H1610" s="4"/>
      <c r="I1610" s="4"/>
      <c r="J1610" s="14"/>
      <c r="K1610" s="6"/>
      <c r="L1610" s="2"/>
      <c r="M1610" s="23"/>
      <c r="N1610" s="12"/>
      <c r="O1610" s="12"/>
      <c r="P1610" s="23"/>
      <c r="Q1610" s="4"/>
      <c r="R1610" s="4"/>
      <c r="S1610" s="5"/>
      <c r="T1610" s="6"/>
      <c r="U1610" s="9"/>
      <c r="V1610" s="8"/>
      <c r="W1610" s="8"/>
      <c r="X1610" s="8"/>
      <c r="Y1610" s="9"/>
      <c r="Z1610" s="7"/>
      <c r="AA1610" s="8"/>
      <c r="AB1610" s="9"/>
      <c r="AC1610" s="9"/>
      <c r="AD1610" s="9"/>
      <c r="AE1610" s="8"/>
      <c r="AF1610" s="10"/>
      <c r="AG1610" s="8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  <c r="DV1610" s="7"/>
      <c r="DW1610" s="7"/>
      <c r="DX1610" s="7"/>
      <c r="DY1610" s="7"/>
      <c r="DZ1610" s="7"/>
      <c r="EA1610" s="7"/>
      <c r="EB1610" s="7"/>
      <c r="EC1610" s="7"/>
      <c r="ED1610" s="7"/>
      <c r="EE1610" s="7"/>
      <c r="EF1610" s="7"/>
      <c r="EG1610" s="7"/>
      <c r="EH1610" s="7"/>
      <c r="EI1610" s="7"/>
      <c r="EJ1610" s="7"/>
      <c r="EK1610" s="7"/>
      <c r="EL1610" s="7"/>
      <c r="EM1610" s="7"/>
      <c r="EN1610" s="7"/>
      <c r="EO1610" s="7"/>
      <c r="EP1610" s="7"/>
      <c r="EQ1610" s="7"/>
      <c r="ER1610" s="7"/>
      <c r="ES1610" s="7"/>
      <c r="ET1610" s="7"/>
      <c r="EU1610" s="7"/>
      <c r="EV1610" s="7"/>
      <c r="EW1610" s="7"/>
      <c r="EX1610" s="7"/>
      <c r="EY1610" s="7"/>
      <c r="EZ1610" s="7"/>
      <c r="FA1610" s="7"/>
      <c r="FB1610" s="7"/>
      <c r="FC1610" s="7"/>
      <c r="FD1610" s="7"/>
      <c r="FE1610" s="7"/>
      <c r="FF1610" s="7"/>
      <c r="FG1610" s="7"/>
      <c r="FH1610" s="7"/>
      <c r="FI1610" s="7"/>
      <c r="FJ1610" s="7"/>
      <c r="FK1610" s="7"/>
      <c r="FL1610" s="7"/>
      <c r="FM1610" s="7"/>
      <c r="FN1610" s="7"/>
      <c r="FO1610" s="7"/>
      <c r="FP1610" s="7"/>
      <c r="FQ1610" s="7"/>
      <c r="FR1610" s="7"/>
      <c r="FS1610" s="7"/>
      <c r="FT1610" s="7"/>
      <c r="FU1610" s="7"/>
      <c r="FV1610" s="7"/>
      <c r="FW1610" s="7"/>
      <c r="FX1610" s="7"/>
      <c r="FY1610" s="7"/>
      <c r="FZ1610" s="7"/>
      <c r="GA1610" s="7"/>
      <c r="GB1610" s="7"/>
    </row>
    <row r="1611" spans="1:184" x14ac:dyDescent="0.15">
      <c r="A1611" s="124"/>
      <c r="B1611" s="19"/>
      <c r="C1611" s="4"/>
      <c r="D1611" s="6"/>
      <c r="E1611" s="14"/>
      <c r="F1611" s="4"/>
      <c r="G1611" s="4"/>
      <c r="H1611" s="4"/>
      <c r="I1611" s="4"/>
      <c r="J1611" s="14"/>
      <c r="K1611" s="6"/>
      <c r="L1611" s="2"/>
      <c r="M1611" s="23"/>
      <c r="N1611" s="12"/>
      <c r="O1611" s="12"/>
      <c r="P1611" s="23"/>
      <c r="Q1611" s="4"/>
      <c r="R1611" s="4"/>
      <c r="S1611" s="5"/>
      <c r="T1611" s="6"/>
      <c r="U1611" s="9"/>
      <c r="V1611" s="8"/>
      <c r="W1611" s="8"/>
      <c r="X1611" s="8"/>
      <c r="Y1611" s="9"/>
      <c r="Z1611" s="7"/>
      <c r="AA1611" s="8"/>
      <c r="AB1611" s="9"/>
      <c r="AC1611" s="9"/>
      <c r="AD1611" s="9"/>
      <c r="AE1611" s="8"/>
      <c r="AF1611" s="10"/>
      <c r="AG1611" s="8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  <c r="DV1611" s="7"/>
      <c r="DW1611" s="7"/>
      <c r="DX1611" s="7"/>
      <c r="DY1611" s="7"/>
      <c r="DZ1611" s="7"/>
      <c r="EA1611" s="7"/>
      <c r="EB1611" s="7"/>
      <c r="EC1611" s="7"/>
      <c r="ED1611" s="7"/>
      <c r="EE1611" s="7"/>
      <c r="EF1611" s="7"/>
      <c r="EG1611" s="7"/>
      <c r="EH1611" s="7"/>
      <c r="EI1611" s="7"/>
      <c r="EJ1611" s="7"/>
      <c r="EK1611" s="7"/>
      <c r="EL1611" s="7"/>
      <c r="EM1611" s="7"/>
      <c r="EN1611" s="7"/>
      <c r="EO1611" s="7"/>
      <c r="EP1611" s="7"/>
      <c r="EQ1611" s="7"/>
      <c r="ER1611" s="7"/>
      <c r="ES1611" s="7"/>
      <c r="ET1611" s="7"/>
      <c r="EU1611" s="7"/>
      <c r="EV1611" s="7"/>
      <c r="EW1611" s="7"/>
      <c r="EX1611" s="7"/>
      <c r="EY1611" s="7"/>
      <c r="EZ1611" s="7"/>
      <c r="FA1611" s="7"/>
      <c r="FB1611" s="7"/>
      <c r="FC1611" s="7"/>
      <c r="FD1611" s="7"/>
      <c r="FE1611" s="7"/>
      <c r="FF1611" s="7"/>
      <c r="FG1611" s="7"/>
      <c r="FH1611" s="7"/>
      <c r="FI1611" s="7"/>
      <c r="FJ1611" s="7"/>
      <c r="FK1611" s="7"/>
      <c r="FL1611" s="7"/>
      <c r="FM1611" s="7"/>
      <c r="FN1611" s="7"/>
      <c r="FO1611" s="7"/>
      <c r="FP1611" s="7"/>
      <c r="FQ1611" s="7"/>
      <c r="FR1611" s="7"/>
      <c r="FS1611" s="7"/>
      <c r="FT1611" s="7"/>
      <c r="FU1611" s="7"/>
      <c r="FV1611" s="7"/>
      <c r="FW1611" s="7"/>
      <c r="FX1611" s="7"/>
      <c r="FY1611" s="7"/>
      <c r="FZ1611" s="7"/>
      <c r="GA1611" s="7"/>
      <c r="GB1611" s="7"/>
    </row>
    <row r="1612" spans="1:184" x14ac:dyDescent="0.15">
      <c r="A1612" s="124"/>
      <c r="B1612" s="19"/>
      <c r="C1612" s="4"/>
      <c r="D1612" s="6"/>
      <c r="E1612" s="14"/>
      <c r="F1612" s="4"/>
      <c r="G1612" s="4"/>
      <c r="H1612" s="4"/>
      <c r="I1612" s="4"/>
      <c r="J1612" s="14"/>
      <c r="K1612" s="6"/>
      <c r="L1612" s="2"/>
      <c r="M1612" s="23"/>
      <c r="N1612" s="12"/>
      <c r="O1612" s="12"/>
      <c r="P1612" s="23"/>
      <c r="Q1612" s="4"/>
      <c r="R1612" s="4"/>
      <c r="S1612" s="5"/>
      <c r="T1612" s="6"/>
      <c r="U1612" s="9"/>
      <c r="V1612" s="8"/>
      <c r="W1612" s="8"/>
      <c r="X1612" s="8"/>
      <c r="Y1612" s="9"/>
      <c r="Z1612" s="7"/>
      <c r="AA1612" s="8"/>
      <c r="AB1612" s="9"/>
      <c r="AC1612" s="9"/>
      <c r="AD1612" s="9"/>
      <c r="AE1612" s="8"/>
      <c r="AF1612" s="10"/>
      <c r="AG1612" s="8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  <c r="DV1612" s="7"/>
      <c r="DW1612" s="7"/>
      <c r="DX1612" s="7"/>
      <c r="DY1612" s="7"/>
      <c r="DZ1612" s="7"/>
      <c r="EA1612" s="7"/>
      <c r="EB1612" s="7"/>
      <c r="EC1612" s="7"/>
      <c r="ED1612" s="7"/>
      <c r="EE1612" s="7"/>
      <c r="EF1612" s="7"/>
      <c r="EG1612" s="7"/>
      <c r="EH1612" s="7"/>
      <c r="EI1612" s="7"/>
      <c r="EJ1612" s="7"/>
      <c r="EK1612" s="7"/>
      <c r="EL1612" s="7"/>
      <c r="EM1612" s="7"/>
      <c r="EN1612" s="7"/>
      <c r="EO1612" s="7"/>
      <c r="EP1612" s="7"/>
      <c r="EQ1612" s="7"/>
      <c r="ER1612" s="7"/>
      <c r="ES1612" s="7"/>
      <c r="ET1612" s="7"/>
      <c r="EU1612" s="7"/>
      <c r="EV1612" s="7"/>
      <c r="EW1612" s="7"/>
      <c r="EX1612" s="7"/>
      <c r="EY1612" s="7"/>
      <c r="EZ1612" s="7"/>
      <c r="FA1612" s="7"/>
      <c r="FB1612" s="7"/>
      <c r="FC1612" s="7"/>
      <c r="FD1612" s="7"/>
      <c r="FE1612" s="7"/>
      <c r="FF1612" s="7"/>
      <c r="FG1612" s="7"/>
      <c r="FH1612" s="7"/>
      <c r="FI1612" s="7"/>
      <c r="FJ1612" s="7"/>
      <c r="FK1612" s="7"/>
      <c r="FL1612" s="7"/>
      <c r="FM1612" s="7"/>
      <c r="FN1612" s="7"/>
      <c r="FO1612" s="7"/>
      <c r="FP1612" s="7"/>
      <c r="FQ1612" s="7"/>
      <c r="FR1612" s="7"/>
      <c r="FS1612" s="7"/>
      <c r="FT1612" s="7"/>
      <c r="FU1612" s="7"/>
      <c r="FV1612" s="7"/>
      <c r="FW1612" s="7"/>
      <c r="FX1612" s="7"/>
      <c r="FY1612" s="7"/>
      <c r="FZ1612" s="7"/>
      <c r="GA1612" s="7"/>
      <c r="GB1612" s="7"/>
    </row>
    <row r="1613" spans="1:184" x14ac:dyDescent="0.15">
      <c r="A1613" s="124"/>
      <c r="B1613" s="19"/>
      <c r="C1613" s="4"/>
      <c r="D1613" s="6"/>
      <c r="E1613" s="14"/>
      <c r="F1613" s="4"/>
      <c r="G1613" s="4"/>
      <c r="H1613" s="4"/>
      <c r="I1613" s="4"/>
      <c r="J1613" s="14"/>
      <c r="K1613" s="6"/>
      <c r="L1613" s="2"/>
      <c r="M1613" s="23"/>
      <c r="N1613" s="12"/>
      <c r="O1613" s="12"/>
      <c r="P1613" s="23"/>
      <c r="Q1613" s="4"/>
      <c r="R1613" s="4"/>
      <c r="S1613" s="5"/>
      <c r="T1613" s="6"/>
      <c r="U1613" s="9"/>
      <c r="V1613" s="8"/>
      <c r="W1613" s="8"/>
      <c r="X1613" s="8"/>
      <c r="Y1613" s="9"/>
      <c r="Z1613" s="7"/>
      <c r="AA1613" s="8"/>
      <c r="AB1613" s="9"/>
      <c r="AC1613" s="9"/>
      <c r="AD1613" s="9"/>
      <c r="AE1613" s="8"/>
      <c r="AF1613" s="10"/>
      <c r="AG1613" s="8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  <c r="DV1613" s="7"/>
      <c r="DW1613" s="7"/>
      <c r="DX1613" s="7"/>
      <c r="DY1613" s="7"/>
      <c r="DZ1613" s="7"/>
      <c r="EA1613" s="7"/>
      <c r="EB1613" s="7"/>
      <c r="EC1613" s="7"/>
      <c r="ED1613" s="7"/>
      <c r="EE1613" s="7"/>
      <c r="EF1613" s="7"/>
      <c r="EG1613" s="7"/>
      <c r="EH1613" s="7"/>
      <c r="EI1613" s="7"/>
      <c r="EJ1613" s="7"/>
      <c r="EK1613" s="7"/>
      <c r="EL1613" s="7"/>
      <c r="EM1613" s="7"/>
      <c r="EN1613" s="7"/>
      <c r="EO1613" s="7"/>
      <c r="EP1613" s="7"/>
      <c r="EQ1613" s="7"/>
      <c r="ER1613" s="7"/>
      <c r="ES1613" s="7"/>
      <c r="ET1613" s="7"/>
      <c r="EU1613" s="7"/>
      <c r="EV1613" s="7"/>
      <c r="EW1613" s="7"/>
      <c r="EX1613" s="7"/>
      <c r="EY1613" s="7"/>
      <c r="EZ1613" s="7"/>
      <c r="FA1613" s="7"/>
      <c r="FB1613" s="7"/>
      <c r="FC1613" s="7"/>
      <c r="FD1613" s="7"/>
      <c r="FE1613" s="7"/>
      <c r="FF1613" s="7"/>
      <c r="FG1613" s="7"/>
      <c r="FH1613" s="7"/>
      <c r="FI1613" s="7"/>
      <c r="FJ1613" s="7"/>
      <c r="FK1613" s="7"/>
      <c r="FL1613" s="7"/>
      <c r="FM1613" s="7"/>
      <c r="FN1613" s="7"/>
      <c r="FO1613" s="7"/>
      <c r="FP1613" s="7"/>
      <c r="FQ1613" s="7"/>
      <c r="FR1613" s="7"/>
      <c r="FS1613" s="7"/>
      <c r="FT1613" s="7"/>
      <c r="FU1613" s="7"/>
      <c r="FV1613" s="7"/>
      <c r="FW1613" s="7"/>
      <c r="FX1613" s="7"/>
      <c r="FY1613" s="7"/>
      <c r="FZ1613" s="7"/>
      <c r="GA1613" s="7"/>
      <c r="GB1613" s="7"/>
    </row>
    <row r="1614" spans="1:184" x14ac:dyDescent="0.15">
      <c r="A1614" s="124"/>
      <c r="B1614" s="19"/>
      <c r="C1614" s="4"/>
      <c r="D1614" s="6"/>
      <c r="E1614" s="14"/>
      <c r="F1614" s="4"/>
      <c r="G1614" s="4"/>
      <c r="H1614" s="4"/>
      <c r="I1614" s="4"/>
      <c r="J1614" s="14"/>
      <c r="K1614" s="6"/>
      <c r="L1614" s="2"/>
      <c r="M1614" s="23"/>
      <c r="N1614" s="12"/>
      <c r="O1614" s="12"/>
      <c r="P1614" s="23"/>
      <c r="Q1614" s="4"/>
      <c r="R1614" s="4"/>
      <c r="S1614" s="5"/>
      <c r="T1614" s="6"/>
      <c r="U1614" s="9"/>
      <c r="V1614" s="8"/>
      <c r="W1614" s="8"/>
      <c r="X1614" s="8"/>
      <c r="Y1614" s="9"/>
      <c r="Z1614" s="7"/>
      <c r="AA1614" s="8"/>
      <c r="AB1614" s="9"/>
      <c r="AC1614" s="9"/>
      <c r="AD1614" s="9"/>
      <c r="AE1614" s="8"/>
      <c r="AF1614" s="10"/>
      <c r="AG1614" s="8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  <c r="DV1614" s="7"/>
      <c r="DW1614" s="7"/>
      <c r="DX1614" s="7"/>
      <c r="DY1614" s="7"/>
      <c r="DZ1614" s="7"/>
      <c r="EA1614" s="7"/>
      <c r="EB1614" s="7"/>
      <c r="EC1614" s="7"/>
      <c r="ED1614" s="7"/>
      <c r="EE1614" s="7"/>
      <c r="EF1614" s="7"/>
      <c r="EG1614" s="7"/>
      <c r="EH1614" s="7"/>
      <c r="EI1614" s="7"/>
      <c r="EJ1614" s="7"/>
      <c r="EK1614" s="7"/>
      <c r="EL1614" s="7"/>
      <c r="EM1614" s="7"/>
      <c r="EN1614" s="7"/>
      <c r="EO1614" s="7"/>
      <c r="EP1614" s="7"/>
      <c r="EQ1614" s="7"/>
      <c r="ER1614" s="7"/>
      <c r="ES1614" s="7"/>
      <c r="ET1614" s="7"/>
      <c r="EU1614" s="7"/>
      <c r="EV1614" s="7"/>
      <c r="EW1614" s="7"/>
      <c r="EX1614" s="7"/>
      <c r="EY1614" s="7"/>
      <c r="EZ1614" s="7"/>
      <c r="FA1614" s="7"/>
      <c r="FB1614" s="7"/>
      <c r="FC1614" s="7"/>
      <c r="FD1614" s="7"/>
      <c r="FE1614" s="7"/>
      <c r="FF1614" s="7"/>
      <c r="FG1614" s="7"/>
      <c r="FH1614" s="7"/>
      <c r="FI1614" s="7"/>
      <c r="FJ1614" s="7"/>
      <c r="FK1614" s="7"/>
      <c r="FL1614" s="7"/>
      <c r="FM1614" s="7"/>
      <c r="FN1614" s="7"/>
      <c r="FO1614" s="7"/>
      <c r="FP1614" s="7"/>
      <c r="FQ1614" s="7"/>
      <c r="FR1614" s="7"/>
      <c r="FS1614" s="7"/>
      <c r="FT1614" s="7"/>
      <c r="FU1614" s="7"/>
      <c r="FV1614" s="7"/>
      <c r="FW1614" s="7"/>
      <c r="FX1614" s="7"/>
      <c r="FY1614" s="7"/>
      <c r="FZ1614" s="7"/>
      <c r="GA1614" s="7"/>
      <c r="GB1614" s="7"/>
    </row>
    <row r="1615" spans="1:184" x14ac:dyDescent="0.15">
      <c r="A1615" s="124"/>
      <c r="B1615" s="19"/>
      <c r="C1615" s="4"/>
      <c r="D1615" s="6"/>
      <c r="E1615" s="14"/>
      <c r="F1615" s="4"/>
      <c r="G1615" s="4"/>
      <c r="H1615" s="4"/>
      <c r="I1615" s="4"/>
      <c r="J1615" s="14"/>
      <c r="K1615" s="6"/>
      <c r="L1615" s="2"/>
      <c r="M1615" s="23"/>
      <c r="N1615" s="12"/>
      <c r="O1615" s="12"/>
      <c r="P1615" s="23"/>
      <c r="Q1615" s="4"/>
      <c r="R1615" s="4"/>
      <c r="S1615" s="5"/>
      <c r="T1615" s="6"/>
      <c r="U1615" s="9"/>
      <c r="V1615" s="8"/>
      <c r="W1615" s="8"/>
      <c r="X1615" s="8"/>
      <c r="Y1615" s="9"/>
      <c r="Z1615" s="7"/>
      <c r="AA1615" s="8"/>
      <c r="AB1615" s="9"/>
      <c r="AC1615" s="9"/>
      <c r="AD1615" s="9"/>
      <c r="AE1615" s="8"/>
      <c r="AF1615" s="10"/>
      <c r="AG1615" s="8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  <c r="DV1615" s="7"/>
      <c r="DW1615" s="7"/>
      <c r="DX1615" s="7"/>
      <c r="DY1615" s="7"/>
      <c r="DZ1615" s="7"/>
      <c r="EA1615" s="7"/>
      <c r="EB1615" s="7"/>
      <c r="EC1615" s="7"/>
      <c r="ED1615" s="7"/>
      <c r="EE1615" s="7"/>
      <c r="EF1615" s="7"/>
      <c r="EG1615" s="7"/>
      <c r="EH1615" s="7"/>
      <c r="EI1615" s="7"/>
      <c r="EJ1615" s="7"/>
      <c r="EK1615" s="7"/>
      <c r="EL1615" s="7"/>
      <c r="EM1615" s="7"/>
      <c r="EN1615" s="7"/>
      <c r="EO1615" s="7"/>
      <c r="EP1615" s="7"/>
      <c r="EQ1615" s="7"/>
      <c r="ER1615" s="7"/>
      <c r="ES1615" s="7"/>
      <c r="ET1615" s="7"/>
      <c r="EU1615" s="7"/>
      <c r="EV1615" s="7"/>
      <c r="EW1615" s="7"/>
      <c r="EX1615" s="7"/>
      <c r="EY1615" s="7"/>
      <c r="EZ1615" s="7"/>
      <c r="FA1615" s="7"/>
      <c r="FB1615" s="7"/>
      <c r="FC1615" s="7"/>
      <c r="FD1615" s="7"/>
      <c r="FE1615" s="7"/>
      <c r="FF1615" s="7"/>
      <c r="FG1615" s="7"/>
      <c r="FH1615" s="7"/>
      <c r="FI1615" s="7"/>
      <c r="FJ1615" s="7"/>
      <c r="FK1615" s="7"/>
      <c r="FL1615" s="7"/>
      <c r="FM1615" s="7"/>
      <c r="FN1615" s="7"/>
      <c r="FO1615" s="7"/>
      <c r="FP1615" s="7"/>
      <c r="FQ1615" s="7"/>
      <c r="FR1615" s="7"/>
      <c r="FS1615" s="7"/>
      <c r="FT1615" s="7"/>
      <c r="FU1615" s="7"/>
      <c r="FV1615" s="7"/>
      <c r="FW1615" s="7"/>
      <c r="FX1615" s="7"/>
      <c r="FY1615" s="7"/>
      <c r="FZ1615" s="7"/>
      <c r="GA1615" s="7"/>
      <c r="GB1615" s="7"/>
    </row>
    <row r="1616" spans="1:184" x14ac:dyDescent="0.15">
      <c r="A1616" s="124"/>
      <c r="B1616" s="19"/>
      <c r="C1616" s="4"/>
      <c r="D1616" s="6"/>
      <c r="E1616" s="14"/>
      <c r="F1616" s="4"/>
      <c r="G1616" s="4"/>
      <c r="H1616" s="4"/>
      <c r="I1616" s="4"/>
      <c r="J1616" s="14"/>
      <c r="K1616" s="6"/>
      <c r="L1616" s="2"/>
      <c r="M1616" s="23"/>
      <c r="N1616" s="12"/>
      <c r="O1616" s="12"/>
      <c r="P1616" s="23"/>
      <c r="Q1616" s="4"/>
      <c r="R1616" s="4"/>
      <c r="S1616" s="5"/>
      <c r="T1616" s="6"/>
      <c r="U1616" s="9"/>
      <c r="V1616" s="8"/>
      <c r="W1616" s="8"/>
      <c r="X1616" s="8"/>
      <c r="Y1616" s="9"/>
      <c r="Z1616" s="7"/>
      <c r="AA1616" s="8"/>
      <c r="AB1616" s="9"/>
      <c r="AC1616" s="9"/>
      <c r="AD1616" s="9"/>
      <c r="AE1616" s="8"/>
      <c r="AF1616" s="10"/>
      <c r="AG1616" s="8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  <c r="DV1616" s="7"/>
      <c r="DW1616" s="7"/>
      <c r="DX1616" s="7"/>
      <c r="DY1616" s="7"/>
      <c r="DZ1616" s="7"/>
      <c r="EA1616" s="7"/>
      <c r="EB1616" s="7"/>
      <c r="EC1616" s="7"/>
      <c r="ED1616" s="7"/>
      <c r="EE1616" s="7"/>
      <c r="EF1616" s="7"/>
      <c r="EG1616" s="7"/>
      <c r="EH1616" s="7"/>
      <c r="EI1616" s="7"/>
      <c r="EJ1616" s="7"/>
      <c r="EK1616" s="7"/>
      <c r="EL1616" s="7"/>
      <c r="EM1616" s="7"/>
      <c r="EN1616" s="7"/>
      <c r="EO1616" s="7"/>
      <c r="EP1616" s="7"/>
      <c r="EQ1616" s="7"/>
      <c r="ER1616" s="7"/>
      <c r="ES1616" s="7"/>
      <c r="ET1616" s="7"/>
      <c r="EU1616" s="7"/>
      <c r="EV1616" s="7"/>
      <c r="EW1616" s="7"/>
      <c r="EX1616" s="7"/>
      <c r="EY1616" s="7"/>
      <c r="EZ1616" s="7"/>
      <c r="FA1616" s="7"/>
      <c r="FB1616" s="7"/>
      <c r="FC1616" s="7"/>
      <c r="FD1616" s="7"/>
      <c r="FE1616" s="7"/>
      <c r="FF1616" s="7"/>
      <c r="FG1616" s="7"/>
      <c r="FH1616" s="7"/>
      <c r="FI1616" s="7"/>
      <c r="FJ1616" s="7"/>
      <c r="FK1616" s="7"/>
      <c r="FL1616" s="7"/>
      <c r="FM1616" s="7"/>
      <c r="FN1616" s="7"/>
      <c r="FO1616" s="7"/>
      <c r="FP1616" s="7"/>
      <c r="FQ1616" s="7"/>
      <c r="FR1616" s="7"/>
      <c r="FS1616" s="7"/>
      <c r="FT1616" s="7"/>
      <c r="FU1616" s="7"/>
      <c r="FV1616" s="7"/>
      <c r="FW1616" s="7"/>
      <c r="FX1616" s="7"/>
      <c r="FY1616" s="7"/>
      <c r="FZ1616" s="7"/>
      <c r="GA1616" s="7"/>
      <c r="GB1616" s="7"/>
    </row>
    <row r="1617" spans="1:184" x14ac:dyDescent="0.15">
      <c r="A1617" s="124"/>
      <c r="B1617" s="19"/>
      <c r="C1617" s="4"/>
      <c r="D1617" s="6"/>
      <c r="E1617" s="14"/>
      <c r="F1617" s="4"/>
      <c r="G1617" s="4"/>
      <c r="H1617" s="4"/>
      <c r="I1617" s="4"/>
      <c r="J1617" s="14"/>
      <c r="K1617" s="6"/>
      <c r="L1617" s="2"/>
      <c r="M1617" s="23"/>
      <c r="N1617" s="12"/>
      <c r="O1617" s="12"/>
      <c r="P1617" s="23"/>
      <c r="Q1617" s="4"/>
      <c r="R1617" s="4"/>
      <c r="S1617" s="5"/>
      <c r="T1617" s="6"/>
      <c r="U1617" s="9"/>
      <c r="V1617" s="8"/>
      <c r="W1617" s="8"/>
      <c r="X1617" s="8"/>
      <c r="Y1617" s="9"/>
      <c r="Z1617" s="7"/>
      <c r="AA1617" s="8"/>
      <c r="AB1617" s="9"/>
      <c r="AC1617" s="9"/>
      <c r="AD1617" s="9"/>
      <c r="AE1617" s="8"/>
      <c r="AF1617" s="10"/>
      <c r="AG1617" s="8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  <c r="DV1617" s="7"/>
      <c r="DW1617" s="7"/>
      <c r="DX1617" s="7"/>
      <c r="DY1617" s="7"/>
      <c r="DZ1617" s="7"/>
      <c r="EA1617" s="7"/>
      <c r="EB1617" s="7"/>
      <c r="EC1617" s="7"/>
      <c r="ED1617" s="7"/>
      <c r="EE1617" s="7"/>
      <c r="EF1617" s="7"/>
      <c r="EG1617" s="7"/>
      <c r="EH1617" s="7"/>
      <c r="EI1617" s="7"/>
      <c r="EJ1617" s="7"/>
      <c r="EK1617" s="7"/>
      <c r="EL1617" s="7"/>
      <c r="EM1617" s="7"/>
      <c r="EN1617" s="7"/>
      <c r="EO1617" s="7"/>
      <c r="EP1617" s="7"/>
      <c r="EQ1617" s="7"/>
      <c r="ER1617" s="7"/>
      <c r="ES1617" s="7"/>
      <c r="ET1617" s="7"/>
      <c r="EU1617" s="7"/>
      <c r="EV1617" s="7"/>
      <c r="EW1617" s="7"/>
      <c r="EX1617" s="7"/>
      <c r="EY1617" s="7"/>
      <c r="EZ1617" s="7"/>
      <c r="FA1617" s="7"/>
      <c r="FB1617" s="7"/>
      <c r="FC1617" s="7"/>
      <c r="FD1617" s="7"/>
      <c r="FE1617" s="7"/>
      <c r="FF1617" s="7"/>
      <c r="FG1617" s="7"/>
      <c r="FH1617" s="7"/>
      <c r="FI1617" s="7"/>
      <c r="FJ1617" s="7"/>
      <c r="FK1617" s="7"/>
      <c r="FL1617" s="7"/>
      <c r="FM1617" s="7"/>
      <c r="FN1617" s="7"/>
      <c r="FO1617" s="7"/>
      <c r="FP1617" s="7"/>
      <c r="FQ1617" s="7"/>
      <c r="FR1617" s="7"/>
      <c r="FS1617" s="7"/>
      <c r="FT1617" s="7"/>
      <c r="FU1617" s="7"/>
      <c r="FV1617" s="7"/>
      <c r="FW1617" s="7"/>
      <c r="FX1617" s="7"/>
      <c r="FY1617" s="7"/>
      <c r="FZ1617" s="7"/>
      <c r="GA1617" s="7"/>
      <c r="GB1617" s="7"/>
    </row>
    <row r="1618" spans="1:184" x14ac:dyDescent="0.15">
      <c r="A1618" s="124"/>
      <c r="B1618" s="19"/>
      <c r="C1618" s="4"/>
      <c r="D1618" s="6"/>
      <c r="E1618" s="14"/>
      <c r="F1618" s="4"/>
      <c r="G1618" s="4"/>
      <c r="H1618" s="4"/>
      <c r="I1618" s="4"/>
      <c r="J1618" s="14"/>
      <c r="K1618" s="6"/>
      <c r="L1618" s="2"/>
      <c r="M1618" s="23"/>
      <c r="N1618" s="12"/>
      <c r="O1618" s="12"/>
      <c r="P1618" s="23"/>
      <c r="Q1618" s="4"/>
      <c r="R1618" s="4"/>
      <c r="S1618" s="5"/>
      <c r="T1618" s="6"/>
      <c r="U1618" s="9"/>
      <c r="V1618" s="8"/>
      <c r="W1618" s="8"/>
      <c r="X1618" s="8"/>
      <c r="Y1618" s="9"/>
      <c r="Z1618" s="7"/>
      <c r="AA1618" s="8"/>
      <c r="AB1618" s="9"/>
      <c r="AC1618" s="9"/>
      <c r="AD1618" s="9"/>
      <c r="AE1618" s="8"/>
      <c r="AF1618" s="10"/>
      <c r="AG1618" s="8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  <c r="DV1618" s="7"/>
      <c r="DW1618" s="7"/>
      <c r="DX1618" s="7"/>
      <c r="DY1618" s="7"/>
      <c r="DZ1618" s="7"/>
      <c r="EA1618" s="7"/>
      <c r="EB1618" s="7"/>
      <c r="EC1618" s="7"/>
      <c r="ED1618" s="7"/>
      <c r="EE1618" s="7"/>
      <c r="EF1618" s="7"/>
      <c r="EG1618" s="7"/>
      <c r="EH1618" s="7"/>
      <c r="EI1618" s="7"/>
      <c r="EJ1618" s="7"/>
      <c r="EK1618" s="7"/>
      <c r="EL1618" s="7"/>
      <c r="EM1618" s="7"/>
      <c r="EN1618" s="7"/>
      <c r="EO1618" s="7"/>
      <c r="EP1618" s="7"/>
      <c r="EQ1618" s="7"/>
      <c r="ER1618" s="7"/>
      <c r="ES1618" s="7"/>
      <c r="ET1618" s="7"/>
      <c r="EU1618" s="7"/>
      <c r="EV1618" s="7"/>
      <c r="EW1618" s="7"/>
      <c r="EX1618" s="7"/>
      <c r="EY1618" s="7"/>
      <c r="EZ1618" s="7"/>
      <c r="FA1618" s="7"/>
      <c r="FB1618" s="7"/>
      <c r="FC1618" s="7"/>
      <c r="FD1618" s="7"/>
      <c r="FE1618" s="7"/>
      <c r="FF1618" s="7"/>
      <c r="FG1618" s="7"/>
      <c r="FH1618" s="7"/>
      <c r="FI1618" s="7"/>
      <c r="FJ1618" s="7"/>
      <c r="FK1618" s="7"/>
      <c r="FL1618" s="7"/>
      <c r="FM1618" s="7"/>
      <c r="FN1618" s="7"/>
      <c r="FO1618" s="7"/>
      <c r="FP1618" s="7"/>
      <c r="FQ1618" s="7"/>
      <c r="FR1618" s="7"/>
      <c r="FS1618" s="7"/>
      <c r="FT1618" s="7"/>
      <c r="FU1618" s="7"/>
      <c r="FV1618" s="7"/>
      <c r="FW1618" s="7"/>
      <c r="FX1618" s="7"/>
      <c r="FY1618" s="7"/>
      <c r="FZ1618" s="7"/>
      <c r="GA1618" s="7"/>
      <c r="GB1618" s="7"/>
    </row>
    <row r="1619" spans="1:184" x14ac:dyDescent="0.15">
      <c r="A1619" s="124"/>
      <c r="B1619" s="19"/>
      <c r="C1619" s="4"/>
      <c r="D1619" s="6"/>
      <c r="E1619" s="14"/>
      <c r="F1619" s="4"/>
      <c r="G1619" s="4"/>
      <c r="H1619" s="4"/>
      <c r="I1619" s="4"/>
      <c r="J1619" s="14"/>
      <c r="K1619" s="6"/>
      <c r="L1619" s="2"/>
      <c r="M1619" s="23"/>
      <c r="N1619" s="12"/>
      <c r="O1619" s="12"/>
      <c r="P1619" s="23"/>
      <c r="Q1619" s="4"/>
      <c r="R1619" s="4"/>
      <c r="S1619" s="5"/>
      <c r="T1619" s="6"/>
      <c r="U1619" s="9"/>
      <c r="V1619" s="8"/>
      <c r="W1619" s="8"/>
      <c r="X1619" s="8"/>
      <c r="Y1619" s="9"/>
      <c r="Z1619" s="7"/>
      <c r="AA1619" s="8"/>
      <c r="AB1619" s="9"/>
      <c r="AC1619" s="9"/>
      <c r="AD1619" s="9"/>
      <c r="AE1619" s="8"/>
      <c r="AF1619" s="10"/>
      <c r="AG1619" s="8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  <c r="DV1619" s="7"/>
      <c r="DW1619" s="7"/>
      <c r="DX1619" s="7"/>
      <c r="DY1619" s="7"/>
      <c r="DZ1619" s="7"/>
      <c r="EA1619" s="7"/>
      <c r="EB1619" s="7"/>
      <c r="EC1619" s="7"/>
      <c r="ED1619" s="7"/>
      <c r="EE1619" s="7"/>
      <c r="EF1619" s="7"/>
      <c r="EG1619" s="7"/>
      <c r="EH1619" s="7"/>
      <c r="EI1619" s="7"/>
      <c r="EJ1619" s="7"/>
      <c r="EK1619" s="7"/>
      <c r="EL1619" s="7"/>
      <c r="EM1619" s="7"/>
      <c r="EN1619" s="7"/>
      <c r="EO1619" s="7"/>
      <c r="EP1619" s="7"/>
      <c r="EQ1619" s="7"/>
      <c r="ER1619" s="7"/>
      <c r="ES1619" s="7"/>
      <c r="ET1619" s="7"/>
      <c r="EU1619" s="7"/>
      <c r="EV1619" s="7"/>
      <c r="EW1619" s="7"/>
      <c r="EX1619" s="7"/>
      <c r="EY1619" s="7"/>
      <c r="EZ1619" s="7"/>
      <c r="FA1619" s="7"/>
      <c r="FB1619" s="7"/>
      <c r="FC1619" s="7"/>
      <c r="FD1619" s="7"/>
      <c r="FE1619" s="7"/>
      <c r="FF1619" s="7"/>
      <c r="FG1619" s="7"/>
      <c r="FH1619" s="7"/>
      <c r="FI1619" s="7"/>
      <c r="FJ1619" s="7"/>
      <c r="FK1619" s="7"/>
      <c r="FL1619" s="7"/>
      <c r="FM1619" s="7"/>
      <c r="FN1619" s="7"/>
      <c r="FO1619" s="7"/>
      <c r="FP1619" s="7"/>
      <c r="FQ1619" s="7"/>
      <c r="FR1619" s="7"/>
      <c r="FS1619" s="7"/>
      <c r="FT1619" s="7"/>
      <c r="FU1619" s="7"/>
      <c r="FV1619" s="7"/>
      <c r="FW1619" s="7"/>
      <c r="FX1619" s="7"/>
      <c r="FY1619" s="7"/>
      <c r="FZ1619" s="7"/>
      <c r="GA1619" s="7"/>
      <c r="GB1619" s="7"/>
    </row>
    <row r="1620" spans="1:184" x14ac:dyDescent="0.15">
      <c r="A1620" s="124"/>
      <c r="B1620" s="19"/>
      <c r="C1620" s="4"/>
      <c r="D1620" s="6"/>
      <c r="E1620" s="14"/>
      <c r="F1620" s="4"/>
      <c r="G1620" s="4"/>
      <c r="H1620" s="4"/>
      <c r="I1620" s="4"/>
      <c r="J1620" s="14"/>
      <c r="K1620" s="6"/>
      <c r="L1620" s="2"/>
      <c r="M1620" s="23"/>
      <c r="N1620" s="12"/>
      <c r="O1620" s="12"/>
      <c r="P1620" s="23"/>
      <c r="Q1620" s="4"/>
      <c r="R1620" s="4"/>
      <c r="S1620" s="5"/>
      <c r="T1620" s="6"/>
      <c r="U1620" s="9"/>
      <c r="V1620" s="8"/>
      <c r="W1620" s="8"/>
      <c r="X1620" s="8"/>
      <c r="Y1620" s="9"/>
      <c r="Z1620" s="7"/>
      <c r="AA1620" s="8"/>
      <c r="AB1620" s="9"/>
      <c r="AC1620" s="9"/>
      <c r="AD1620" s="9"/>
      <c r="AE1620" s="8"/>
      <c r="AF1620" s="10"/>
      <c r="AG1620" s="8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  <c r="DV1620" s="7"/>
      <c r="DW1620" s="7"/>
      <c r="DX1620" s="7"/>
      <c r="DY1620" s="7"/>
      <c r="DZ1620" s="7"/>
      <c r="EA1620" s="7"/>
      <c r="EB1620" s="7"/>
      <c r="EC1620" s="7"/>
      <c r="ED1620" s="7"/>
      <c r="EE1620" s="7"/>
      <c r="EF1620" s="7"/>
      <c r="EG1620" s="7"/>
      <c r="EH1620" s="7"/>
      <c r="EI1620" s="7"/>
      <c r="EJ1620" s="7"/>
      <c r="EK1620" s="7"/>
      <c r="EL1620" s="7"/>
      <c r="EM1620" s="7"/>
      <c r="EN1620" s="7"/>
      <c r="EO1620" s="7"/>
      <c r="EP1620" s="7"/>
      <c r="EQ1620" s="7"/>
      <c r="ER1620" s="7"/>
      <c r="ES1620" s="7"/>
      <c r="ET1620" s="7"/>
      <c r="EU1620" s="7"/>
      <c r="EV1620" s="7"/>
      <c r="EW1620" s="7"/>
      <c r="EX1620" s="7"/>
      <c r="EY1620" s="7"/>
      <c r="EZ1620" s="7"/>
      <c r="FA1620" s="7"/>
      <c r="FB1620" s="7"/>
      <c r="FC1620" s="7"/>
      <c r="FD1620" s="7"/>
      <c r="FE1620" s="7"/>
      <c r="FF1620" s="7"/>
      <c r="FG1620" s="7"/>
      <c r="FH1620" s="7"/>
      <c r="FI1620" s="7"/>
      <c r="FJ1620" s="7"/>
      <c r="FK1620" s="7"/>
      <c r="FL1620" s="7"/>
      <c r="FM1620" s="7"/>
      <c r="FN1620" s="7"/>
      <c r="FO1620" s="7"/>
      <c r="FP1620" s="7"/>
      <c r="FQ1620" s="7"/>
      <c r="FR1620" s="7"/>
      <c r="FS1620" s="7"/>
      <c r="FT1620" s="7"/>
      <c r="FU1620" s="7"/>
      <c r="FV1620" s="7"/>
      <c r="FW1620" s="7"/>
      <c r="FX1620" s="7"/>
      <c r="FY1620" s="7"/>
      <c r="FZ1620" s="7"/>
      <c r="GA1620" s="7"/>
      <c r="GB1620" s="7"/>
    </row>
    <row r="1621" spans="1:184" x14ac:dyDescent="0.15">
      <c r="A1621" s="124"/>
      <c r="B1621" s="19"/>
      <c r="C1621" s="4"/>
      <c r="D1621" s="6"/>
      <c r="E1621" s="14"/>
      <c r="F1621" s="4"/>
      <c r="G1621" s="4"/>
      <c r="H1621" s="4"/>
      <c r="I1621" s="4"/>
      <c r="J1621" s="14"/>
      <c r="K1621" s="6"/>
      <c r="L1621" s="2"/>
      <c r="M1621" s="23"/>
      <c r="N1621" s="12"/>
      <c r="O1621" s="12"/>
      <c r="P1621" s="23"/>
      <c r="Q1621" s="4"/>
      <c r="R1621" s="4"/>
      <c r="S1621" s="5"/>
      <c r="T1621" s="6"/>
      <c r="U1621" s="9"/>
      <c r="V1621" s="8"/>
      <c r="W1621" s="8"/>
      <c r="X1621" s="8"/>
      <c r="Y1621" s="9"/>
      <c r="Z1621" s="7"/>
      <c r="AA1621" s="8"/>
      <c r="AB1621" s="9"/>
      <c r="AC1621" s="9"/>
      <c r="AD1621" s="9"/>
      <c r="AE1621" s="8"/>
      <c r="AF1621" s="10"/>
      <c r="AG1621" s="8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  <c r="DV1621" s="7"/>
      <c r="DW1621" s="7"/>
      <c r="DX1621" s="7"/>
      <c r="DY1621" s="7"/>
      <c r="DZ1621" s="7"/>
      <c r="EA1621" s="7"/>
      <c r="EB1621" s="7"/>
      <c r="EC1621" s="7"/>
      <c r="ED1621" s="7"/>
      <c r="EE1621" s="7"/>
      <c r="EF1621" s="7"/>
      <c r="EG1621" s="7"/>
      <c r="EH1621" s="7"/>
      <c r="EI1621" s="7"/>
      <c r="EJ1621" s="7"/>
      <c r="EK1621" s="7"/>
      <c r="EL1621" s="7"/>
      <c r="EM1621" s="7"/>
      <c r="EN1621" s="7"/>
      <c r="EO1621" s="7"/>
      <c r="EP1621" s="7"/>
      <c r="EQ1621" s="7"/>
      <c r="ER1621" s="7"/>
      <c r="ES1621" s="7"/>
      <c r="ET1621" s="7"/>
      <c r="EU1621" s="7"/>
      <c r="EV1621" s="7"/>
      <c r="EW1621" s="7"/>
      <c r="EX1621" s="7"/>
      <c r="EY1621" s="7"/>
      <c r="EZ1621" s="7"/>
      <c r="FA1621" s="7"/>
      <c r="FB1621" s="7"/>
      <c r="FC1621" s="7"/>
      <c r="FD1621" s="7"/>
      <c r="FE1621" s="7"/>
      <c r="FF1621" s="7"/>
      <c r="FG1621" s="7"/>
      <c r="FH1621" s="7"/>
      <c r="FI1621" s="7"/>
      <c r="FJ1621" s="7"/>
      <c r="FK1621" s="7"/>
      <c r="FL1621" s="7"/>
      <c r="FM1621" s="7"/>
      <c r="FN1621" s="7"/>
      <c r="FO1621" s="7"/>
      <c r="FP1621" s="7"/>
      <c r="FQ1621" s="7"/>
      <c r="FR1621" s="7"/>
      <c r="FS1621" s="7"/>
      <c r="FT1621" s="7"/>
      <c r="FU1621" s="7"/>
      <c r="FV1621" s="7"/>
      <c r="FW1621" s="7"/>
      <c r="FX1621" s="7"/>
      <c r="FY1621" s="7"/>
      <c r="FZ1621" s="7"/>
      <c r="GA1621" s="7"/>
      <c r="GB1621" s="7"/>
    </row>
    <row r="1622" spans="1:184" x14ac:dyDescent="0.15">
      <c r="A1622" s="124"/>
      <c r="B1622" s="19"/>
      <c r="C1622" s="4"/>
      <c r="D1622" s="6"/>
      <c r="E1622" s="14"/>
      <c r="F1622" s="4"/>
      <c r="G1622" s="4"/>
      <c r="H1622" s="4"/>
      <c r="I1622" s="4"/>
      <c r="J1622" s="14"/>
      <c r="K1622" s="6"/>
      <c r="L1622" s="2"/>
      <c r="M1622" s="23"/>
      <c r="N1622" s="12"/>
      <c r="O1622" s="12"/>
      <c r="P1622" s="23"/>
      <c r="Q1622" s="4"/>
      <c r="R1622" s="4"/>
      <c r="S1622" s="5"/>
      <c r="T1622" s="6"/>
      <c r="U1622" s="9"/>
      <c r="V1622" s="8"/>
      <c r="W1622" s="8"/>
      <c r="X1622" s="8"/>
      <c r="Y1622" s="9"/>
      <c r="Z1622" s="7"/>
      <c r="AA1622" s="8"/>
      <c r="AB1622" s="9"/>
      <c r="AC1622" s="9"/>
      <c r="AD1622" s="9"/>
      <c r="AE1622" s="8"/>
      <c r="AF1622" s="10"/>
      <c r="AG1622" s="8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  <c r="DV1622" s="7"/>
      <c r="DW1622" s="7"/>
      <c r="DX1622" s="7"/>
      <c r="DY1622" s="7"/>
      <c r="DZ1622" s="7"/>
      <c r="EA1622" s="7"/>
      <c r="EB1622" s="7"/>
      <c r="EC1622" s="7"/>
      <c r="ED1622" s="7"/>
      <c r="EE1622" s="7"/>
      <c r="EF1622" s="7"/>
      <c r="EG1622" s="7"/>
      <c r="EH1622" s="7"/>
      <c r="EI1622" s="7"/>
      <c r="EJ1622" s="7"/>
      <c r="EK1622" s="7"/>
      <c r="EL1622" s="7"/>
      <c r="EM1622" s="7"/>
      <c r="EN1622" s="7"/>
      <c r="EO1622" s="7"/>
      <c r="EP1622" s="7"/>
      <c r="EQ1622" s="7"/>
      <c r="ER1622" s="7"/>
      <c r="ES1622" s="7"/>
      <c r="ET1622" s="7"/>
      <c r="EU1622" s="7"/>
      <c r="EV1622" s="7"/>
      <c r="EW1622" s="7"/>
      <c r="EX1622" s="7"/>
      <c r="EY1622" s="7"/>
      <c r="EZ1622" s="7"/>
      <c r="FA1622" s="7"/>
      <c r="FB1622" s="7"/>
      <c r="FC1622" s="7"/>
      <c r="FD1622" s="7"/>
      <c r="FE1622" s="7"/>
      <c r="FF1622" s="7"/>
      <c r="FG1622" s="7"/>
      <c r="FH1622" s="7"/>
      <c r="FI1622" s="7"/>
      <c r="FJ1622" s="7"/>
      <c r="FK1622" s="7"/>
      <c r="FL1622" s="7"/>
      <c r="FM1622" s="7"/>
      <c r="FN1622" s="7"/>
      <c r="FO1622" s="7"/>
      <c r="FP1622" s="7"/>
      <c r="FQ1622" s="7"/>
      <c r="FR1622" s="7"/>
      <c r="FS1622" s="7"/>
      <c r="FT1622" s="7"/>
      <c r="FU1622" s="7"/>
      <c r="FV1622" s="7"/>
      <c r="FW1622" s="7"/>
      <c r="FX1622" s="7"/>
      <c r="FY1622" s="7"/>
      <c r="FZ1622" s="7"/>
      <c r="GA1622" s="7"/>
      <c r="GB1622" s="7"/>
    </row>
    <row r="1623" spans="1:184" x14ac:dyDescent="0.15">
      <c r="A1623" s="124"/>
      <c r="B1623" s="19"/>
      <c r="C1623" s="4"/>
      <c r="D1623" s="6"/>
      <c r="E1623" s="14"/>
      <c r="F1623" s="4"/>
      <c r="G1623" s="4"/>
      <c r="H1623" s="4"/>
      <c r="I1623" s="4"/>
      <c r="J1623" s="14"/>
      <c r="K1623" s="6"/>
      <c r="L1623" s="2"/>
      <c r="M1623" s="23"/>
      <c r="N1623" s="12"/>
      <c r="O1623" s="12"/>
      <c r="P1623" s="23"/>
      <c r="Q1623" s="4"/>
      <c r="R1623" s="4"/>
      <c r="S1623" s="5"/>
      <c r="T1623" s="6"/>
      <c r="U1623" s="9"/>
      <c r="V1623" s="8"/>
      <c r="W1623" s="8"/>
      <c r="X1623" s="8"/>
      <c r="Y1623" s="9"/>
      <c r="Z1623" s="7"/>
      <c r="AA1623" s="8"/>
      <c r="AB1623" s="9"/>
      <c r="AC1623" s="9"/>
      <c r="AD1623" s="9"/>
      <c r="AE1623" s="8"/>
      <c r="AF1623" s="10"/>
      <c r="AG1623" s="8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  <c r="DV1623" s="7"/>
      <c r="DW1623" s="7"/>
      <c r="DX1623" s="7"/>
      <c r="DY1623" s="7"/>
      <c r="DZ1623" s="7"/>
      <c r="EA1623" s="7"/>
      <c r="EB1623" s="7"/>
      <c r="EC1623" s="7"/>
      <c r="ED1623" s="7"/>
      <c r="EE1623" s="7"/>
      <c r="EF1623" s="7"/>
      <c r="EG1623" s="7"/>
      <c r="EH1623" s="7"/>
      <c r="EI1623" s="7"/>
      <c r="EJ1623" s="7"/>
      <c r="EK1623" s="7"/>
      <c r="EL1623" s="7"/>
      <c r="EM1623" s="7"/>
      <c r="EN1623" s="7"/>
      <c r="EO1623" s="7"/>
      <c r="EP1623" s="7"/>
      <c r="EQ1623" s="7"/>
      <c r="ER1623" s="7"/>
      <c r="ES1623" s="7"/>
      <c r="ET1623" s="7"/>
      <c r="EU1623" s="7"/>
      <c r="EV1623" s="7"/>
      <c r="EW1623" s="7"/>
      <c r="EX1623" s="7"/>
      <c r="EY1623" s="7"/>
      <c r="EZ1623" s="7"/>
      <c r="FA1623" s="7"/>
      <c r="FB1623" s="7"/>
      <c r="FC1623" s="7"/>
      <c r="FD1623" s="7"/>
      <c r="FE1623" s="7"/>
      <c r="FF1623" s="7"/>
      <c r="FG1623" s="7"/>
      <c r="FH1623" s="7"/>
      <c r="FI1623" s="7"/>
      <c r="FJ1623" s="7"/>
      <c r="FK1623" s="7"/>
      <c r="FL1623" s="7"/>
      <c r="FM1623" s="7"/>
      <c r="FN1623" s="7"/>
      <c r="FO1623" s="7"/>
      <c r="FP1623" s="7"/>
      <c r="FQ1623" s="7"/>
      <c r="FR1623" s="7"/>
      <c r="FS1623" s="7"/>
      <c r="FT1623" s="7"/>
      <c r="FU1623" s="7"/>
      <c r="FV1623" s="7"/>
      <c r="FW1623" s="7"/>
      <c r="FX1623" s="7"/>
      <c r="FY1623" s="7"/>
      <c r="FZ1623" s="7"/>
      <c r="GA1623" s="7"/>
      <c r="GB1623" s="7"/>
    </row>
    <row r="1624" spans="1:184" x14ac:dyDescent="0.15">
      <c r="A1624" s="124"/>
      <c r="B1624" s="19"/>
      <c r="C1624" s="4"/>
      <c r="D1624" s="6"/>
      <c r="E1624" s="14"/>
      <c r="F1624" s="4"/>
      <c r="G1624" s="4"/>
      <c r="H1624" s="4"/>
      <c r="I1624" s="4"/>
      <c r="J1624" s="14"/>
      <c r="K1624" s="6"/>
      <c r="L1624" s="2"/>
      <c r="M1624" s="23"/>
      <c r="N1624" s="12"/>
      <c r="O1624" s="12"/>
      <c r="P1624" s="23"/>
      <c r="Q1624" s="4"/>
      <c r="R1624" s="4"/>
      <c r="S1624" s="5"/>
      <c r="T1624" s="6"/>
      <c r="U1624" s="9"/>
      <c r="V1624" s="8"/>
      <c r="W1624" s="8"/>
      <c r="X1624" s="8"/>
      <c r="Y1624" s="9"/>
      <c r="Z1624" s="7"/>
      <c r="AA1624" s="8"/>
      <c r="AB1624" s="9"/>
      <c r="AC1624" s="9"/>
      <c r="AD1624" s="9"/>
      <c r="AE1624" s="8"/>
      <c r="AF1624" s="10"/>
      <c r="AG1624" s="8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  <c r="DV1624" s="7"/>
      <c r="DW1624" s="7"/>
      <c r="DX1624" s="7"/>
      <c r="DY1624" s="7"/>
      <c r="DZ1624" s="7"/>
      <c r="EA1624" s="7"/>
      <c r="EB1624" s="7"/>
      <c r="EC1624" s="7"/>
      <c r="ED1624" s="7"/>
      <c r="EE1624" s="7"/>
      <c r="EF1624" s="7"/>
      <c r="EG1624" s="7"/>
      <c r="EH1624" s="7"/>
      <c r="EI1624" s="7"/>
      <c r="EJ1624" s="7"/>
      <c r="EK1624" s="7"/>
      <c r="EL1624" s="7"/>
      <c r="EM1624" s="7"/>
      <c r="EN1624" s="7"/>
      <c r="EO1624" s="7"/>
      <c r="EP1624" s="7"/>
      <c r="EQ1624" s="7"/>
      <c r="ER1624" s="7"/>
      <c r="ES1624" s="7"/>
      <c r="ET1624" s="7"/>
      <c r="EU1624" s="7"/>
      <c r="EV1624" s="7"/>
      <c r="EW1624" s="7"/>
      <c r="EX1624" s="7"/>
      <c r="EY1624" s="7"/>
      <c r="EZ1624" s="7"/>
      <c r="FA1624" s="7"/>
      <c r="FB1624" s="7"/>
      <c r="FC1624" s="7"/>
      <c r="FD1624" s="7"/>
      <c r="FE1624" s="7"/>
      <c r="FF1624" s="7"/>
      <c r="FG1624" s="7"/>
      <c r="FH1624" s="7"/>
      <c r="FI1624" s="7"/>
      <c r="FJ1624" s="7"/>
      <c r="FK1624" s="7"/>
      <c r="FL1624" s="7"/>
      <c r="FM1624" s="7"/>
      <c r="FN1624" s="7"/>
      <c r="FO1624" s="7"/>
      <c r="FP1624" s="7"/>
      <c r="FQ1624" s="7"/>
      <c r="FR1624" s="7"/>
      <c r="FS1624" s="7"/>
      <c r="FT1624" s="7"/>
      <c r="FU1624" s="7"/>
      <c r="FV1624" s="7"/>
      <c r="FW1624" s="7"/>
      <c r="FX1624" s="7"/>
      <c r="FY1624" s="7"/>
      <c r="FZ1624" s="7"/>
      <c r="GA1624" s="7"/>
      <c r="GB1624" s="7"/>
    </row>
    <row r="1625" spans="1:184" x14ac:dyDescent="0.15">
      <c r="A1625" s="124"/>
      <c r="B1625" s="19"/>
      <c r="C1625" s="4"/>
      <c r="D1625" s="6"/>
      <c r="E1625" s="14"/>
      <c r="F1625" s="4"/>
      <c r="G1625" s="4"/>
      <c r="H1625" s="4"/>
      <c r="I1625" s="4"/>
      <c r="J1625" s="14"/>
      <c r="K1625" s="6"/>
      <c r="L1625" s="2"/>
      <c r="M1625" s="23"/>
      <c r="N1625" s="12"/>
      <c r="O1625" s="12"/>
      <c r="P1625" s="23"/>
      <c r="Q1625" s="4"/>
      <c r="R1625" s="4"/>
      <c r="S1625" s="5"/>
      <c r="T1625" s="6"/>
      <c r="U1625" s="9"/>
      <c r="V1625" s="8"/>
      <c r="W1625" s="8"/>
      <c r="X1625" s="8"/>
      <c r="Y1625" s="9"/>
      <c r="Z1625" s="7"/>
      <c r="AA1625" s="8"/>
      <c r="AB1625" s="9"/>
      <c r="AC1625" s="9"/>
      <c r="AD1625" s="9"/>
      <c r="AE1625" s="8"/>
      <c r="AF1625" s="10"/>
      <c r="AG1625" s="8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  <c r="DV1625" s="7"/>
      <c r="DW1625" s="7"/>
      <c r="DX1625" s="7"/>
      <c r="DY1625" s="7"/>
      <c r="DZ1625" s="7"/>
      <c r="EA1625" s="7"/>
      <c r="EB1625" s="7"/>
      <c r="EC1625" s="7"/>
      <c r="ED1625" s="7"/>
      <c r="EE1625" s="7"/>
      <c r="EF1625" s="7"/>
      <c r="EG1625" s="7"/>
      <c r="EH1625" s="7"/>
      <c r="EI1625" s="7"/>
      <c r="EJ1625" s="7"/>
      <c r="EK1625" s="7"/>
      <c r="EL1625" s="7"/>
      <c r="EM1625" s="7"/>
      <c r="EN1625" s="7"/>
      <c r="EO1625" s="7"/>
      <c r="EP1625" s="7"/>
      <c r="EQ1625" s="7"/>
      <c r="ER1625" s="7"/>
      <c r="ES1625" s="7"/>
      <c r="ET1625" s="7"/>
      <c r="EU1625" s="7"/>
      <c r="EV1625" s="7"/>
      <c r="EW1625" s="7"/>
      <c r="EX1625" s="7"/>
      <c r="EY1625" s="7"/>
      <c r="EZ1625" s="7"/>
      <c r="FA1625" s="7"/>
      <c r="FB1625" s="7"/>
      <c r="FC1625" s="7"/>
      <c r="FD1625" s="7"/>
      <c r="FE1625" s="7"/>
      <c r="FF1625" s="7"/>
      <c r="FG1625" s="7"/>
      <c r="FH1625" s="7"/>
      <c r="FI1625" s="7"/>
      <c r="FJ1625" s="7"/>
      <c r="FK1625" s="7"/>
      <c r="FL1625" s="7"/>
      <c r="FM1625" s="7"/>
      <c r="FN1625" s="7"/>
      <c r="FO1625" s="7"/>
      <c r="FP1625" s="7"/>
      <c r="FQ1625" s="7"/>
      <c r="FR1625" s="7"/>
      <c r="FS1625" s="7"/>
      <c r="FT1625" s="7"/>
      <c r="FU1625" s="7"/>
      <c r="FV1625" s="7"/>
      <c r="FW1625" s="7"/>
      <c r="FX1625" s="7"/>
      <c r="FY1625" s="7"/>
      <c r="FZ1625" s="7"/>
      <c r="GA1625" s="7"/>
      <c r="GB1625" s="7"/>
    </row>
    <row r="1626" spans="1:184" x14ac:dyDescent="0.15">
      <c r="A1626" s="124"/>
      <c r="B1626" s="19"/>
      <c r="C1626" s="4"/>
      <c r="D1626" s="6"/>
      <c r="E1626" s="14"/>
      <c r="F1626" s="4"/>
      <c r="G1626" s="4"/>
      <c r="H1626" s="4"/>
      <c r="I1626" s="4"/>
      <c r="J1626" s="14"/>
      <c r="K1626" s="6"/>
      <c r="L1626" s="2"/>
      <c r="M1626" s="23"/>
      <c r="N1626" s="12"/>
      <c r="O1626" s="12"/>
      <c r="P1626" s="23"/>
      <c r="Q1626" s="4"/>
      <c r="R1626" s="4"/>
      <c r="S1626" s="5"/>
      <c r="T1626" s="6"/>
      <c r="U1626" s="9"/>
      <c r="V1626" s="8"/>
      <c r="W1626" s="8"/>
      <c r="X1626" s="8"/>
      <c r="Y1626" s="9"/>
      <c r="Z1626" s="7"/>
      <c r="AA1626" s="8"/>
      <c r="AB1626" s="9"/>
      <c r="AC1626" s="9"/>
      <c r="AD1626" s="9"/>
      <c r="AE1626" s="8"/>
      <c r="AF1626" s="10"/>
      <c r="AG1626" s="8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  <c r="DV1626" s="7"/>
      <c r="DW1626" s="7"/>
      <c r="DX1626" s="7"/>
      <c r="DY1626" s="7"/>
      <c r="DZ1626" s="7"/>
      <c r="EA1626" s="7"/>
      <c r="EB1626" s="7"/>
      <c r="EC1626" s="7"/>
      <c r="ED1626" s="7"/>
      <c r="EE1626" s="7"/>
      <c r="EF1626" s="7"/>
      <c r="EG1626" s="7"/>
      <c r="EH1626" s="7"/>
      <c r="EI1626" s="7"/>
      <c r="EJ1626" s="7"/>
      <c r="EK1626" s="7"/>
      <c r="EL1626" s="7"/>
      <c r="EM1626" s="7"/>
      <c r="EN1626" s="7"/>
      <c r="EO1626" s="7"/>
      <c r="EP1626" s="7"/>
      <c r="EQ1626" s="7"/>
      <c r="ER1626" s="7"/>
      <c r="ES1626" s="7"/>
      <c r="ET1626" s="7"/>
      <c r="EU1626" s="7"/>
      <c r="EV1626" s="7"/>
      <c r="EW1626" s="7"/>
      <c r="EX1626" s="7"/>
      <c r="EY1626" s="7"/>
      <c r="EZ1626" s="7"/>
      <c r="FA1626" s="7"/>
      <c r="FB1626" s="7"/>
      <c r="FC1626" s="7"/>
      <c r="FD1626" s="7"/>
      <c r="FE1626" s="7"/>
      <c r="FF1626" s="7"/>
      <c r="FG1626" s="7"/>
      <c r="FH1626" s="7"/>
      <c r="FI1626" s="7"/>
      <c r="FJ1626" s="7"/>
      <c r="FK1626" s="7"/>
      <c r="FL1626" s="7"/>
      <c r="FM1626" s="7"/>
      <c r="FN1626" s="7"/>
      <c r="FO1626" s="7"/>
      <c r="FP1626" s="7"/>
      <c r="FQ1626" s="7"/>
      <c r="FR1626" s="7"/>
      <c r="FS1626" s="7"/>
      <c r="FT1626" s="7"/>
      <c r="FU1626" s="7"/>
      <c r="FV1626" s="7"/>
      <c r="FW1626" s="7"/>
      <c r="FX1626" s="7"/>
      <c r="FY1626" s="7"/>
      <c r="FZ1626" s="7"/>
      <c r="GA1626" s="7"/>
      <c r="GB1626" s="7"/>
    </row>
    <row r="1627" spans="1:184" x14ac:dyDescent="0.15">
      <c r="A1627" s="124"/>
      <c r="B1627" s="19"/>
      <c r="C1627" s="4"/>
      <c r="D1627" s="6"/>
      <c r="E1627" s="14"/>
      <c r="F1627" s="4"/>
      <c r="G1627" s="4"/>
      <c r="H1627" s="4"/>
      <c r="I1627" s="4"/>
      <c r="J1627" s="14"/>
      <c r="K1627" s="6"/>
      <c r="L1627" s="2"/>
      <c r="M1627" s="23"/>
      <c r="N1627" s="12"/>
      <c r="O1627" s="12"/>
      <c r="P1627" s="23"/>
      <c r="Q1627" s="4"/>
      <c r="R1627" s="4"/>
      <c r="S1627" s="5"/>
      <c r="T1627" s="6"/>
      <c r="U1627" s="9"/>
      <c r="V1627" s="8"/>
      <c r="W1627" s="8"/>
      <c r="X1627" s="8"/>
      <c r="Y1627" s="9"/>
      <c r="Z1627" s="7"/>
      <c r="AA1627" s="8"/>
      <c r="AB1627" s="9"/>
      <c r="AC1627" s="9"/>
      <c r="AD1627" s="9"/>
      <c r="AE1627" s="8"/>
      <c r="AF1627" s="10"/>
      <c r="AG1627" s="8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  <c r="DV1627" s="7"/>
      <c r="DW1627" s="7"/>
      <c r="DX1627" s="7"/>
      <c r="DY1627" s="7"/>
      <c r="DZ1627" s="7"/>
      <c r="EA1627" s="7"/>
      <c r="EB1627" s="7"/>
      <c r="EC1627" s="7"/>
      <c r="ED1627" s="7"/>
      <c r="EE1627" s="7"/>
      <c r="EF1627" s="7"/>
      <c r="EG1627" s="7"/>
      <c r="EH1627" s="7"/>
      <c r="EI1627" s="7"/>
      <c r="EJ1627" s="7"/>
      <c r="EK1627" s="7"/>
      <c r="EL1627" s="7"/>
      <c r="EM1627" s="7"/>
      <c r="EN1627" s="7"/>
      <c r="EO1627" s="7"/>
      <c r="EP1627" s="7"/>
      <c r="EQ1627" s="7"/>
      <c r="ER1627" s="7"/>
      <c r="ES1627" s="7"/>
      <c r="ET1627" s="7"/>
      <c r="EU1627" s="7"/>
      <c r="EV1627" s="7"/>
      <c r="EW1627" s="7"/>
      <c r="EX1627" s="7"/>
      <c r="EY1627" s="7"/>
      <c r="EZ1627" s="7"/>
      <c r="FA1627" s="7"/>
      <c r="FB1627" s="7"/>
      <c r="FC1627" s="7"/>
      <c r="FD1627" s="7"/>
      <c r="FE1627" s="7"/>
      <c r="FF1627" s="7"/>
      <c r="FG1627" s="7"/>
      <c r="FH1627" s="7"/>
      <c r="FI1627" s="7"/>
      <c r="FJ1627" s="7"/>
      <c r="FK1627" s="7"/>
      <c r="FL1627" s="7"/>
      <c r="FM1627" s="7"/>
      <c r="FN1627" s="7"/>
      <c r="FO1627" s="7"/>
      <c r="FP1627" s="7"/>
      <c r="FQ1627" s="7"/>
      <c r="FR1627" s="7"/>
      <c r="FS1627" s="7"/>
      <c r="FT1627" s="7"/>
      <c r="FU1627" s="7"/>
      <c r="FV1627" s="7"/>
      <c r="FW1627" s="7"/>
      <c r="FX1627" s="7"/>
      <c r="FY1627" s="7"/>
      <c r="FZ1627" s="7"/>
      <c r="GA1627" s="7"/>
      <c r="GB1627" s="7"/>
    </row>
    <row r="1628" spans="1:184" x14ac:dyDescent="0.15">
      <c r="A1628" s="124"/>
      <c r="B1628" s="19"/>
      <c r="C1628" s="4"/>
      <c r="D1628" s="6"/>
      <c r="E1628" s="14"/>
      <c r="F1628" s="4"/>
      <c r="G1628" s="4"/>
      <c r="H1628" s="4"/>
      <c r="I1628" s="4"/>
      <c r="J1628" s="14"/>
      <c r="K1628" s="6"/>
      <c r="L1628" s="2"/>
      <c r="M1628" s="23"/>
      <c r="N1628" s="12"/>
      <c r="O1628" s="12"/>
      <c r="P1628" s="23"/>
      <c r="Q1628" s="4"/>
      <c r="R1628" s="4"/>
      <c r="S1628" s="5"/>
      <c r="T1628" s="6"/>
      <c r="U1628" s="9"/>
      <c r="V1628" s="8"/>
      <c r="W1628" s="8"/>
      <c r="X1628" s="8"/>
      <c r="Y1628" s="9"/>
      <c r="Z1628" s="7"/>
      <c r="AA1628" s="8"/>
      <c r="AB1628" s="9"/>
      <c r="AC1628" s="9"/>
      <c r="AD1628" s="9"/>
      <c r="AE1628" s="8"/>
      <c r="AF1628" s="10"/>
      <c r="AG1628" s="8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  <c r="DV1628" s="7"/>
      <c r="DW1628" s="7"/>
      <c r="DX1628" s="7"/>
      <c r="DY1628" s="7"/>
      <c r="DZ1628" s="7"/>
      <c r="EA1628" s="7"/>
      <c r="EB1628" s="7"/>
      <c r="EC1628" s="7"/>
      <c r="ED1628" s="7"/>
      <c r="EE1628" s="7"/>
      <c r="EF1628" s="7"/>
      <c r="EG1628" s="7"/>
      <c r="EH1628" s="7"/>
      <c r="EI1628" s="7"/>
      <c r="EJ1628" s="7"/>
      <c r="EK1628" s="7"/>
      <c r="EL1628" s="7"/>
      <c r="EM1628" s="7"/>
      <c r="EN1628" s="7"/>
      <c r="EO1628" s="7"/>
      <c r="EP1628" s="7"/>
      <c r="EQ1628" s="7"/>
      <c r="ER1628" s="7"/>
      <c r="ES1628" s="7"/>
      <c r="ET1628" s="7"/>
      <c r="EU1628" s="7"/>
      <c r="EV1628" s="7"/>
      <c r="EW1628" s="7"/>
      <c r="EX1628" s="7"/>
      <c r="EY1628" s="7"/>
      <c r="EZ1628" s="7"/>
      <c r="FA1628" s="7"/>
      <c r="FB1628" s="7"/>
      <c r="FC1628" s="7"/>
      <c r="FD1628" s="7"/>
      <c r="FE1628" s="7"/>
      <c r="FF1628" s="7"/>
      <c r="FG1628" s="7"/>
      <c r="FH1628" s="7"/>
      <c r="FI1628" s="7"/>
      <c r="FJ1628" s="7"/>
      <c r="FK1628" s="7"/>
      <c r="FL1628" s="7"/>
      <c r="FM1628" s="7"/>
      <c r="FN1628" s="7"/>
      <c r="FO1628" s="7"/>
      <c r="FP1628" s="7"/>
      <c r="FQ1628" s="7"/>
      <c r="FR1628" s="7"/>
      <c r="FS1628" s="7"/>
      <c r="FT1628" s="7"/>
      <c r="FU1628" s="7"/>
      <c r="FV1628" s="7"/>
      <c r="FW1628" s="7"/>
      <c r="FX1628" s="7"/>
      <c r="FY1628" s="7"/>
      <c r="FZ1628" s="7"/>
      <c r="GA1628" s="7"/>
      <c r="GB1628" s="7"/>
    </row>
    <row r="1629" spans="1:184" x14ac:dyDescent="0.15">
      <c r="A1629" s="124"/>
      <c r="B1629" s="19"/>
      <c r="C1629" s="4"/>
      <c r="D1629" s="6"/>
      <c r="E1629" s="14"/>
      <c r="F1629" s="4"/>
      <c r="G1629" s="4"/>
      <c r="H1629" s="4"/>
      <c r="I1629" s="4"/>
      <c r="J1629" s="14"/>
      <c r="K1629" s="6"/>
      <c r="L1629" s="2"/>
      <c r="M1629" s="23"/>
      <c r="N1629" s="12"/>
      <c r="O1629" s="12"/>
      <c r="P1629" s="23"/>
      <c r="Q1629" s="4"/>
      <c r="R1629" s="4"/>
      <c r="S1629" s="5"/>
      <c r="T1629" s="6"/>
      <c r="U1629" s="9"/>
      <c r="V1629" s="8"/>
      <c r="W1629" s="8"/>
      <c r="X1629" s="8"/>
      <c r="Y1629" s="9"/>
      <c r="Z1629" s="7"/>
      <c r="AA1629" s="8"/>
      <c r="AB1629" s="9"/>
      <c r="AC1629" s="9"/>
      <c r="AD1629" s="9"/>
      <c r="AE1629" s="8"/>
      <c r="AF1629" s="10"/>
      <c r="AG1629" s="8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  <c r="DV1629" s="7"/>
      <c r="DW1629" s="7"/>
      <c r="DX1629" s="7"/>
      <c r="DY1629" s="7"/>
      <c r="DZ1629" s="7"/>
      <c r="EA1629" s="7"/>
      <c r="EB1629" s="7"/>
      <c r="EC1629" s="7"/>
      <c r="ED1629" s="7"/>
      <c r="EE1629" s="7"/>
      <c r="EF1629" s="7"/>
      <c r="EG1629" s="7"/>
      <c r="EH1629" s="7"/>
      <c r="EI1629" s="7"/>
      <c r="EJ1629" s="7"/>
      <c r="EK1629" s="7"/>
      <c r="EL1629" s="7"/>
      <c r="EM1629" s="7"/>
      <c r="EN1629" s="7"/>
      <c r="EO1629" s="7"/>
      <c r="EP1629" s="7"/>
      <c r="EQ1629" s="7"/>
      <c r="ER1629" s="7"/>
      <c r="ES1629" s="7"/>
      <c r="ET1629" s="7"/>
      <c r="EU1629" s="7"/>
      <c r="EV1629" s="7"/>
      <c r="EW1629" s="7"/>
      <c r="EX1629" s="7"/>
      <c r="EY1629" s="7"/>
      <c r="EZ1629" s="7"/>
      <c r="FA1629" s="7"/>
      <c r="FB1629" s="7"/>
      <c r="FC1629" s="7"/>
      <c r="FD1629" s="7"/>
      <c r="FE1629" s="7"/>
      <c r="FF1629" s="7"/>
      <c r="FG1629" s="7"/>
      <c r="FH1629" s="7"/>
      <c r="FI1629" s="7"/>
      <c r="FJ1629" s="7"/>
      <c r="FK1629" s="7"/>
      <c r="FL1629" s="7"/>
      <c r="FM1629" s="7"/>
      <c r="FN1629" s="7"/>
      <c r="FO1629" s="7"/>
      <c r="FP1629" s="7"/>
      <c r="FQ1629" s="7"/>
      <c r="FR1629" s="7"/>
      <c r="FS1629" s="7"/>
      <c r="FT1629" s="7"/>
      <c r="FU1629" s="7"/>
      <c r="FV1629" s="7"/>
      <c r="FW1629" s="7"/>
      <c r="FX1629" s="7"/>
      <c r="FY1629" s="7"/>
      <c r="FZ1629" s="7"/>
      <c r="GA1629" s="7"/>
      <c r="GB1629" s="7"/>
    </row>
    <row r="1630" spans="1:184" x14ac:dyDescent="0.15">
      <c r="A1630" s="124"/>
      <c r="B1630" s="19"/>
      <c r="C1630" s="4"/>
      <c r="D1630" s="6"/>
      <c r="E1630" s="14"/>
      <c r="F1630" s="4"/>
      <c r="G1630" s="4"/>
      <c r="H1630" s="4"/>
      <c r="I1630" s="4"/>
      <c r="J1630" s="14"/>
      <c r="K1630" s="6"/>
      <c r="L1630" s="2"/>
      <c r="M1630" s="23"/>
      <c r="N1630" s="12"/>
      <c r="O1630" s="12"/>
      <c r="P1630" s="23"/>
      <c r="Q1630" s="4"/>
      <c r="R1630" s="4"/>
      <c r="S1630" s="5"/>
      <c r="T1630" s="6"/>
      <c r="U1630" s="9"/>
      <c r="V1630" s="8"/>
      <c r="W1630" s="8"/>
      <c r="X1630" s="8"/>
      <c r="Y1630" s="9"/>
      <c r="Z1630" s="7"/>
      <c r="AA1630" s="8"/>
      <c r="AB1630" s="9"/>
      <c r="AC1630" s="9"/>
      <c r="AD1630" s="9"/>
      <c r="AE1630" s="8"/>
      <c r="AF1630" s="10"/>
      <c r="AG1630" s="8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  <c r="DV1630" s="7"/>
      <c r="DW1630" s="7"/>
      <c r="DX1630" s="7"/>
      <c r="DY1630" s="7"/>
      <c r="DZ1630" s="7"/>
      <c r="EA1630" s="7"/>
      <c r="EB1630" s="7"/>
      <c r="EC1630" s="7"/>
      <c r="ED1630" s="7"/>
      <c r="EE1630" s="7"/>
      <c r="EF1630" s="7"/>
      <c r="EG1630" s="7"/>
      <c r="EH1630" s="7"/>
      <c r="EI1630" s="7"/>
      <c r="EJ1630" s="7"/>
      <c r="EK1630" s="7"/>
      <c r="EL1630" s="7"/>
      <c r="EM1630" s="7"/>
      <c r="EN1630" s="7"/>
      <c r="EO1630" s="7"/>
      <c r="EP1630" s="7"/>
      <c r="EQ1630" s="7"/>
      <c r="ER1630" s="7"/>
      <c r="ES1630" s="7"/>
      <c r="ET1630" s="7"/>
      <c r="EU1630" s="7"/>
      <c r="EV1630" s="7"/>
      <c r="EW1630" s="7"/>
      <c r="EX1630" s="7"/>
      <c r="EY1630" s="7"/>
      <c r="EZ1630" s="7"/>
      <c r="FA1630" s="7"/>
      <c r="FB1630" s="7"/>
      <c r="FC1630" s="7"/>
      <c r="FD1630" s="7"/>
      <c r="FE1630" s="7"/>
      <c r="FF1630" s="7"/>
      <c r="FG1630" s="7"/>
      <c r="FH1630" s="7"/>
      <c r="FI1630" s="7"/>
      <c r="FJ1630" s="7"/>
      <c r="FK1630" s="7"/>
      <c r="FL1630" s="7"/>
      <c r="FM1630" s="7"/>
      <c r="FN1630" s="7"/>
      <c r="FO1630" s="7"/>
      <c r="FP1630" s="7"/>
      <c r="FQ1630" s="7"/>
      <c r="FR1630" s="7"/>
      <c r="FS1630" s="7"/>
      <c r="FT1630" s="7"/>
      <c r="FU1630" s="7"/>
      <c r="FV1630" s="7"/>
      <c r="FW1630" s="7"/>
      <c r="FX1630" s="7"/>
      <c r="FY1630" s="7"/>
      <c r="FZ1630" s="7"/>
      <c r="GA1630" s="7"/>
      <c r="GB1630" s="7"/>
    </row>
    <row r="1631" spans="1:184" x14ac:dyDescent="0.15">
      <c r="A1631" s="124"/>
      <c r="B1631" s="19"/>
      <c r="C1631" s="4"/>
      <c r="D1631" s="6"/>
      <c r="E1631" s="14"/>
      <c r="F1631" s="4"/>
      <c r="G1631" s="4"/>
      <c r="H1631" s="4"/>
      <c r="I1631" s="4"/>
      <c r="J1631" s="14"/>
      <c r="K1631" s="6"/>
      <c r="L1631" s="2"/>
      <c r="M1631" s="23"/>
      <c r="N1631" s="12"/>
      <c r="O1631" s="12"/>
      <c r="P1631" s="23"/>
      <c r="Q1631" s="4"/>
      <c r="R1631" s="4"/>
      <c r="S1631" s="5"/>
      <c r="T1631" s="6"/>
      <c r="U1631" s="9"/>
      <c r="V1631" s="8"/>
      <c r="W1631" s="8"/>
      <c r="X1631" s="8"/>
      <c r="Y1631" s="9"/>
      <c r="Z1631" s="7"/>
      <c r="AA1631" s="8"/>
      <c r="AB1631" s="9"/>
      <c r="AC1631" s="9"/>
      <c r="AD1631" s="9"/>
      <c r="AE1631" s="8"/>
      <c r="AF1631" s="10"/>
      <c r="AG1631" s="8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  <c r="DV1631" s="7"/>
      <c r="DW1631" s="7"/>
      <c r="DX1631" s="7"/>
      <c r="DY1631" s="7"/>
      <c r="DZ1631" s="7"/>
      <c r="EA1631" s="7"/>
      <c r="EB1631" s="7"/>
      <c r="EC1631" s="7"/>
      <c r="ED1631" s="7"/>
      <c r="EE1631" s="7"/>
      <c r="EF1631" s="7"/>
      <c r="EG1631" s="7"/>
      <c r="EH1631" s="7"/>
      <c r="EI1631" s="7"/>
      <c r="EJ1631" s="7"/>
      <c r="EK1631" s="7"/>
      <c r="EL1631" s="7"/>
      <c r="EM1631" s="7"/>
      <c r="EN1631" s="7"/>
      <c r="EO1631" s="7"/>
      <c r="EP1631" s="7"/>
      <c r="EQ1631" s="7"/>
      <c r="ER1631" s="7"/>
      <c r="ES1631" s="7"/>
      <c r="ET1631" s="7"/>
      <c r="EU1631" s="7"/>
      <c r="EV1631" s="7"/>
      <c r="EW1631" s="7"/>
      <c r="EX1631" s="7"/>
      <c r="EY1631" s="7"/>
      <c r="EZ1631" s="7"/>
      <c r="FA1631" s="7"/>
      <c r="FB1631" s="7"/>
      <c r="FC1631" s="7"/>
      <c r="FD1631" s="7"/>
      <c r="FE1631" s="7"/>
      <c r="FF1631" s="7"/>
      <c r="FG1631" s="7"/>
      <c r="FH1631" s="7"/>
      <c r="FI1631" s="7"/>
      <c r="FJ1631" s="7"/>
      <c r="FK1631" s="7"/>
      <c r="FL1631" s="7"/>
      <c r="FM1631" s="7"/>
      <c r="FN1631" s="7"/>
      <c r="FO1631" s="7"/>
      <c r="FP1631" s="7"/>
      <c r="FQ1631" s="7"/>
      <c r="FR1631" s="7"/>
      <c r="FS1631" s="7"/>
      <c r="FT1631" s="7"/>
      <c r="FU1631" s="7"/>
      <c r="FV1631" s="7"/>
      <c r="FW1631" s="7"/>
      <c r="FX1631" s="7"/>
      <c r="FY1631" s="7"/>
      <c r="FZ1631" s="7"/>
      <c r="GA1631" s="7"/>
      <c r="GB1631" s="7"/>
    </row>
    <row r="1632" spans="1:184" x14ac:dyDescent="0.15">
      <c r="A1632" s="124"/>
      <c r="B1632" s="19"/>
      <c r="C1632" s="4"/>
      <c r="D1632" s="6"/>
      <c r="E1632" s="14"/>
      <c r="F1632" s="4"/>
      <c r="G1632" s="4"/>
      <c r="H1632" s="4"/>
      <c r="I1632" s="4"/>
      <c r="J1632" s="14"/>
      <c r="K1632" s="6"/>
      <c r="L1632" s="2"/>
      <c r="M1632" s="23"/>
      <c r="N1632" s="12"/>
      <c r="O1632" s="12"/>
      <c r="P1632" s="23"/>
      <c r="Q1632" s="4"/>
      <c r="R1632" s="4"/>
      <c r="S1632" s="5"/>
      <c r="T1632" s="6"/>
      <c r="U1632" s="9"/>
      <c r="V1632" s="8"/>
      <c r="W1632" s="8"/>
      <c r="X1632" s="8"/>
      <c r="Y1632" s="9"/>
      <c r="Z1632" s="7"/>
      <c r="AA1632" s="8"/>
      <c r="AB1632" s="9"/>
      <c r="AC1632" s="9"/>
      <c r="AD1632" s="9"/>
      <c r="AE1632" s="8"/>
      <c r="AF1632" s="10"/>
      <c r="AG1632" s="8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  <c r="DV1632" s="7"/>
      <c r="DW1632" s="7"/>
      <c r="DX1632" s="7"/>
      <c r="DY1632" s="7"/>
      <c r="DZ1632" s="7"/>
      <c r="EA1632" s="7"/>
      <c r="EB1632" s="7"/>
      <c r="EC1632" s="7"/>
      <c r="ED1632" s="7"/>
      <c r="EE1632" s="7"/>
      <c r="EF1632" s="7"/>
      <c r="EG1632" s="7"/>
      <c r="EH1632" s="7"/>
      <c r="EI1632" s="7"/>
      <c r="EJ1632" s="7"/>
      <c r="EK1632" s="7"/>
      <c r="EL1632" s="7"/>
      <c r="EM1632" s="7"/>
      <c r="EN1632" s="7"/>
      <c r="EO1632" s="7"/>
      <c r="EP1632" s="7"/>
      <c r="EQ1632" s="7"/>
      <c r="ER1632" s="7"/>
      <c r="ES1632" s="7"/>
      <c r="ET1632" s="7"/>
      <c r="EU1632" s="7"/>
      <c r="EV1632" s="7"/>
      <c r="EW1632" s="7"/>
      <c r="EX1632" s="7"/>
      <c r="EY1632" s="7"/>
      <c r="EZ1632" s="7"/>
      <c r="FA1632" s="7"/>
      <c r="FB1632" s="7"/>
      <c r="FC1632" s="7"/>
      <c r="FD1632" s="7"/>
      <c r="FE1632" s="7"/>
      <c r="FF1632" s="7"/>
      <c r="FG1632" s="7"/>
      <c r="FH1632" s="7"/>
      <c r="FI1632" s="7"/>
      <c r="FJ1632" s="7"/>
      <c r="FK1632" s="7"/>
      <c r="FL1632" s="7"/>
      <c r="FM1632" s="7"/>
      <c r="FN1632" s="7"/>
      <c r="FO1632" s="7"/>
      <c r="FP1632" s="7"/>
      <c r="FQ1632" s="7"/>
      <c r="FR1632" s="7"/>
      <c r="FS1632" s="7"/>
      <c r="FT1632" s="7"/>
      <c r="FU1632" s="7"/>
      <c r="FV1632" s="7"/>
      <c r="FW1632" s="7"/>
      <c r="FX1632" s="7"/>
      <c r="FY1632" s="7"/>
      <c r="FZ1632" s="7"/>
      <c r="GA1632" s="7"/>
      <c r="GB1632" s="7"/>
    </row>
    <row r="1633" spans="1:184" x14ac:dyDescent="0.15">
      <c r="A1633" s="124"/>
      <c r="B1633" s="19"/>
      <c r="C1633" s="4"/>
      <c r="D1633" s="6"/>
      <c r="E1633" s="14"/>
      <c r="F1633" s="4"/>
      <c r="G1633" s="4"/>
      <c r="H1633" s="4"/>
      <c r="I1633" s="4"/>
      <c r="J1633" s="14"/>
      <c r="K1633" s="6"/>
      <c r="L1633" s="2"/>
      <c r="M1633" s="23"/>
      <c r="N1633" s="12"/>
      <c r="O1633" s="12"/>
      <c r="P1633" s="23"/>
      <c r="Q1633" s="4"/>
      <c r="R1633" s="4"/>
      <c r="S1633" s="5"/>
      <c r="T1633" s="6"/>
      <c r="U1633" s="9"/>
      <c r="V1633" s="8"/>
      <c r="W1633" s="8"/>
      <c r="X1633" s="8"/>
      <c r="Y1633" s="9"/>
      <c r="Z1633" s="7"/>
      <c r="AA1633" s="8"/>
      <c r="AB1633" s="9"/>
      <c r="AC1633" s="9"/>
      <c r="AD1633" s="9"/>
      <c r="AE1633" s="8"/>
      <c r="AF1633" s="10"/>
      <c r="AG1633" s="8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  <c r="DV1633" s="7"/>
      <c r="DW1633" s="7"/>
      <c r="DX1633" s="7"/>
      <c r="DY1633" s="7"/>
      <c r="DZ1633" s="7"/>
      <c r="EA1633" s="7"/>
      <c r="EB1633" s="7"/>
      <c r="EC1633" s="7"/>
      <c r="ED1633" s="7"/>
      <c r="EE1633" s="7"/>
      <c r="EF1633" s="7"/>
      <c r="EG1633" s="7"/>
      <c r="EH1633" s="7"/>
      <c r="EI1633" s="7"/>
      <c r="EJ1633" s="7"/>
      <c r="EK1633" s="7"/>
      <c r="EL1633" s="7"/>
      <c r="EM1633" s="7"/>
      <c r="EN1633" s="7"/>
      <c r="EO1633" s="7"/>
      <c r="EP1633" s="7"/>
      <c r="EQ1633" s="7"/>
      <c r="ER1633" s="7"/>
      <c r="ES1633" s="7"/>
      <c r="ET1633" s="7"/>
      <c r="EU1633" s="7"/>
      <c r="EV1633" s="7"/>
      <c r="EW1633" s="7"/>
      <c r="EX1633" s="7"/>
      <c r="EY1633" s="7"/>
      <c r="EZ1633" s="7"/>
      <c r="FA1633" s="7"/>
      <c r="FB1633" s="7"/>
      <c r="FC1633" s="7"/>
      <c r="FD1633" s="7"/>
      <c r="FE1633" s="7"/>
      <c r="FF1633" s="7"/>
      <c r="FG1633" s="7"/>
      <c r="FH1633" s="7"/>
      <c r="FI1633" s="7"/>
      <c r="FJ1633" s="7"/>
      <c r="FK1633" s="7"/>
      <c r="FL1633" s="7"/>
      <c r="FM1633" s="7"/>
      <c r="FN1633" s="7"/>
      <c r="FO1633" s="7"/>
      <c r="FP1633" s="7"/>
      <c r="FQ1633" s="7"/>
      <c r="FR1633" s="7"/>
      <c r="FS1633" s="7"/>
      <c r="FT1633" s="7"/>
      <c r="FU1633" s="7"/>
      <c r="FV1633" s="7"/>
      <c r="FW1633" s="7"/>
      <c r="FX1633" s="7"/>
      <c r="FY1633" s="7"/>
      <c r="FZ1633" s="7"/>
      <c r="GA1633" s="7"/>
      <c r="GB1633" s="7"/>
    </row>
    <row r="1634" spans="1:184" x14ac:dyDescent="0.15">
      <c r="A1634" s="124"/>
      <c r="B1634" s="19"/>
      <c r="C1634" s="4"/>
      <c r="D1634" s="6"/>
      <c r="E1634" s="14"/>
      <c r="F1634" s="4"/>
      <c r="G1634" s="4"/>
      <c r="H1634" s="4"/>
      <c r="I1634" s="4"/>
      <c r="J1634" s="14"/>
      <c r="K1634" s="6"/>
      <c r="L1634" s="2"/>
      <c r="M1634" s="23"/>
      <c r="N1634" s="12"/>
      <c r="O1634" s="12"/>
      <c r="P1634" s="23"/>
      <c r="Q1634" s="4"/>
      <c r="R1634" s="4"/>
      <c r="S1634" s="5"/>
      <c r="T1634" s="6"/>
      <c r="U1634" s="9"/>
      <c r="V1634" s="8"/>
      <c r="W1634" s="8"/>
      <c r="X1634" s="8"/>
      <c r="Y1634" s="9"/>
      <c r="Z1634" s="7"/>
      <c r="AA1634" s="8"/>
      <c r="AB1634" s="9"/>
      <c r="AC1634" s="9"/>
      <c r="AD1634" s="9"/>
      <c r="AE1634" s="8"/>
      <c r="AF1634" s="10"/>
      <c r="AG1634" s="8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  <c r="DV1634" s="7"/>
      <c r="DW1634" s="7"/>
      <c r="DX1634" s="7"/>
      <c r="DY1634" s="7"/>
      <c r="DZ1634" s="7"/>
      <c r="EA1634" s="7"/>
      <c r="EB1634" s="7"/>
      <c r="EC1634" s="7"/>
      <c r="ED1634" s="7"/>
      <c r="EE1634" s="7"/>
      <c r="EF1634" s="7"/>
      <c r="EG1634" s="7"/>
      <c r="EH1634" s="7"/>
      <c r="EI1634" s="7"/>
      <c r="EJ1634" s="7"/>
      <c r="EK1634" s="7"/>
      <c r="EL1634" s="7"/>
      <c r="EM1634" s="7"/>
      <c r="EN1634" s="7"/>
      <c r="EO1634" s="7"/>
      <c r="EP1634" s="7"/>
      <c r="EQ1634" s="7"/>
      <c r="ER1634" s="7"/>
      <c r="ES1634" s="7"/>
      <c r="ET1634" s="7"/>
      <c r="EU1634" s="7"/>
      <c r="EV1634" s="7"/>
      <c r="EW1634" s="7"/>
      <c r="EX1634" s="7"/>
      <c r="EY1634" s="7"/>
      <c r="EZ1634" s="7"/>
      <c r="FA1634" s="7"/>
      <c r="FB1634" s="7"/>
      <c r="FC1634" s="7"/>
      <c r="FD1634" s="7"/>
      <c r="FE1634" s="7"/>
      <c r="FF1634" s="7"/>
      <c r="FG1634" s="7"/>
      <c r="FH1634" s="7"/>
      <c r="FI1634" s="7"/>
      <c r="FJ1634" s="7"/>
      <c r="FK1634" s="7"/>
      <c r="FL1634" s="7"/>
      <c r="FM1634" s="7"/>
      <c r="FN1634" s="7"/>
      <c r="FO1634" s="7"/>
      <c r="FP1634" s="7"/>
      <c r="FQ1634" s="7"/>
      <c r="FR1634" s="7"/>
      <c r="FS1634" s="7"/>
      <c r="FT1634" s="7"/>
      <c r="FU1634" s="7"/>
      <c r="FV1634" s="7"/>
      <c r="FW1634" s="7"/>
      <c r="FX1634" s="7"/>
      <c r="FY1634" s="7"/>
      <c r="FZ1634" s="7"/>
      <c r="GA1634" s="7"/>
      <c r="GB1634" s="7"/>
    </row>
    <row r="1635" spans="1:184" x14ac:dyDescent="0.15">
      <c r="A1635" s="124"/>
      <c r="B1635" s="19"/>
      <c r="C1635" s="4"/>
      <c r="D1635" s="6"/>
      <c r="E1635" s="14"/>
      <c r="F1635" s="4"/>
      <c r="G1635" s="4"/>
      <c r="H1635" s="4"/>
      <c r="I1635" s="4"/>
      <c r="J1635" s="14"/>
      <c r="K1635" s="6"/>
      <c r="L1635" s="2"/>
      <c r="M1635" s="23"/>
      <c r="N1635" s="12"/>
      <c r="O1635" s="12"/>
      <c r="P1635" s="23"/>
      <c r="Q1635" s="4"/>
      <c r="R1635" s="4"/>
      <c r="S1635" s="5"/>
      <c r="T1635" s="6"/>
      <c r="U1635" s="9"/>
      <c r="V1635" s="8"/>
      <c r="W1635" s="8"/>
      <c r="X1635" s="8"/>
      <c r="Y1635" s="9"/>
      <c r="Z1635" s="7"/>
      <c r="AA1635" s="8"/>
      <c r="AB1635" s="9"/>
      <c r="AC1635" s="9"/>
      <c r="AD1635" s="9"/>
      <c r="AE1635" s="8"/>
      <c r="AF1635" s="10"/>
      <c r="AG1635" s="8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  <c r="DV1635" s="7"/>
      <c r="DW1635" s="7"/>
      <c r="DX1635" s="7"/>
      <c r="DY1635" s="7"/>
      <c r="DZ1635" s="7"/>
      <c r="EA1635" s="7"/>
      <c r="EB1635" s="7"/>
      <c r="EC1635" s="7"/>
      <c r="ED1635" s="7"/>
      <c r="EE1635" s="7"/>
      <c r="EF1635" s="7"/>
      <c r="EG1635" s="7"/>
      <c r="EH1635" s="7"/>
      <c r="EI1635" s="7"/>
      <c r="EJ1635" s="7"/>
      <c r="EK1635" s="7"/>
      <c r="EL1635" s="7"/>
      <c r="EM1635" s="7"/>
      <c r="EN1635" s="7"/>
      <c r="EO1635" s="7"/>
      <c r="EP1635" s="7"/>
      <c r="EQ1635" s="7"/>
      <c r="ER1635" s="7"/>
      <c r="ES1635" s="7"/>
      <c r="ET1635" s="7"/>
      <c r="EU1635" s="7"/>
      <c r="EV1635" s="7"/>
      <c r="EW1635" s="7"/>
      <c r="EX1635" s="7"/>
      <c r="EY1635" s="7"/>
      <c r="EZ1635" s="7"/>
      <c r="FA1635" s="7"/>
      <c r="FB1635" s="7"/>
      <c r="FC1635" s="7"/>
      <c r="FD1635" s="7"/>
      <c r="FE1635" s="7"/>
      <c r="FF1635" s="7"/>
      <c r="FG1635" s="7"/>
      <c r="FH1635" s="7"/>
      <c r="FI1635" s="7"/>
      <c r="FJ1635" s="7"/>
      <c r="FK1635" s="7"/>
      <c r="FL1635" s="7"/>
      <c r="FM1635" s="7"/>
      <c r="FN1635" s="7"/>
      <c r="FO1635" s="7"/>
      <c r="FP1635" s="7"/>
      <c r="FQ1635" s="7"/>
      <c r="FR1635" s="7"/>
      <c r="FS1635" s="7"/>
      <c r="FT1635" s="7"/>
      <c r="FU1635" s="7"/>
      <c r="FV1635" s="7"/>
      <c r="FW1635" s="7"/>
      <c r="FX1635" s="7"/>
      <c r="FY1635" s="7"/>
      <c r="FZ1635" s="7"/>
      <c r="GA1635" s="7"/>
      <c r="GB1635" s="7"/>
    </row>
    <row r="1636" spans="1:184" x14ac:dyDescent="0.15">
      <c r="A1636" s="124"/>
      <c r="B1636" s="19"/>
      <c r="C1636" s="4"/>
      <c r="D1636" s="6"/>
      <c r="E1636" s="14"/>
      <c r="F1636" s="4"/>
      <c r="G1636" s="4"/>
      <c r="H1636" s="4"/>
      <c r="I1636" s="4"/>
      <c r="J1636" s="14"/>
      <c r="K1636" s="6"/>
      <c r="L1636" s="2"/>
      <c r="M1636" s="23"/>
      <c r="N1636" s="12"/>
      <c r="O1636" s="12"/>
      <c r="P1636" s="23"/>
      <c r="Q1636" s="4"/>
      <c r="R1636" s="4"/>
      <c r="S1636" s="5"/>
      <c r="T1636" s="6"/>
      <c r="U1636" s="9"/>
      <c r="V1636" s="8"/>
      <c r="W1636" s="8"/>
      <c r="X1636" s="8"/>
      <c r="Y1636" s="9"/>
      <c r="Z1636" s="7"/>
      <c r="AA1636" s="8"/>
      <c r="AB1636" s="9"/>
      <c r="AC1636" s="9"/>
      <c r="AD1636" s="9"/>
      <c r="AE1636" s="8"/>
      <c r="AF1636" s="10"/>
      <c r="AG1636" s="8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  <c r="DV1636" s="7"/>
      <c r="DW1636" s="7"/>
      <c r="DX1636" s="7"/>
      <c r="DY1636" s="7"/>
      <c r="DZ1636" s="7"/>
      <c r="EA1636" s="7"/>
      <c r="EB1636" s="7"/>
      <c r="EC1636" s="7"/>
      <c r="ED1636" s="7"/>
      <c r="EE1636" s="7"/>
      <c r="EF1636" s="7"/>
      <c r="EG1636" s="7"/>
      <c r="EH1636" s="7"/>
      <c r="EI1636" s="7"/>
      <c r="EJ1636" s="7"/>
      <c r="EK1636" s="7"/>
      <c r="EL1636" s="7"/>
      <c r="EM1636" s="7"/>
      <c r="EN1636" s="7"/>
      <c r="EO1636" s="7"/>
      <c r="EP1636" s="7"/>
      <c r="EQ1636" s="7"/>
      <c r="ER1636" s="7"/>
      <c r="ES1636" s="7"/>
      <c r="ET1636" s="7"/>
      <c r="EU1636" s="7"/>
      <c r="EV1636" s="7"/>
      <c r="EW1636" s="7"/>
      <c r="EX1636" s="7"/>
      <c r="EY1636" s="7"/>
      <c r="EZ1636" s="7"/>
      <c r="FA1636" s="7"/>
      <c r="FB1636" s="7"/>
      <c r="FC1636" s="7"/>
      <c r="FD1636" s="7"/>
      <c r="FE1636" s="7"/>
      <c r="FF1636" s="7"/>
      <c r="FG1636" s="7"/>
      <c r="FH1636" s="7"/>
      <c r="FI1636" s="7"/>
      <c r="FJ1636" s="7"/>
      <c r="FK1636" s="7"/>
      <c r="FL1636" s="7"/>
      <c r="FM1636" s="7"/>
      <c r="FN1636" s="7"/>
      <c r="FO1636" s="7"/>
      <c r="FP1636" s="7"/>
      <c r="FQ1636" s="7"/>
      <c r="FR1636" s="7"/>
      <c r="FS1636" s="7"/>
      <c r="FT1636" s="7"/>
      <c r="FU1636" s="7"/>
      <c r="FV1636" s="7"/>
      <c r="FW1636" s="7"/>
      <c r="FX1636" s="7"/>
      <c r="FY1636" s="7"/>
      <c r="FZ1636" s="7"/>
      <c r="GA1636" s="7"/>
      <c r="GB1636" s="7"/>
    </row>
    <row r="1637" spans="1:184" x14ac:dyDescent="0.15">
      <c r="A1637" s="124"/>
      <c r="B1637" s="19"/>
      <c r="C1637" s="4"/>
      <c r="D1637" s="6"/>
      <c r="E1637" s="14"/>
      <c r="F1637" s="4"/>
      <c r="G1637" s="4"/>
      <c r="H1637" s="4"/>
      <c r="I1637" s="4"/>
      <c r="J1637" s="14"/>
      <c r="K1637" s="6"/>
      <c r="L1637" s="2"/>
      <c r="M1637" s="23"/>
      <c r="N1637" s="12"/>
      <c r="O1637" s="12"/>
      <c r="P1637" s="23"/>
      <c r="Q1637" s="4"/>
      <c r="R1637" s="4"/>
      <c r="S1637" s="5"/>
      <c r="T1637" s="6"/>
      <c r="U1637" s="9"/>
      <c r="V1637" s="8"/>
      <c r="W1637" s="8"/>
      <c r="X1637" s="8"/>
      <c r="Y1637" s="9"/>
      <c r="Z1637" s="7"/>
      <c r="AA1637" s="8"/>
      <c r="AB1637" s="9"/>
      <c r="AC1637" s="9"/>
      <c r="AD1637" s="9"/>
      <c r="AE1637" s="8"/>
      <c r="AF1637" s="10"/>
      <c r="AG1637" s="8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  <c r="DV1637" s="7"/>
      <c r="DW1637" s="7"/>
      <c r="DX1637" s="7"/>
      <c r="DY1637" s="7"/>
      <c r="DZ1637" s="7"/>
      <c r="EA1637" s="7"/>
      <c r="EB1637" s="7"/>
      <c r="EC1637" s="7"/>
      <c r="ED1637" s="7"/>
      <c r="EE1637" s="7"/>
      <c r="EF1637" s="7"/>
      <c r="EG1637" s="7"/>
      <c r="EH1637" s="7"/>
      <c r="EI1637" s="7"/>
      <c r="EJ1637" s="7"/>
      <c r="EK1637" s="7"/>
      <c r="EL1637" s="7"/>
      <c r="EM1637" s="7"/>
      <c r="EN1637" s="7"/>
      <c r="EO1637" s="7"/>
      <c r="EP1637" s="7"/>
      <c r="EQ1637" s="7"/>
      <c r="ER1637" s="7"/>
      <c r="ES1637" s="7"/>
      <c r="ET1637" s="7"/>
      <c r="EU1637" s="7"/>
      <c r="EV1637" s="7"/>
      <c r="EW1637" s="7"/>
      <c r="EX1637" s="7"/>
      <c r="EY1637" s="7"/>
      <c r="EZ1637" s="7"/>
      <c r="FA1637" s="7"/>
      <c r="FB1637" s="7"/>
      <c r="FC1637" s="7"/>
      <c r="FD1637" s="7"/>
      <c r="FE1637" s="7"/>
      <c r="FF1637" s="7"/>
      <c r="FG1637" s="7"/>
      <c r="FH1637" s="7"/>
      <c r="FI1637" s="7"/>
      <c r="FJ1637" s="7"/>
      <c r="FK1637" s="7"/>
      <c r="FL1637" s="7"/>
      <c r="FM1637" s="7"/>
      <c r="FN1637" s="7"/>
      <c r="FO1637" s="7"/>
      <c r="FP1637" s="7"/>
      <c r="FQ1637" s="7"/>
      <c r="FR1637" s="7"/>
      <c r="FS1637" s="7"/>
      <c r="FT1637" s="7"/>
      <c r="FU1637" s="7"/>
      <c r="FV1637" s="7"/>
      <c r="FW1637" s="7"/>
      <c r="FX1637" s="7"/>
      <c r="FY1637" s="7"/>
      <c r="FZ1637" s="7"/>
      <c r="GA1637" s="7"/>
      <c r="GB1637" s="7"/>
    </row>
    <row r="1638" spans="1:184" x14ac:dyDescent="0.15">
      <c r="A1638" s="124"/>
      <c r="B1638" s="19"/>
      <c r="C1638" s="4"/>
      <c r="D1638" s="6"/>
      <c r="E1638" s="14"/>
      <c r="F1638" s="4"/>
      <c r="G1638" s="4"/>
      <c r="H1638" s="4"/>
      <c r="I1638" s="4"/>
      <c r="J1638" s="14"/>
      <c r="K1638" s="6"/>
      <c r="L1638" s="2"/>
      <c r="M1638" s="23"/>
      <c r="N1638" s="12"/>
      <c r="O1638" s="12"/>
      <c r="P1638" s="23"/>
      <c r="Q1638" s="4"/>
      <c r="R1638" s="4"/>
      <c r="S1638" s="5"/>
      <c r="T1638" s="6"/>
      <c r="U1638" s="9"/>
      <c r="V1638" s="8"/>
      <c r="W1638" s="8"/>
      <c r="X1638" s="8"/>
      <c r="Y1638" s="9"/>
      <c r="Z1638" s="7"/>
      <c r="AA1638" s="8"/>
      <c r="AB1638" s="9"/>
      <c r="AC1638" s="9"/>
      <c r="AD1638" s="9"/>
      <c r="AE1638" s="8"/>
      <c r="AF1638" s="10"/>
      <c r="AG1638" s="8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  <c r="DV1638" s="7"/>
      <c r="DW1638" s="7"/>
      <c r="DX1638" s="7"/>
      <c r="DY1638" s="7"/>
      <c r="DZ1638" s="7"/>
      <c r="EA1638" s="7"/>
      <c r="EB1638" s="7"/>
      <c r="EC1638" s="7"/>
      <c r="ED1638" s="7"/>
      <c r="EE1638" s="7"/>
      <c r="EF1638" s="7"/>
      <c r="EG1638" s="7"/>
      <c r="EH1638" s="7"/>
      <c r="EI1638" s="7"/>
      <c r="EJ1638" s="7"/>
      <c r="EK1638" s="7"/>
      <c r="EL1638" s="7"/>
      <c r="EM1638" s="7"/>
      <c r="EN1638" s="7"/>
      <c r="EO1638" s="7"/>
      <c r="EP1638" s="7"/>
      <c r="EQ1638" s="7"/>
      <c r="ER1638" s="7"/>
      <c r="ES1638" s="7"/>
      <c r="ET1638" s="7"/>
      <c r="EU1638" s="7"/>
      <c r="EV1638" s="7"/>
      <c r="EW1638" s="7"/>
      <c r="EX1638" s="7"/>
      <c r="EY1638" s="7"/>
      <c r="EZ1638" s="7"/>
      <c r="FA1638" s="7"/>
      <c r="FB1638" s="7"/>
      <c r="FC1638" s="7"/>
      <c r="FD1638" s="7"/>
      <c r="FE1638" s="7"/>
      <c r="FF1638" s="7"/>
      <c r="FG1638" s="7"/>
      <c r="FH1638" s="7"/>
      <c r="FI1638" s="7"/>
      <c r="FJ1638" s="7"/>
      <c r="FK1638" s="7"/>
      <c r="FL1638" s="7"/>
      <c r="FM1638" s="7"/>
      <c r="FN1638" s="7"/>
      <c r="FO1638" s="7"/>
      <c r="FP1638" s="7"/>
      <c r="FQ1638" s="7"/>
      <c r="FR1638" s="7"/>
      <c r="FS1638" s="7"/>
      <c r="FT1638" s="7"/>
      <c r="FU1638" s="7"/>
      <c r="FV1638" s="7"/>
      <c r="FW1638" s="7"/>
      <c r="FX1638" s="7"/>
      <c r="FY1638" s="7"/>
      <c r="FZ1638" s="7"/>
      <c r="GA1638" s="7"/>
      <c r="GB1638" s="7"/>
    </row>
    <row r="1639" spans="1:184" x14ac:dyDescent="0.15">
      <c r="A1639" s="124"/>
      <c r="B1639" s="19"/>
      <c r="C1639" s="4"/>
      <c r="D1639" s="6"/>
      <c r="E1639" s="14"/>
      <c r="F1639" s="4"/>
      <c r="G1639" s="4"/>
      <c r="H1639" s="4"/>
      <c r="I1639" s="4"/>
      <c r="J1639" s="14"/>
      <c r="K1639" s="6"/>
      <c r="L1639" s="2"/>
      <c r="M1639" s="23"/>
      <c r="N1639" s="12"/>
      <c r="O1639" s="12"/>
      <c r="P1639" s="23"/>
      <c r="Q1639" s="4"/>
      <c r="R1639" s="4"/>
      <c r="S1639" s="5"/>
      <c r="T1639" s="6"/>
      <c r="U1639" s="9"/>
      <c r="V1639" s="8"/>
      <c r="W1639" s="8"/>
      <c r="X1639" s="8"/>
      <c r="Y1639" s="9"/>
      <c r="Z1639" s="7"/>
      <c r="AA1639" s="8"/>
      <c r="AB1639" s="9"/>
      <c r="AC1639" s="9"/>
      <c r="AD1639" s="9"/>
      <c r="AE1639" s="8"/>
      <c r="AF1639" s="10"/>
      <c r="AG1639" s="8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  <c r="DV1639" s="7"/>
      <c r="DW1639" s="7"/>
      <c r="DX1639" s="7"/>
      <c r="DY1639" s="7"/>
      <c r="DZ1639" s="7"/>
      <c r="EA1639" s="7"/>
      <c r="EB1639" s="7"/>
      <c r="EC1639" s="7"/>
      <c r="ED1639" s="7"/>
      <c r="EE1639" s="7"/>
      <c r="EF1639" s="7"/>
      <c r="EG1639" s="7"/>
      <c r="EH1639" s="7"/>
      <c r="EI1639" s="7"/>
      <c r="EJ1639" s="7"/>
      <c r="EK1639" s="7"/>
      <c r="EL1639" s="7"/>
      <c r="EM1639" s="7"/>
      <c r="EN1639" s="7"/>
      <c r="EO1639" s="7"/>
      <c r="EP1639" s="7"/>
      <c r="EQ1639" s="7"/>
      <c r="ER1639" s="7"/>
      <c r="ES1639" s="7"/>
      <c r="ET1639" s="7"/>
      <c r="EU1639" s="7"/>
      <c r="EV1639" s="7"/>
      <c r="EW1639" s="7"/>
      <c r="EX1639" s="7"/>
      <c r="EY1639" s="7"/>
      <c r="EZ1639" s="7"/>
      <c r="FA1639" s="7"/>
      <c r="FB1639" s="7"/>
      <c r="FC1639" s="7"/>
      <c r="FD1639" s="7"/>
      <c r="FE1639" s="7"/>
      <c r="FF1639" s="7"/>
      <c r="FG1639" s="7"/>
      <c r="FH1639" s="7"/>
      <c r="FI1639" s="7"/>
      <c r="FJ1639" s="7"/>
      <c r="FK1639" s="7"/>
      <c r="FL1639" s="7"/>
      <c r="FM1639" s="7"/>
      <c r="FN1639" s="7"/>
      <c r="FO1639" s="7"/>
      <c r="FP1639" s="7"/>
      <c r="FQ1639" s="7"/>
      <c r="FR1639" s="7"/>
      <c r="FS1639" s="7"/>
      <c r="FT1639" s="7"/>
      <c r="FU1639" s="7"/>
      <c r="FV1639" s="7"/>
      <c r="FW1639" s="7"/>
      <c r="FX1639" s="7"/>
      <c r="FY1639" s="7"/>
      <c r="FZ1639" s="7"/>
      <c r="GA1639" s="7"/>
      <c r="GB1639" s="7"/>
    </row>
    <row r="1640" spans="1:184" x14ac:dyDescent="0.15">
      <c r="A1640" s="124"/>
      <c r="B1640" s="19"/>
      <c r="C1640" s="4"/>
      <c r="D1640" s="6"/>
      <c r="E1640" s="14"/>
      <c r="F1640" s="4"/>
      <c r="G1640" s="4"/>
      <c r="H1640" s="4"/>
      <c r="I1640" s="4"/>
      <c r="J1640" s="14"/>
      <c r="K1640" s="6"/>
      <c r="L1640" s="2"/>
      <c r="M1640" s="23"/>
      <c r="N1640" s="12"/>
      <c r="O1640" s="12"/>
      <c r="P1640" s="23"/>
      <c r="Q1640" s="4"/>
      <c r="R1640" s="4"/>
      <c r="S1640" s="5"/>
      <c r="T1640" s="6"/>
      <c r="U1640" s="9"/>
      <c r="V1640" s="8"/>
      <c r="W1640" s="8"/>
      <c r="X1640" s="8"/>
      <c r="Y1640" s="9"/>
      <c r="Z1640" s="7"/>
      <c r="AA1640" s="8"/>
      <c r="AB1640" s="9"/>
      <c r="AC1640" s="9"/>
      <c r="AD1640" s="9"/>
      <c r="AE1640" s="8"/>
      <c r="AF1640" s="10"/>
      <c r="AG1640" s="8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  <c r="DV1640" s="7"/>
      <c r="DW1640" s="7"/>
      <c r="DX1640" s="7"/>
      <c r="DY1640" s="7"/>
      <c r="DZ1640" s="7"/>
      <c r="EA1640" s="7"/>
      <c r="EB1640" s="7"/>
      <c r="EC1640" s="7"/>
      <c r="ED1640" s="7"/>
      <c r="EE1640" s="7"/>
      <c r="EF1640" s="7"/>
      <c r="EG1640" s="7"/>
      <c r="EH1640" s="7"/>
      <c r="EI1640" s="7"/>
      <c r="EJ1640" s="7"/>
      <c r="EK1640" s="7"/>
      <c r="EL1640" s="7"/>
      <c r="EM1640" s="7"/>
      <c r="EN1640" s="7"/>
      <c r="EO1640" s="7"/>
      <c r="EP1640" s="7"/>
      <c r="EQ1640" s="7"/>
      <c r="ER1640" s="7"/>
      <c r="ES1640" s="7"/>
      <c r="ET1640" s="7"/>
      <c r="EU1640" s="7"/>
      <c r="EV1640" s="7"/>
      <c r="EW1640" s="7"/>
      <c r="EX1640" s="7"/>
      <c r="EY1640" s="7"/>
      <c r="EZ1640" s="7"/>
      <c r="FA1640" s="7"/>
      <c r="FB1640" s="7"/>
      <c r="FC1640" s="7"/>
      <c r="FD1640" s="7"/>
      <c r="FE1640" s="7"/>
      <c r="FF1640" s="7"/>
      <c r="FG1640" s="7"/>
      <c r="FH1640" s="7"/>
      <c r="FI1640" s="7"/>
      <c r="FJ1640" s="7"/>
      <c r="FK1640" s="7"/>
      <c r="FL1640" s="7"/>
      <c r="FM1640" s="7"/>
      <c r="FN1640" s="7"/>
      <c r="FO1640" s="7"/>
      <c r="FP1640" s="7"/>
      <c r="FQ1640" s="7"/>
      <c r="FR1640" s="7"/>
      <c r="FS1640" s="7"/>
      <c r="FT1640" s="7"/>
      <c r="FU1640" s="7"/>
      <c r="FV1640" s="7"/>
      <c r="FW1640" s="7"/>
      <c r="FX1640" s="7"/>
      <c r="FY1640" s="7"/>
      <c r="FZ1640" s="7"/>
      <c r="GA1640" s="7"/>
      <c r="GB1640" s="7"/>
    </row>
    <row r="1641" spans="1:184" x14ac:dyDescent="0.15">
      <c r="A1641" s="124"/>
      <c r="B1641" s="19"/>
      <c r="C1641" s="4"/>
      <c r="D1641" s="6"/>
      <c r="E1641" s="14"/>
      <c r="F1641" s="4"/>
      <c r="G1641" s="4"/>
      <c r="H1641" s="4"/>
      <c r="I1641" s="4"/>
      <c r="J1641" s="14"/>
      <c r="K1641" s="6"/>
      <c r="L1641" s="2"/>
      <c r="M1641" s="23"/>
      <c r="N1641" s="12"/>
      <c r="O1641" s="12"/>
      <c r="P1641" s="23"/>
      <c r="Q1641" s="4"/>
      <c r="R1641" s="4"/>
      <c r="S1641" s="5"/>
      <c r="T1641" s="6"/>
      <c r="U1641" s="9"/>
      <c r="V1641" s="8"/>
      <c r="W1641" s="8"/>
      <c r="X1641" s="8"/>
      <c r="Y1641" s="9"/>
      <c r="Z1641" s="7"/>
      <c r="AA1641" s="8"/>
      <c r="AB1641" s="9"/>
      <c r="AC1641" s="9"/>
      <c r="AD1641" s="9"/>
      <c r="AE1641" s="8"/>
      <c r="AF1641" s="10"/>
      <c r="AG1641" s="8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  <c r="DV1641" s="7"/>
      <c r="DW1641" s="7"/>
      <c r="DX1641" s="7"/>
      <c r="DY1641" s="7"/>
      <c r="DZ1641" s="7"/>
      <c r="EA1641" s="7"/>
      <c r="EB1641" s="7"/>
      <c r="EC1641" s="7"/>
      <c r="ED1641" s="7"/>
      <c r="EE1641" s="7"/>
      <c r="EF1641" s="7"/>
      <c r="EG1641" s="7"/>
      <c r="EH1641" s="7"/>
      <c r="EI1641" s="7"/>
      <c r="EJ1641" s="7"/>
      <c r="EK1641" s="7"/>
      <c r="EL1641" s="7"/>
      <c r="EM1641" s="7"/>
      <c r="EN1641" s="7"/>
      <c r="EO1641" s="7"/>
      <c r="EP1641" s="7"/>
      <c r="EQ1641" s="7"/>
      <c r="ER1641" s="7"/>
      <c r="ES1641" s="7"/>
      <c r="ET1641" s="7"/>
      <c r="EU1641" s="7"/>
      <c r="EV1641" s="7"/>
      <c r="EW1641" s="7"/>
      <c r="EX1641" s="7"/>
      <c r="EY1641" s="7"/>
      <c r="EZ1641" s="7"/>
      <c r="FA1641" s="7"/>
      <c r="FB1641" s="7"/>
      <c r="FC1641" s="7"/>
      <c r="FD1641" s="7"/>
      <c r="FE1641" s="7"/>
      <c r="FF1641" s="7"/>
      <c r="FG1641" s="7"/>
      <c r="FH1641" s="7"/>
      <c r="FI1641" s="7"/>
      <c r="FJ1641" s="7"/>
      <c r="FK1641" s="7"/>
      <c r="FL1641" s="7"/>
      <c r="FM1641" s="7"/>
      <c r="FN1641" s="7"/>
      <c r="FO1641" s="7"/>
      <c r="FP1641" s="7"/>
      <c r="FQ1641" s="7"/>
      <c r="FR1641" s="7"/>
      <c r="FS1641" s="7"/>
      <c r="FT1641" s="7"/>
      <c r="FU1641" s="7"/>
      <c r="FV1641" s="7"/>
      <c r="FW1641" s="7"/>
      <c r="FX1641" s="7"/>
      <c r="FY1641" s="7"/>
      <c r="FZ1641" s="7"/>
      <c r="GA1641" s="7"/>
      <c r="GB1641" s="7"/>
    </row>
    <row r="1642" spans="1:184" x14ac:dyDescent="0.15">
      <c r="A1642" s="124"/>
      <c r="B1642" s="19"/>
      <c r="C1642" s="4"/>
      <c r="D1642" s="6"/>
      <c r="E1642" s="14"/>
      <c r="F1642" s="4"/>
      <c r="G1642" s="4"/>
      <c r="H1642" s="4"/>
      <c r="I1642" s="4"/>
      <c r="J1642" s="14"/>
      <c r="K1642" s="6"/>
      <c r="L1642" s="2"/>
      <c r="M1642" s="23"/>
      <c r="N1642" s="12"/>
      <c r="O1642" s="12"/>
      <c r="P1642" s="23"/>
      <c r="Q1642" s="4"/>
      <c r="R1642" s="4"/>
      <c r="S1642" s="5"/>
      <c r="T1642" s="6"/>
      <c r="U1642" s="9"/>
      <c r="V1642" s="8"/>
      <c r="W1642" s="8"/>
      <c r="X1642" s="8"/>
      <c r="Y1642" s="9"/>
      <c r="Z1642" s="7"/>
      <c r="AA1642" s="8"/>
      <c r="AB1642" s="9"/>
      <c r="AC1642" s="9"/>
      <c r="AD1642" s="9"/>
      <c r="AE1642" s="8"/>
      <c r="AF1642" s="10"/>
      <c r="AG1642" s="8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  <c r="DV1642" s="7"/>
      <c r="DW1642" s="7"/>
      <c r="DX1642" s="7"/>
      <c r="DY1642" s="7"/>
      <c r="DZ1642" s="7"/>
      <c r="EA1642" s="7"/>
      <c r="EB1642" s="7"/>
      <c r="EC1642" s="7"/>
      <c r="ED1642" s="7"/>
      <c r="EE1642" s="7"/>
      <c r="EF1642" s="7"/>
      <c r="EG1642" s="7"/>
      <c r="EH1642" s="7"/>
      <c r="EI1642" s="7"/>
      <c r="EJ1642" s="7"/>
      <c r="EK1642" s="7"/>
      <c r="EL1642" s="7"/>
      <c r="EM1642" s="7"/>
      <c r="EN1642" s="7"/>
      <c r="EO1642" s="7"/>
      <c r="EP1642" s="7"/>
      <c r="EQ1642" s="7"/>
      <c r="ER1642" s="7"/>
      <c r="ES1642" s="7"/>
      <c r="ET1642" s="7"/>
      <c r="EU1642" s="7"/>
      <c r="EV1642" s="7"/>
      <c r="EW1642" s="7"/>
      <c r="EX1642" s="7"/>
      <c r="EY1642" s="7"/>
      <c r="EZ1642" s="7"/>
      <c r="FA1642" s="7"/>
      <c r="FB1642" s="7"/>
      <c r="FC1642" s="7"/>
      <c r="FD1642" s="7"/>
      <c r="FE1642" s="7"/>
      <c r="FF1642" s="7"/>
      <c r="FG1642" s="7"/>
      <c r="FH1642" s="7"/>
      <c r="FI1642" s="7"/>
      <c r="FJ1642" s="7"/>
      <c r="FK1642" s="7"/>
      <c r="FL1642" s="7"/>
      <c r="FM1642" s="7"/>
      <c r="FN1642" s="7"/>
      <c r="FO1642" s="7"/>
      <c r="FP1642" s="7"/>
      <c r="FQ1642" s="7"/>
      <c r="FR1642" s="7"/>
      <c r="FS1642" s="7"/>
      <c r="FT1642" s="7"/>
      <c r="FU1642" s="7"/>
      <c r="FV1642" s="7"/>
      <c r="FW1642" s="7"/>
      <c r="FX1642" s="7"/>
      <c r="FY1642" s="7"/>
      <c r="FZ1642" s="7"/>
      <c r="GA1642" s="7"/>
      <c r="GB1642" s="7"/>
    </row>
    <row r="1643" spans="1:184" x14ac:dyDescent="0.15">
      <c r="A1643" s="124"/>
      <c r="B1643" s="19"/>
      <c r="C1643" s="4"/>
      <c r="D1643" s="6"/>
      <c r="E1643" s="14"/>
      <c r="F1643" s="4"/>
      <c r="G1643" s="4"/>
      <c r="H1643" s="4"/>
      <c r="I1643" s="4"/>
      <c r="J1643" s="14"/>
      <c r="K1643" s="6"/>
      <c r="L1643" s="2"/>
      <c r="M1643" s="23"/>
      <c r="N1643" s="12"/>
      <c r="O1643" s="12"/>
      <c r="P1643" s="23"/>
      <c r="Q1643" s="4"/>
      <c r="R1643" s="4"/>
      <c r="S1643" s="5"/>
      <c r="T1643" s="6"/>
      <c r="U1643" s="9"/>
      <c r="V1643" s="8"/>
      <c r="W1643" s="8"/>
      <c r="X1643" s="8"/>
      <c r="Y1643" s="9"/>
      <c r="Z1643" s="7"/>
      <c r="AA1643" s="8"/>
      <c r="AB1643" s="9"/>
      <c r="AC1643" s="9"/>
      <c r="AD1643" s="9"/>
      <c r="AE1643" s="8"/>
      <c r="AF1643" s="10"/>
      <c r="AG1643" s="8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  <c r="FH1643" s="7"/>
      <c r="FI1643" s="7"/>
      <c r="FJ1643" s="7"/>
      <c r="FK1643" s="7"/>
      <c r="FL1643" s="7"/>
      <c r="FM1643" s="7"/>
      <c r="FN1643" s="7"/>
      <c r="FO1643" s="7"/>
      <c r="FP1643" s="7"/>
      <c r="FQ1643" s="7"/>
      <c r="FR1643" s="7"/>
      <c r="FS1643" s="7"/>
      <c r="FT1643" s="7"/>
      <c r="FU1643" s="7"/>
      <c r="FV1643" s="7"/>
      <c r="FW1643" s="7"/>
      <c r="FX1643" s="7"/>
      <c r="FY1643" s="7"/>
      <c r="FZ1643" s="7"/>
      <c r="GA1643" s="7"/>
      <c r="GB1643" s="7"/>
    </row>
    <row r="1644" spans="1:184" x14ac:dyDescent="0.15">
      <c r="A1644" s="124"/>
      <c r="B1644" s="19"/>
      <c r="C1644" s="4"/>
      <c r="D1644" s="6"/>
      <c r="E1644" s="14"/>
      <c r="F1644" s="4"/>
      <c r="G1644" s="4"/>
      <c r="H1644" s="4"/>
      <c r="I1644" s="4"/>
      <c r="J1644" s="14"/>
      <c r="K1644" s="6"/>
      <c r="L1644" s="2"/>
      <c r="M1644" s="23"/>
      <c r="N1644" s="12"/>
      <c r="O1644" s="12"/>
      <c r="P1644" s="23"/>
      <c r="Q1644" s="4"/>
      <c r="R1644" s="4"/>
      <c r="S1644" s="5"/>
      <c r="T1644" s="6"/>
      <c r="U1644" s="9"/>
      <c r="V1644" s="8"/>
      <c r="W1644" s="8"/>
      <c r="X1644" s="8"/>
      <c r="Y1644" s="9"/>
      <c r="Z1644" s="7"/>
      <c r="AA1644" s="8"/>
      <c r="AB1644" s="9"/>
      <c r="AC1644" s="9"/>
      <c r="AD1644" s="9"/>
      <c r="AE1644" s="8"/>
      <c r="AF1644" s="10"/>
      <c r="AG1644" s="8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  <c r="FH1644" s="7"/>
      <c r="FI1644" s="7"/>
      <c r="FJ1644" s="7"/>
      <c r="FK1644" s="7"/>
      <c r="FL1644" s="7"/>
      <c r="FM1644" s="7"/>
      <c r="FN1644" s="7"/>
      <c r="FO1644" s="7"/>
      <c r="FP1644" s="7"/>
      <c r="FQ1644" s="7"/>
      <c r="FR1644" s="7"/>
      <c r="FS1644" s="7"/>
      <c r="FT1644" s="7"/>
      <c r="FU1644" s="7"/>
      <c r="FV1644" s="7"/>
      <c r="FW1644" s="7"/>
      <c r="FX1644" s="7"/>
      <c r="FY1644" s="7"/>
      <c r="FZ1644" s="7"/>
      <c r="GA1644" s="7"/>
      <c r="GB1644" s="7"/>
    </row>
    <row r="1645" spans="1:184" x14ac:dyDescent="0.15">
      <c r="A1645" s="124"/>
      <c r="B1645" s="19"/>
      <c r="C1645" s="4"/>
      <c r="D1645" s="6"/>
      <c r="E1645" s="14"/>
      <c r="F1645" s="4"/>
      <c r="G1645" s="4"/>
      <c r="H1645" s="4"/>
      <c r="I1645" s="4"/>
      <c r="J1645" s="14"/>
      <c r="K1645" s="6"/>
      <c r="L1645" s="2"/>
      <c r="M1645" s="23"/>
      <c r="N1645" s="12"/>
      <c r="O1645" s="12"/>
      <c r="P1645" s="23"/>
      <c r="Q1645" s="4"/>
      <c r="R1645" s="4"/>
      <c r="S1645" s="5"/>
      <c r="T1645" s="6"/>
      <c r="U1645" s="9"/>
      <c r="V1645" s="8"/>
      <c r="W1645" s="8"/>
      <c r="X1645" s="8"/>
      <c r="Y1645" s="9"/>
      <c r="Z1645" s="7"/>
      <c r="AA1645" s="8"/>
      <c r="AB1645" s="9"/>
      <c r="AC1645" s="9"/>
      <c r="AD1645" s="9"/>
      <c r="AE1645" s="8"/>
      <c r="AF1645" s="10"/>
      <c r="AG1645" s="8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  <c r="DV1645" s="7"/>
      <c r="DW1645" s="7"/>
      <c r="DX1645" s="7"/>
      <c r="DY1645" s="7"/>
      <c r="DZ1645" s="7"/>
      <c r="EA1645" s="7"/>
      <c r="EB1645" s="7"/>
      <c r="EC1645" s="7"/>
      <c r="ED1645" s="7"/>
      <c r="EE1645" s="7"/>
      <c r="EF1645" s="7"/>
      <c r="EG1645" s="7"/>
      <c r="EH1645" s="7"/>
      <c r="EI1645" s="7"/>
      <c r="EJ1645" s="7"/>
      <c r="EK1645" s="7"/>
      <c r="EL1645" s="7"/>
      <c r="EM1645" s="7"/>
      <c r="EN1645" s="7"/>
      <c r="EO1645" s="7"/>
      <c r="EP1645" s="7"/>
      <c r="EQ1645" s="7"/>
      <c r="ER1645" s="7"/>
      <c r="ES1645" s="7"/>
      <c r="ET1645" s="7"/>
      <c r="EU1645" s="7"/>
      <c r="EV1645" s="7"/>
      <c r="EW1645" s="7"/>
      <c r="EX1645" s="7"/>
      <c r="EY1645" s="7"/>
      <c r="EZ1645" s="7"/>
      <c r="FA1645" s="7"/>
      <c r="FB1645" s="7"/>
      <c r="FC1645" s="7"/>
      <c r="FD1645" s="7"/>
      <c r="FE1645" s="7"/>
      <c r="FF1645" s="7"/>
      <c r="FG1645" s="7"/>
      <c r="FH1645" s="7"/>
      <c r="FI1645" s="7"/>
      <c r="FJ1645" s="7"/>
      <c r="FK1645" s="7"/>
      <c r="FL1645" s="7"/>
      <c r="FM1645" s="7"/>
      <c r="FN1645" s="7"/>
      <c r="FO1645" s="7"/>
      <c r="FP1645" s="7"/>
      <c r="FQ1645" s="7"/>
      <c r="FR1645" s="7"/>
      <c r="FS1645" s="7"/>
      <c r="FT1645" s="7"/>
      <c r="FU1645" s="7"/>
      <c r="FV1645" s="7"/>
      <c r="FW1645" s="7"/>
      <c r="FX1645" s="7"/>
      <c r="FY1645" s="7"/>
      <c r="FZ1645" s="7"/>
      <c r="GA1645" s="7"/>
      <c r="GB1645" s="7"/>
    </row>
    <row r="1646" spans="1:184" x14ac:dyDescent="0.15">
      <c r="A1646" s="124"/>
      <c r="B1646" s="19"/>
      <c r="C1646" s="4"/>
      <c r="D1646" s="6"/>
      <c r="E1646" s="14"/>
      <c r="F1646" s="4"/>
      <c r="G1646" s="4"/>
      <c r="H1646" s="4"/>
      <c r="I1646" s="4"/>
      <c r="J1646" s="14"/>
      <c r="K1646" s="6"/>
      <c r="L1646" s="2"/>
      <c r="M1646" s="23"/>
      <c r="N1646" s="12"/>
      <c r="O1646" s="12"/>
      <c r="P1646" s="23"/>
      <c r="Q1646" s="4"/>
      <c r="R1646" s="4"/>
      <c r="S1646" s="5"/>
      <c r="T1646" s="6"/>
      <c r="U1646" s="9"/>
      <c r="V1646" s="8"/>
      <c r="W1646" s="8"/>
      <c r="X1646" s="8"/>
      <c r="Y1646" s="9"/>
      <c r="Z1646" s="7"/>
      <c r="AA1646" s="8"/>
      <c r="AB1646" s="9"/>
      <c r="AC1646" s="9"/>
      <c r="AD1646" s="9"/>
      <c r="AE1646" s="8"/>
      <c r="AF1646" s="10"/>
      <c r="AG1646" s="8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  <c r="DV1646" s="7"/>
      <c r="DW1646" s="7"/>
      <c r="DX1646" s="7"/>
      <c r="DY1646" s="7"/>
      <c r="DZ1646" s="7"/>
      <c r="EA1646" s="7"/>
      <c r="EB1646" s="7"/>
      <c r="EC1646" s="7"/>
      <c r="ED1646" s="7"/>
      <c r="EE1646" s="7"/>
      <c r="EF1646" s="7"/>
      <c r="EG1646" s="7"/>
      <c r="EH1646" s="7"/>
      <c r="EI1646" s="7"/>
      <c r="EJ1646" s="7"/>
      <c r="EK1646" s="7"/>
      <c r="EL1646" s="7"/>
      <c r="EM1646" s="7"/>
      <c r="EN1646" s="7"/>
      <c r="EO1646" s="7"/>
      <c r="EP1646" s="7"/>
      <c r="EQ1646" s="7"/>
      <c r="ER1646" s="7"/>
      <c r="ES1646" s="7"/>
      <c r="ET1646" s="7"/>
      <c r="EU1646" s="7"/>
      <c r="EV1646" s="7"/>
      <c r="EW1646" s="7"/>
      <c r="EX1646" s="7"/>
      <c r="EY1646" s="7"/>
      <c r="EZ1646" s="7"/>
      <c r="FA1646" s="7"/>
      <c r="FB1646" s="7"/>
      <c r="FC1646" s="7"/>
      <c r="FD1646" s="7"/>
      <c r="FE1646" s="7"/>
      <c r="FF1646" s="7"/>
      <c r="FG1646" s="7"/>
      <c r="FH1646" s="7"/>
      <c r="FI1646" s="7"/>
      <c r="FJ1646" s="7"/>
      <c r="FK1646" s="7"/>
      <c r="FL1646" s="7"/>
      <c r="FM1646" s="7"/>
      <c r="FN1646" s="7"/>
      <c r="FO1646" s="7"/>
      <c r="FP1646" s="7"/>
      <c r="FQ1646" s="7"/>
      <c r="FR1646" s="7"/>
      <c r="FS1646" s="7"/>
      <c r="FT1646" s="7"/>
      <c r="FU1646" s="7"/>
      <c r="FV1646" s="7"/>
      <c r="FW1646" s="7"/>
      <c r="FX1646" s="7"/>
      <c r="FY1646" s="7"/>
      <c r="FZ1646" s="7"/>
      <c r="GA1646" s="7"/>
      <c r="GB1646" s="7"/>
    </row>
    <row r="1647" spans="1:184" x14ac:dyDescent="0.15">
      <c r="A1647" s="124"/>
      <c r="B1647" s="19"/>
      <c r="C1647" s="4"/>
      <c r="D1647" s="6"/>
      <c r="E1647" s="14"/>
      <c r="F1647" s="4"/>
      <c r="G1647" s="4"/>
      <c r="H1647" s="4"/>
      <c r="I1647" s="4"/>
      <c r="J1647" s="14"/>
      <c r="K1647" s="6"/>
      <c r="L1647" s="2"/>
      <c r="M1647" s="23"/>
      <c r="N1647" s="12"/>
      <c r="O1647" s="12"/>
      <c r="P1647" s="23"/>
      <c r="Q1647" s="4"/>
      <c r="R1647" s="4"/>
      <c r="S1647" s="5"/>
      <c r="T1647" s="6"/>
      <c r="U1647" s="9"/>
      <c r="V1647" s="8"/>
      <c r="W1647" s="8"/>
      <c r="X1647" s="8"/>
      <c r="Y1647" s="9"/>
      <c r="Z1647" s="7"/>
      <c r="AA1647" s="8"/>
      <c r="AB1647" s="9"/>
      <c r="AC1647" s="9"/>
      <c r="AD1647" s="9"/>
      <c r="AE1647" s="8"/>
      <c r="AF1647" s="10"/>
      <c r="AG1647" s="8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  <c r="DV1647" s="7"/>
      <c r="DW1647" s="7"/>
      <c r="DX1647" s="7"/>
      <c r="DY1647" s="7"/>
      <c r="DZ1647" s="7"/>
      <c r="EA1647" s="7"/>
      <c r="EB1647" s="7"/>
      <c r="EC1647" s="7"/>
      <c r="ED1647" s="7"/>
      <c r="EE1647" s="7"/>
      <c r="EF1647" s="7"/>
      <c r="EG1647" s="7"/>
      <c r="EH1647" s="7"/>
      <c r="EI1647" s="7"/>
      <c r="EJ1647" s="7"/>
      <c r="EK1647" s="7"/>
      <c r="EL1647" s="7"/>
      <c r="EM1647" s="7"/>
      <c r="EN1647" s="7"/>
      <c r="EO1647" s="7"/>
      <c r="EP1647" s="7"/>
      <c r="EQ1647" s="7"/>
      <c r="ER1647" s="7"/>
      <c r="ES1647" s="7"/>
      <c r="ET1647" s="7"/>
      <c r="EU1647" s="7"/>
      <c r="EV1647" s="7"/>
      <c r="EW1647" s="7"/>
      <c r="EX1647" s="7"/>
      <c r="EY1647" s="7"/>
      <c r="EZ1647" s="7"/>
      <c r="FA1647" s="7"/>
      <c r="FB1647" s="7"/>
      <c r="FC1647" s="7"/>
      <c r="FD1647" s="7"/>
      <c r="FE1647" s="7"/>
      <c r="FF1647" s="7"/>
      <c r="FG1647" s="7"/>
      <c r="FH1647" s="7"/>
      <c r="FI1647" s="7"/>
      <c r="FJ1647" s="7"/>
      <c r="FK1647" s="7"/>
      <c r="FL1647" s="7"/>
      <c r="FM1647" s="7"/>
      <c r="FN1647" s="7"/>
      <c r="FO1647" s="7"/>
      <c r="FP1647" s="7"/>
      <c r="FQ1647" s="7"/>
      <c r="FR1647" s="7"/>
      <c r="FS1647" s="7"/>
      <c r="FT1647" s="7"/>
      <c r="FU1647" s="7"/>
      <c r="FV1647" s="7"/>
      <c r="FW1647" s="7"/>
      <c r="FX1647" s="7"/>
      <c r="FY1647" s="7"/>
      <c r="FZ1647" s="7"/>
      <c r="GA1647" s="7"/>
      <c r="GB1647" s="7"/>
    </row>
    <row r="1648" spans="1:184" x14ac:dyDescent="0.15">
      <c r="A1648" s="124"/>
      <c r="B1648" s="19"/>
      <c r="C1648" s="4"/>
      <c r="D1648" s="6"/>
      <c r="E1648" s="14"/>
      <c r="F1648" s="4"/>
      <c r="G1648" s="4"/>
      <c r="H1648" s="4"/>
      <c r="I1648" s="4"/>
      <c r="J1648" s="14"/>
      <c r="K1648" s="6"/>
      <c r="L1648" s="2"/>
      <c r="M1648" s="23"/>
      <c r="N1648" s="12"/>
      <c r="O1648" s="12"/>
      <c r="P1648" s="23"/>
      <c r="Q1648" s="4"/>
      <c r="R1648" s="4"/>
      <c r="S1648" s="5"/>
      <c r="T1648" s="6"/>
      <c r="U1648" s="9"/>
      <c r="V1648" s="8"/>
      <c r="W1648" s="8"/>
      <c r="X1648" s="8"/>
      <c r="Y1648" s="9"/>
      <c r="Z1648" s="7"/>
      <c r="AA1648" s="8"/>
      <c r="AB1648" s="9"/>
      <c r="AC1648" s="9"/>
      <c r="AD1648" s="9"/>
      <c r="AE1648" s="8"/>
      <c r="AF1648" s="10"/>
      <c r="AG1648" s="8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  <c r="DV1648" s="7"/>
      <c r="DW1648" s="7"/>
      <c r="DX1648" s="7"/>
      <c r="DY1648" s="7"/>
      <c r="DZ1648" s="7"/>
      <c r="EA1648" s="7"/>
      <c r="EB1648" s="7"/>
      <c r="EC1648" s="7"/>
      <c r="ED1648" s="7"/>
      <c r="EE1648" s="7"/>
      <c r="EF1648" s="7"/>
      <c r="EG1648" s="7"/>
      <c r="EH1648" s="7"/>
      <c r="EI1648" s="7"/>
      <c r="EJ1648" s="7"/>
      <c r="EK1648" s="7"/>
      <c r="EL1648" s="7"/>
      <c r="EM1648" s="7"/>
      <c r="EN1648" s="7"/>
      <c r="EO1648" s="7"/>
      <c r="EP1648" s="7"/>
      <c r="EQ1648" s="7"/>
      <c r="ER1648" s="7"/>
      <c r="ES1648" s="7"/>
      <c r="ET1648" s="7"/>
      <c r="EU1648" s="7"/>
      <c r="EV1648" s="7"/>
      <c r="EW1648" s="7"/>
      <c r="EX1648" s="7"/>
      <c r="EY1648" s="7"/>
      <c r="EZ1648" s="7"/>
      <c r="FA1648" s="7"/>
      <c r="FB1648" s="7"/>
      <c r="FC1648" s="7"/>
      <c r="FD1648" s="7"/>
      <c r="FE1648" s="7"/>
      <c r="FF1648" s="7"/>
      <c r="FG1648" s="7"/>
      <c r="FH1648" s="7"/>
      <c r="FI1648" s="7"/>
      <c r="FJ1648" s="7"/>
      <c r="FK1648" s="7"/>
      <c r="FL1648" s="7"/>
      <c r="FM1648" s="7"/>
      <c r="FN1648" s="7"/>
      <c r="FO1648" s="7"/>
      <c r="FP1648" s="7"/>
      <c r="FQ1648" s="7"/>
      <c r="FR1648" s="7"/>
      <c r="FS1648" s="7"/>
      <c r="FT1648" s="7"/>
      <c r="FU1648" s="7"/>
      <c r="FV1648" s="7"/>
      <c r="FW1648" s="7"/>
      <c r="FX1648" s="7"/>
      <c r="FY1648" s="7"/>
      <c r="FZ1648" s="7"/>
      <c r="GA1648" s="7"/>
      <c r="GB1648" s="7"/>
    </row>
    <row r="1649" spans="1:184" x14ac:dyDescent="0.15">
      <c r="A1649" s="124"/>
      <c r="B1649" s="19"/>
      <c r="C1649" s="4"/>
      <c r="D1649" s="6"/>
      <c r="E1649" s="14"/>
      <c r="F1649" s="4"/>
      <c r="G1649" s="4"/>
      <c r="H1649" s="4"/>
      <c r="I1649" s="4"/>
      <c r="J1649" s="14"/>
      <c r="K1649" s="6"/>
      <c r="L1649" s="2"/>
      <c r="M1649" s="23"/>
      <c r="N1649" s="12"/>
      <c r="O1649" s="12"/>
      <c r="P1649" s="23"/>
      <c r="Q1649" s="4"/>
      <c r="R1649" s="4"/>
      <c r="S1649" s="5"/>
      <c r="T1649" s="6"/>
      <c r="U1649" s="9"/>
      <c r="V1649" s="8"/>
      <c r="W1649" s="8"/>
      <c r="X1649" s="8"/>
      <c r="Y1649" s="9"/>
      <c r="Z1649" s="7"/>
      <c r="AA1649" s="8"/>
      <c r="AB1649" s="9"/>
      <c r="AC1649" s="9"/>
      <c r="AD1649" s="9"/>
      <c r="AE1649" s="8"/>
      <c r="AF1649" s="10"/>
      <c r="AG1649" s="8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  <c r="DV1649" s="7"/>
      <c r="DW1649" s="7"/>
      <c r="DX1649" s="7"/>
      <c r="DY1649" s="7"/>
      <c r="DZ1649" s="7"/>
      <c r="EA1649" s="7"/>
      <c r="EB1649" s="7"/>
      <c r="EC1649" s="7"/>
      <c r="ED1649" s="7"/>
      <c r="EE1649" s="7"/>
      <c r="EF1649" s="7"/>
      <c r="EG1649" s="7"/>
      <c r="EH1649" s="7"/>
      <c r="EI1649" s="7"/>
      <c r="EJ1649" s="7"/>
      <c r="EK1649" s="7"/>
      <c r="EL1649" s="7"/>
      <c r="EM1649" s="7"/>
      <c r="EN1649" s="7"/>
      <c r="EO1649" s="7"/>
      <c r="EP1649" s="7"/>
      <c r="EQ1649" s="7"/>
      <c r="ER1649" s="7"/>
      <c r="ES1649" s="7"/>
      <c r="ET1649" s="7"/>
      <c r="EU1649" s="7"/>
      <c r="EV1649" s="7"/>
      <c r="EW1649" s="7"/>
      <c r="EX1649" s="7"/>
      <c r="EY1649" s="7"/>
      <c r="EZ1649" s="7"/>
      <c r="FA1649" s="7"/>
      <c r="FB1649" s="7"/>
      <c r="FC1649" s="7"/>
      <c r="FD1649" s="7"/>
      <c r="FE1649" s="7"/>
      <c r="FF1649" s="7"/>
      <c r="FG1649" s="7"/>
      <c r="FH1649" s="7"/>
      <c r="FI1649" s="7"/>
      <c r="FJ1649" s="7"/>
      <c r="FK1649" s="7"/>
      <c r="FL1649" s="7"/>
      <c r="FM1649" s="7"/>
      <c r="FN1649" s="7"/>
      <c r="FO1649" s="7"/>
      <c r="FP1649" s="7"/>
      <c r="FQ1649" s="7"/>
      <c r="FR1649" s="7"/>
      <c r="FS1649" s="7"/>
      <c r="FT1649" s="7"/>
      <c r="FU1649" s="7"/>
      <c r="FV1649" s="7"/>
      <c r="FW1649" s="7"/>
      <c r="FX1649" s="7"/>
      <c r="FY1649" s="7"/>
      <c r="FZ1649" s="7"/>
      <c r="GA1649" s="7"/>
      <c r="GB1649" s="7"/>
    </row>
    <row r="1650" spans="1:184" x14ac:dyDescent="0.15">
      <c r="A1650" s="124"/>
      <c r="B1650" s="19"/>
      <c r="C1650" s="4"/>
      <c r="D1650" s="6"/>
      <c r="E1650" s="14"/>
      <c r="F1650" s="4"/>
      <c r="G1650" s="4"/>
      <c r="H1650" s="4"/>
      <c r="I1650" s="4"/>
      <c r="J1650" s="14"/>
      <c r="K1650" s="6"/>
      <c r="L1650" s="2"/>
      <c r="M1650" s="23"/>
      <c r="N1650" s="12"/>
      <c r="O1650" s="12"/>
      <c r="P1650" s="23"/>
      <c r="Q1650" s="4"/>
      <c r="R1650" s="4"/>
      <c r="S1650" s="5"/>
      <c r="T1650" s="6"/>
      <c r="U1650" s="9"/>
      <c r="V1650" s="8"/>
      <c r="W1650" s="8"/>
      <c r="X1650" s="8"/>
      <c r="Y1650" s="9"/>
      <c r="Z1650" s="7"/>
      <c r="AA1650" s="8"/>
      <c r="AB1650" s="9"/>
      <c r="AC1650" s="9"/>
      <c r="AD1650" s="9"/>
      <c r="AE1650" s="8"/>
      <c r="AF1650" s="10"/>
      <c r="AG1650" s="8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  <c r="DV1650" s="7"/>
      <c r="DW1650" s="7"/>
      <c r="DX1650" s="7"/>
      <c r="DY1650" s="7"/>
      <c r="DZ1650" s="7"/>
      <c r="EA1650" s="7"/>
      <c r="EB1650" s="7"/>
      <c r="EC1650" s="7"/>
      <c r="ED1650" s="7"/>
      <c r="EE1650" s="7"/>
      <c r="EF1650" s="7"/>
      <c r="EG1650" s="7"/>
      <c r="EH1650" s="7"/>
      <c r="EI1650" s="7"/>
      <c r="EJ1650" s="7"/>
      <c r="EK1650" s="7"/>
      <c r="EL1650" s="7"/>
      <c r="EM1650" s="7"/>
      <c r="EN1650" s="7"/>
      <c r="EO1650" s="7"/>
      <c r="EP1650" s="7"/>
      <c r="EQ1650" s="7"/>
      <c r="ER1650" s="7"/>
      <c r="ES1650" s="7"/>
      <c r="ET1650" s="7"/>
      <c r="EU1650" s="7"/>
      <c r="EV1650" s="7"/>
      <c r="EW1650" s="7"/>
      <c r="EX1650" s="7"/>
      <c r="EY1650" s="7"/>
      <c r="EZ1650" s="7"/>
      <c r="FA1650" s="7"/>
      <c r="FB1650" s="7"/>
      <c r="FC1650" s="7"/>
      <c r="FD1650" s="7"/>
      <c r="FE1650" s="7"/>
      <c r="FF1650" s="7"/>
      <c r="FG1650" s="7"/>
      <c r="FH1650" s="7"/>
      <c r="FI1650" s="7"/>
      <c r="FJ1650" s="7"/>
      <c r="FK1650" s="7"/>
      <c r="FL1650" s="7"/>
      <c r="FM1650" s="7"/>
      <c r="FN1650" s="7"/>
      <c r="FO1650" s="7"/>
      <c r="FP1650" s="7"/>
      <c r="FQ1650" s="7"/>
      <c r="FR1650" s="7"/>
      <c r="FS1650" s="7"/>
      <c r="FT1650" s="7"/>
      <c r="FU1650" s="7"/>
      <c r="FV1650" s="7"/>
      <c r="FW1650" s="7"/>
      <c r="FX1650" s="7"/>
      <c r="FY1650" s="7"/>
      <c r="FZ1650" s="7"/>
      <c r="GA1650" s="7"/>
      <c r="GB1650" s="7"/>
    </row>
    <row r="1651" spans="1:184" x14ac:dyDescent="0.15">
      <c r="A1651" s="124"/>
      <c r="B1651" s="19"/>
      <c r="C1651" s="4"/>
      <c r="D1651" s="6"/>
      <c r="E1651" s="14"/>
      <c r="F1651" s="4"/>
      <c r="G1651" s="4"/>
      <c r="H1651" s="4"/>
      <c r="I1651" s="4"/>
      <c r="J1651" s="14"/>
      <c r="K1651" s="6"/>
      <c r="L1651" s="2"/>
      <c r="M1651" s="23"/>
      <c r="N1651" s="12"/>
      <c r="O1651" s="12"/>
      <c r="P1651" s="23"/>
      <c r="Q1651" s="4"/>
      <c r="R1651" s="4"/>
      <c r="S1651" s="5"/>
      <c r="T1651" s="6"/>
      <c r="U1651" s="9"/>
      <c r="V1651" s="8"/>
      <c r="W1651" s="8"/>
      <c r="X1651" s="8"/>
      <c r="Y1651" s="9"/>
      <c r="Z1651" s="7"/>
      <c r="AA1651" s="8"/>
      <c r="AB1651" s="9"/>
      <c r="AC1651" s="9"/>
      <c r="AD1651" s="9"/>
      <c r="AE1651" s="8"/>
      <c r="AF1651" s="10"/>
      <c r="AG1651" s="8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  <c r="DV1651" s="7"/>
      <c r="DW1651" s="7"/>
      <c r="DX1651" s="7"/>
      <c r="DY1651" s="7"/>
      <c r="DZ1651" s="7"/>
      <c r="EA1651" s="7"/>
      <c r="EB1651" s="7"/>
      <c r="EC1651" s="7"/>
      <c r="ED1651" s="7"/>
      <c r="EE1651" s="7"/>
      <c r="EF1651" s="7"/>
      <c r="EG1651" s="7"/>
      <c r="EH1651" s="7"/>
      <c r="EI1651" s="7"/>
      <c r="EJ1651" s="7"/>
      <c r="EK1651" s="7"/>
      <c r="EL1651" s="7"/>
      <c r="EM1651" s="7"/>
      <c r="EN1651" s="7"/>
      <c r="EO1651" s="7"/>
      <c r="EP1651" s="7"/>
      <c r="EQ1651" s="7"/>
      <c r="ER1651" s="7"/>
      <c r="ES1651" s="7"/>
      <c r="ET1651" s="7"/>
      <c r="EU1651" s="7"/>
      <c r="EV1651" s="7"/>
      <c r="EW1651" s="7"/>
      <c r="EX1651" s="7"/>
      <c r="EY1651" s="7"/>
      <c r="EZ1651" s="7"/>
      <c r="FA1651" s="7"/>
      <c r="FB1651" s="7"/>
      <c r="FC1651" s="7"/>
      <c r="FD1651" s="7"/>
      <c r="FE1651" s="7"/>
      <c r="FF1651" s="7"/>
      <c r="FG1651" s="7"/>
      <c r="FH1651" s="7"/>
      <c r="FI1651" s="7"/>
      <c r="FJ1651" s="7"/>
      <c r="FK1651" s="7"/>
      <c r="FL1651" s="7"/>
      <c r="FM1651" s="7"/>
      <c r="FN1651" s="7"/>
      <c r="FO1651" s="7"/>
      <c r="FP1651" s="7"/>
      <c r="FQ1651" s="7"/>
      <c r="FR1651" s="7"/>
      <c r="FS1651" s="7"/>
      <c r="FT1651" s="7"/>
      <c r="FU1651" s="7"/>
      <c r="FV1651" s="7"/>
      <c r="FW1651" s="7"/>
      <c r="FX1651" s="7"/>
      <c r="FY1651" s="7"/>
      <c r="FZ1651" s="7"/>
      <c r="GA1651" s="7"/>
      <c r="GB1651" s="7"/>
    </row>
    <row r="1652" spans="1:184" x14ac:dyDescent="0.15">
      <c r="A1652" s="124"/>
      <c r="B1652" s="19"/>
      <c r="C1652" s="4"/>
      <c r="D1652" s="6"/>
      <c r="E1652" s="14"/>
      <c r="F1652" s="4"/>
      <c r="G1652" s="4"/>
      <c r="H1652" s="4"/>
      <c r="I1652" s="4"/>
      <c r="J1652" s="14"/>
      <c r="K1652" s="6"/>
      <c r="L1652" s="2"/>
      <c r="M1652" s="23"/>
      <c r="N1652" s="12"/>
      <c r="O1652" s="12"/>
      <c r="P1652" s="23"/>
      <c r="Q1652" s="4"/>
      <c r="R1652" s="4"/>
      <c r="S1652" s="5"/>
      <c r="T1652" s="6"/>
      <c r="U1652" s="9"/>
      <c r="V1652" s="8"/>
      <c r="W1652" s="8"/>
      <c r="X1652" s="8"/>
      <c r="Y1652" s="9"/>
      <c r="Z1652" s="7"/>
      <c r="AA1652" s="8"/>
      <c r="AB1652" s="9"/>
      <c r="AC1652" s="9"/>
      <c r="AD1652" s="9"/>
      <c r="AE1652" s="8"/>
      <c r="AF1652" s="10"/>
      <c r="AG1652" s="8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  <c r="DV1652" s="7"/>
      <c r="DW1652" s="7"/>
      <c r="DX1652" s="7"/>
      <c r="DY1652" s="7"/>
      <c r="DZ1652" s="7"/>
      <c r="EA1652" s="7"/>
      <c r="EB1652" s="7"/>
      <c r="EC1652" s="7"/>
      <c r="ED1652" s="7"/>
      <c r="EE1652" s="7"/>
      <c r="EF1652" s="7"/>
      <c r="EG1652" s="7"/>
      <c r="EH1652" s="7"/>
      <c r="EI1652" s="7"/>
      <c r="EJ1652" s="7"/>
      <c r="EK1652" s="7"/>
      <c r="EL1652" s="7"/>
      <c r="EM1652" s="7"/>
      <c r="EN1652" s="7"/>
      <c r="EO1652" s="7"/>
      <c r="EP1652" s="7"/>
      <c r="EQ1652" s="7"/>
      <c r="ER1652" s="7"/>
      <c r="ES1652" s="7"/>
      <c r="ET1652" s="7"/>
      <c r="EU1652" s="7"/>
      <c r="EV1652" s="7"/>
      <c r="EW1652" s="7"/>
      <c r="EX1652" s="7"/>
      <c r="EY1652" s="7"/>
      <c r="EZ1652" s="7"/>
      <c r="FA1652" s="7"/>
      <c r="FB1652" s="7"/>
      <c r="FC1652" s="7"/>
      <c r="FD1652" s="7"/>
      <c r="FE1652" s="7"/>
      <c r="FF1652" s="7"/>
      <c r="FG1652" s="7"/>
      <c r="FH1652" s="7"/>
      <c r="FI1652" s="7"/>
      <c r="FJ1652" s="7"/>
      <c r="FK1652" s="7"/>
      <c r="FL1652" s="7"/>
      <c r="FM1652" s="7"/>
      <c r="FN1652" s="7"/>
      <c r="FO1652" s="7"/>
      <c r="FP1652" s="7"/>
      <c r="FQ1652" s="7"/>
      <c r="FR1652" s="7"/>
      <c r="FS1652" s="7"/>
      <c r="FT1652" s="7"/>
      <c r="FU1652" s="7"/>
      <c r="FV1652" s="7"/>
      <c r="FW1652" s="7"/>
      <c r="FX1652" s="7"/>
      <c r="FY1652" s="7"/>
      <c r="FZ1652" s="7"/>
      <c r="GA1652" s="7"/>
      <c r="GB1652" s="7"/>
    </row>
    <row r="1653" spans="1:184" x14ac:dyDescent="0.15">
      <c r="A1653" s="124"/>
      <c r="B1653" s="19"/>
      <c r="C1653" s="4"/>
      <c r="D1653" s="6"/>
      <c r="E1653" s="14"/>
      <c r="F1653" s="4"/>
      <c r="G1653" s="4"/>
      <c r="H1653" s="4"/>
      <c r="I1653" s="4"/>
      <c r="J1653" s="14"/>
      <c r="K1653" s="6"/>
      <c r="L1653" s="2"/>
      <c r="M1653" s="23"/>
      <c r="N1653" s="12"/>
      <c r="O1653" s="12"/>
      <c r="P1653" s="23"/>
      <c r="Q1653" s="4"/>
      <c r="R1653" s="4"/>
      <c r="S1653" s="5"/>
      <c r="T1653" s="6"/>
      <c r="U1653" s="9"/>
      <c r="V1653" s="8"/>
      <c r="W1653" s="8"/>
      <c r="X1653" s="8"/>
      <c r="Y1653" s="9"/>
      <c r="Z1653" s="7"/>
      <c r="AA1653" s="8"/>
      <c r="AB1653" s="9"/>
      <c r="AC1653" s="9"/>
      <c r="AD1653" s="9"/>
      <c r="AE1653" s="8"/>
      <c r="AF1653" s="10"/>
      <c r="AG1653" s="8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  <c r="DV1653" s="7"/>
      <c r="DW1653" s="7"/>
      <c r="DX1653" s="7"/>
      <c r="DY1653" s="7"/>
      <c r="DZ1653" s="7"/>
      <c r="EA1653" s="7"/>
      <c r="EB1653" s="7"/>
      <c r="EC1653" s="7"/>
      <c r="ED1653" s="7"/>
      <c r="EE1653" s="7"/>
      <c r="EF1653" s="7"/>
      <c r="EG1653" s="7"/>
      <c r="EH1653" s="7"/>
      <c r="EI1653" s="7"/>
      <c r="EJ1653" s="7"/>
      <c r="EK1653" s="7"/>
      <c r="EL1653" s="7"/>
      <c r="EM1653" s="7"/>
      <c r="EN1653" s="7"/>
      <c r="EO1653" s="7"/>
      <c r="EP1653" s="7"/>
      <c r="EQ1653" s="7"/>
      <c r="ER1653" s="7"/>
      <c r="ES1653" s="7"/>
      <c r="ET1653" s="7"/>
      <c r="EU1653" s="7"/>
      <c r="EV1653" s="7"/>
      <c r="EW1653" s="7"/>
      <c r="EX1653" s="7"/>
      <c r="EY1653" s="7"/>
      <c r="EZ1653" s="7"/>
      <c r="FA1653" s="7"/>
      <c r="FB1653" s="7"/>
      <c r="FC1653" s="7"/>
      <c r="FD1653" s="7"/>
      <c r="FE1653" s="7"/>
      <c r="FF1653" s="7"/>
      <c r="FG1653" s="7"/>
      <c r="FH1653" s="7"/>
      <c r="FI1653" s="7"/>
      <c r="FJ1653" s="7"/>
      <c r="FK1653" s="7"/>
      <c r="FL1653" s="7"/>
      <c r="FM1653" s="7"/>
      <c r="FN1653" s="7"/>
      <c r="FO1653" s="7"/>
      <c r="FP1653" s="7"/>
      <c r="FQ1653" s="7"/>
      <c r="FR1653" s="7"/>
      <c r="FS1653" s="7"/>
      <c r="FT1653" s="7"/>
      <c r="FU1653" s="7"/>
      <c r="FV1653" s="7"/>
      <c r="FW1653" s="7"/>
      <c r="FX1653" s="7"/>
      <c r="FY1653" s="7"/>
      <c r="FZ1653" s="7"/>
      <c r="GA1653" s="7"/>
      <c r="GB1653" s="7"/>
    </row>
    <row r="1654" spans="1:184" x14ac:dyDescent="0.15">
      <c r="A1654" s="124"/>
      <c r="B1654" s="19"/>
      <c r="C1654" s="4"/>
      <c r="D1654" s="6"/>
      <c r="E1654" s="14"/>
      <c r="F1654" s="4"/>
      <c r="G1654" s="4"/>
      <c r="H1654" s="4"/>
      <c r="I1654" s="4"/>
      <c r="J1654" s="14"/>
      <c r="K1654" s="6"/>
      <c r="L1654" s="2"/>
      <c r="M1654" s="23"/>
      <c r="N1654" s="12"/>
      <c r="O1654" s="12"/>
      <c r="P1654" s="23"/>
      <c r="Q1654" s="4"/>
      <c r="R1654" s="4"/>
      <c r="S1654" s="5"/>
      <c r="T1654" s="6"/>
      <c r="U1654" s="9"/>
      <c r="V1654" s="8"/>
      <c r="W1654" s="8"/>
      <c r="X1654" s="8"/>
      <c r="Y1654" s="9"/>
      <c r="Z1654" s="7"/>
      <c r="AA1654" s="8"/>
      <c r="AB1654" s="9"/>
      <c r="AC1654" s="9"/>
      <c r="AD1654" s="9"/>
      <c r="AE1654" s="8"/>
      <c r="AF1654" s="10"/>
      <c r="AG1654" s="8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  <c r="DV1654" s="7"/>
      <c r="DW1654" s="7"/>
      <c r="DX1654" s="7"/>
      <c r="DY1654" s="7"/>
      <c r="DZ1654" s="7"/>
      <c r="EA1654" s="7"/>
      <c r="EB1654" s="7"/>
      <c r="EC1654" s="7"/>
      <c r="ED1654" s="7"/>
      <c r="EE1654" s="7"/>
      <c r="EF1654" s="7"/>
      <c r="EG1654" s="7"/>
      <c r="EH1654" s="7"/>
      <c r="EI1654" s="7"/>
      <c r="EJ1654" s="7"/>
      <c r="EK1654" s="7"/>
      <c r="EL1654" s="7"/>
      <c r="EM1654" s="7"/>
      <c r="EN1654" s="7"/>
      <c r="EO1654" s="7"/>
      <c r="EP1654" s="7"/>
      <c r="EQ1654" s="7"/>
      <c r="ER1654" s="7"/>
      <c r="ES1654" s="7"/>
      <c r="ET1654" s="7"/>
      <c r="EU1654" s="7"/>
      <c r="EV1654" s="7"/>
      <c r="EW1654" s="7"/>
      <c r="EX1654" s="7"/>
      <c r="EY1654" s="7"/>
      <c r="EZ1654" s="7"/>
      <c r="FA1654" s="7"/>
      <c r="FB1654" s="7"/>
      <c r="FC1654" s="7"/>
      <c r="FD1654" s="7"/>
      <c r="FE1654" s="7"/>
      <c r="FF1654" s="7"/>
      <c r="FG1654" s="7"/>
      <c r="FH1654" s="7"/>
      <c r="FI1654" s="7"/>
      <c r="FJ1654" s="7"/>
      <c r="FK1654" s="7"/>
      <c r="FL1654" s="7"/>
      <c r="FM1654" s="7"/>
      <c r="FN1654" s="7"/>
      <c r="FO1654" s="7"/>
      <c r="FP1654" s="7"/>
      <c r="FQ1654" s="7"/>
      <c r="FR1654" s="7"/>
      <c r="FS1654" s="7"/>
      <c r="FT1654" s="7"/>
      <c r="FU1654" s="7"/>
      <c r="FV1654" s="7"/>
      <c r="FW1654" s="7"/>
      <c r="FX1654" s="7"/>
      <c r="FY1654" s="7"/>
      <c r="FZ1654" s="7"/>
      <c r="GA1654" s="7"/>
      <c r="GB1654" s="7"/>
    </row>
    <row r="1655" spans="1:184" x14ac:dyDescent="0.15">
      <c r="A1655" s="124"/>
      <c r="B1655" s="19"/>
      <c r="C1655" s="4"/>
      <c r="D1655" s="6"/>
      <c r="E1655" s="14"/>
      <c r="F1655" s="4"/>
      <c r="G1655" s="4"/>
      <c r="H1655" s="4"/>
      <c r="I1655" s="4"/>
      <c r="J1655" s="14"/>
      <c r="K1655" s="6"/>
      <c r="L1655" s="2"/>
      <c r="M1655" s="23"/>
      <c r="N1655" s="12"/>
      <c r="O1655" s="12"/>
      <c r="P1655" s="23"/>
      <c r="Q1655" s="4"/>
      <c r="R1655" s="4"/>
      <c r="S1655" s="5"/>
      <c r="T1655" s="6"/>
      <c r="U1655" s="9"/>
      <c r="V1655" s="8"/>
      <c r="W1655" s="8"/>
      <c r="X1655" s="8"/>
      <c r="Y1655" s="9"/>
      <c r="Z1655" s="7"/>
      <c r="AA1655" s="8"/>
      <c r="AB1655" s="9"/>
      <c r="AC1655" s="9"/>
      <c r="AD1655" s="9"/>
      <c r="AE1655" s="8"/>
      <c r="AF1655" s="10"/>
      <c r="AG1655" s="8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  <c r="DV1655" s="7"/>
      <c r="DW1655" s="7"/>
      <c r="DX1655" s="7"/>
      <c r="DY1655" s="7"/>
      <c r="DZ1655" s="7"/>
      <c r="EA1655" s="7"/>
      <c r="EB1655" s="7"/>
      <c r="EC1655" s="7"/>
      <c r="ED1655" s="7"/>
      <c r="EE1655" s="7"/>
      <c r="EF1655" s="7"/>
      <c r="EG1655" s="7"/>
      <c r="EH1655" s="7"/>
      <c r="EI1655" s="7"/>
      <c r="EJ1655" s="7"/>
      <c r="EK1655" s="7"/>
      <c r="EL1655" s="7"/>
      <c r="EM1655" s="7"/>
      <c r="EN1655" s="7"/>
      <c r="EO1655" s="7"/>
      <c r="EP1655" s="7"/>
      <c r="EQ1655" s="7"/>
      <c r="ER1655" s="7"/>
      <c r="ES1655" s="7"/>
      <c r="ET1655" s="7"/>
      <c r="EU1655" s="7"/>
      <c r="EV1655" s="7"/>
      <c r="EW1655" s="7"/>
      <c r="EX1655" s="7"/>
      <c r="EY1655" s="7"/>
      <c r="EZ1655" s="7"/>
      <c r="FA1655" s="7"/>
      <c r="FB1655" s="7"/>
      <c r="FC1655" s="7"/>
      <c r="FD1655" s="7"/>
      <c r="FE1655" s="7"/>
      <c r="FF1655" s="7"/>
      <c r="FG1655" s="7"/>
      <c r="FH1655" s="7"/>
      <c r="FI1655" s="7"/>
      <c r="FJ1655" s="7"/>
      <c r="FK1655" s="7"/>
      <c r="FL1655" s="7"/>
      <c r="FM1655" s="7"/>
      <c r="FN1655" s="7"/>
      <c r="FO1655" s="7"/>
      <c r="FP1655" s="7"/>
      <c r="FQ1655" s="7"/>
      <c r="FR1655" s="7"/>
      <c r="FS1655" s="7"/>
      <c r="FT1655" s="7"/>
      <c r="FU1655" s="7"/>
      <c r="FV1655" s="7"/>
      <c r="FW1655" s="7"/>
      <c r="FX1655" s="7"/>
      <c r="FY1655" s="7"/>
      <c r="FZ1655" s="7"/>
      <c r="GA1655" s="7"/>
      <c r="GB1655" s="7"/>
    </row>
    <row r="1656" spans="1:184" x14ac:dyDescent="0.15">
      <c r="A1656" s="124"/>
      <c r="B1656" s="19"/>
      <c r="C1656" s="4"/>
      <c r="D1656" s="6"/>
      <c r="E1656" s="14"/>
      <c r="F1656" s="4"/>
      <c r="G1656" s="4"/>
      <c r="H1656" s="4"/>
      <c r="I1656" s="4"/>
      <c r="J1656" s="14"/>
      <c r="K1656" s="6"/>
      <c r="L1656" s="2"/>
      <c r="M1656" s="23"/>
      <c r="N1656" s="12"/>
      <c r="O1656" s="12"/>
      <c r="P1656" s="23"/>
      <c r="Q1656" s="4"/>
      <c r="R1656" s="4"/>
      <c r="S1656" s="5"/>
      <c r="T1656" s="6"/>
      <c r="U1656" s="9"/>
      <c r="V1656" s="8"/>
      <c r="W1656" s="8"/>
      <c r="X1656" s="8"/>
      <c r="Y1656" s="9"/>
      <c r="Z1656" s="7"/>
      <c r="AA1656" s="8"/>
      <c r="AB1656" s="9"/>
      <c r="AC1656" s="9"/>
      <c r="AD1656" s="9"/>
      <c r="AE1656" s="8"/>
      <c r="AF1656" s="10"/>
      <c r="AG1656" s="8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  <c r="DV1656" s="7"/>
      <c r="DW1656" s="7"/>
      <c r="DX1656" s="7"/>
      <c r="DY1656" s="7"/>
      <c r="DZ1656" s="7"/>
      <c r="EA1656" s="7"/>
      <c r="EB1656" s="7"/>
      <c r="EC1656" s="7"/>
      <c r="ED1656" s="7"/>
      <c r="EE1656" s="7"/>
      <c r="EF1656" s="7"/>
      <c r="EG1656" s="7"/>
      <c r="EH1656" s="7"/>
      <c r="EI1656" s="7"/>
      <c r="EJ1656" s="7"/>
      <c r="EK1656" s="7"/>
      <c r="EL1656" s="7"/>
      <c r="EM1656" s="7"/>
      <c r="EN1656" s="7"/>
      <c r="EO1656" s="7"/>
      <c r="EP1656" s="7"/>
      <c r="EQ1656" s="7"/>
      <c r="ER1656" s="7"/>
      <c r="ES1656" s="7"/>
      <c r="ET1656" s="7"/>
      <c r="EU1656" s="7"/>
      <c r="EV1656" s="7"/>
      <c r="EW1656" s="7"/>
      <c r="EX1656" s="7"/>
      <c r="EY1656" s="7"/>
      <c r="EZ1656" s="7"/>
      <c r="FA1656" s="7"/>
      <c r="FB1656" s="7"/>
      <c r="FC1656" s="7"/>
      <c r="FD1656" s="7"/>
      <c r="FE1656" s="7"/>
      <c r="FF1656" s="7"/>
      <c r="FG1656" s="7"/>
      <c r="FH1656" s="7"/>
      <c r="FI1656" s="7"/>
      <c r="FJ1656" s="7"/>
      <c r="FK1656" s="7"/>
      <c r="FL1656" s="7"/>
      <c r="FM1656" s="7"/>
      <c r="FN1656" s="7"/>
      <c r="FO1656" s="7"/>
      <c r="FP1656" s="7"/>
      <c r="FQ1656" s="7"/>
      <c r="FR1656" s="7"/>
      <c r="FS1656" s="7"/>
      <c r="FT1656" s="7"/>
      <c r="FU1656" s="7"/>
      <c r="FV1656" s="7"/>
      <c r="FW1656" s="7"/>
      <c r="FX1656" s="7"/>
      <c r="FY1656" s="7"/>
      <c r="FZ1656" s="7"/>
      <c r="GA1656" s="7"/>
      <c r="GB1656" s="7"/>
    </row>
    <row r="1657" spans="1:184" x14ac:dyDescent="0.15">
      <c r="A1657" s="124"/>
      <c r="B1657" s="19"/>
      <c r="C1657" s="4"/>
      <c r="D1657" s="6"/>
      <c r="E1657" s="14"/>
      <c r="F1657" s="4"/>
      <c r="G1657" s="4"/>
      <c r="H1657" s="4"/>
      <c r="I1657" s="4"/>
      <c r="J1657" s="14"/>
      <c r="K1657" s="6"/>
      <c r="L1657" s="2"/>
      <c r="M1657" s="23"/>
      <c r="N1657" s="12"/>
      <c r="O1657" s="12"/>
      <c r="P1657" s="23"/>
      <c r="Q1657" s="4"/>
      <c r="R1657" s="4"/>
      <c r="S1657" s="5"/>
      <c r="T1657" s="6"/>
      <c r="U1657" s="9"/>
      <c r="V1657" s="8"/>
      <c r="W1657" s="8"/>
      <c r="X1657" s="8"/>
      <c r="Y1657" s="9"/>
      <c r="Z1657" s="7"/>
      <c r="AA1657" s="8"/>
      <c r="AB1657" s="9"/>
      <c r="AC1657" s="9"/>
      <c r="AD1657" s="9"/>
      <c r="AE1657" s="8"/>
      <c r="AF1657" s="10"/>
      <c r="AG1657" s="8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  <c r="DV1657" s="7"/>
      <c r="DW1657" s="7"/>
      <c r="DX1657" s="7"/>
      <c r="DY1657" s="7"/>
      <c r="DZ1657" s="7"/>
      <c r="EA1657" s="7"/>
      <c r="EB1657" s="7"/>
      <c r="EC1657" s="7"/>
      <c r="ED1657" s="7"/>
      <c r="EE1657" s="7"/>
      <c r="EF1657" s="7"/>
      <c r="EG1657" s="7"/>
      <c r="EH1657" s="7"/>
      <c r="EI1657" s="7"/>
      <c r="EJ1657" s="7"/>
      <c r="EK1657" s="7"/>
      <c r="EL1657" s="7"/>
      <c r="EM1657" s="7"/>
      <c r="EN1657" s="7"/>
      <c r="EO1657" s="7"/>
      <c r="EP1657" s="7"/>
      <c r="EQ1657" s="7"/>
      <c r="ER1657" s="7"/>
      <c r="ES1657" s="7"/>
      <c r="ET1657" s="7"/>
      <c r="EU1657" s="7"/>
      <c r="EV1657" s="7"/>
      <c r="EW1657" s="7"/>
      <c r="EX1657" s="7"/>
      <c r="EY1657" s="7"/>
      <c r="EZ1657" s="7"/>
      <c r="FA1657" s="7"/>
      <c r="FB1657" s="7"/>
      <c r="FC1657" s="7"/>
      <c r="FD1657" s="7"/>
      <c r="FE1657" s="7"/>
      <c r="FF1657" s="7"/>
      <c r="FG1657" s="7"/>
      <c r="FH1657" s="7"/>
      <c r="FI1657" s="7"/>
      <c r="FJ1657" s="7"/>
      <c r="FK1657" s="7"/>
      <c r="FL1657" s="7"/>
      <c r="FM1657" s="7"/>
      <c r="FN1657" s="7"/>
      <c r="FO1657" s="7"/>
      <c r="FP1657" s="7"/>
      <c r="FQ1657" s="7"/>
      <c r="FR1657" s="7"/>
      <c r="FS1657" s="7"/>
      <c r="FT1657" s="7"/>
      <c r="FU1657" s="7"/>
      <c r="FV1657" s="7"/>
      <c r="FW1657" s="7"/>
      <c r="FX1657" s="7"/>
      <c r="FY1657" s="7"/>
      <c r="FZ1657" s="7"/>
      <c r="GA1657" s="7"/>
      <c r="GB1657" s="7"/>
    </row>
    <row r="1658" spans="1:184" x14ac:dyDescent="0.15">
      <c r="A1658" s="124"/>
      <c r="B1658" s="19"/>
      <c r="C1658" s="4"/>
      <c r="D1658" s="6"/>
      <c r="E1658" s="14"/>
      <c r="F1658" s="4"/>
      <c r="G1658" s="4"/>
      <c r="H1658" s="4"/>
      <c r="I1658" s="4"/>
      <c r="J1658" s="14"/>
      <c r="K1658" s="6"/>
      <c r="L1658" s="2"/>
      <c r="M1658" s="23"/>
      <c r="N1658" s="12"/>
      <c r="O1658" s="12"/>
      <c r="P1658" s="23"/>
      <c r="Q1658" s="4"/>
      <c r="R1658" s="4"/>
      <c r="S1658" s="5"/>
      <c r="T1658" s="6"/>
      <c r="U1658" s="9"/>
      <c r="V1658" s="8"/>
      <c r="W1658" s="8"/>
      <c r="X1658" s="8"/>
      <c r="Y1658" s="9"/>
      <c r="Z1658" s="7"/>
      <c r="AA1658" s="8"/>
      <c r="AB1658" s="9"/>
      <c r="AC1658" s="9"/>
      <c r="AD1658" s="9"/>
      <c r="AE1658" s="8"/>
      <c r="AF1658" s="10"/>
      <c r="AG1658" s="8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  <c r="DV1658" s="7"/>
      <c r="DW1658" s="7"/>
      <c r="DX1658" s="7"/>
      <c r="DY1658" s="7"/>
      <c r="DZ1658" s="7"/>
      <c r="EA1658" s="7"/>
      <c r="EB1658" s="7"/>
      <c r="EC1658" s="7"/>
      <c r="ED1658" s="7"/>
      <c r="EE1658" s="7"/>
      <c r="EF1658" s="7"/>
      <c r="EG1658" s="7"/>
      <c r="EH1658" s="7"/>
      <c r="EI1658" s="7"/>
      <c r="EJ1658" s="7"/>
      <c r="EK1658" s="7"/>
      <c r="EL1658" s="7"/>
      <c r="EM1658" s="7"/>
      <c r="EN1658" s="7"/>
      <c r="EO1658" s="7"/>
      <c r="EP1658" s="7"/>
      <c r="EQ1658" s="7"/>
      <c r="ER1658" s="7"/>
      <c r="ES1658" s="7"/>
      <c r="ET1658" s="7"/>
      <c r="EU1658" s="7"/>
      <c r="EV1658" s="7"/>
      <c r="EW1658" s="7"/>
      <c r="EX1658" s="7"/>
      <c r="EY1658" s="7"/>
      <c r="EZ1658" s="7"/>
      <c r="FA1658" s="7"/>
      <c r="FB1658" s="7"/>
      <c r="FC1658" s="7"/>
      <c r="FD1658" s="7"/>
      <c r="FE1658" s="7"/>
      <c r="FF1658" s="7"/>
      <c r="FG1658" s="7"/>
      <c r="FH1658" s="7"/>
      <c r="FI1658" s="7"/>
      <c r="FJ1658" s="7"/>
      <c r="FK1658" s="7"/>
      <c r="FL1658" s="7"/>
      <c r="FM1658" s="7"/>
      <c r="FN1658" s="7"/>
      <c r="FO1658" s="7"/>
      <c r="FP1658" s="7"/>
      <c r="FQ1658" s="7"/>
      <c r="FR1658" s="7"/>
      <c r="FS1658" s="7"/>
      <c r="FT1658" s="7"/>
      <c r="FU1658" s="7"/>
      <c r="FV1658" s="7"/>
      <c r="FW1658" s="7"/>
      <c r="FX1658" s="7"/>
      <c r="FY1658" s="7"/>
      <c r="FZ1658" s="7"/>
      <c r="GA1658" s="7"/>
      <c r="GB1658" s="7"/>
    </row>
    <row r="1659" spans="1:184" x14ac:dyDescent="0.15">
      <c r="A1659" s="124"/>
      <c r="B1659" s="19"/>
      <c r="C1659" s="4"/>
      <c r="D1659" s="6"/>
      <c r="E1659" s="14"/>
      <c r="F1659" s="4"/>
      <c r="G1659" s="4"/>
      <c r="H1659" s="4"/>
      <c r="I1659" s="4"/>
      <c r="J1659" s="14"/>
      <c r="K1659" s="6"/>
      <c r="L1659" s="2"/>
      <c r="M1659" s="23"/>
      <c r="N1659" s="12"/>
      <c r="O1659" s="12"/>
      <c r="P1659" s="23"/>
      <c r="Q1659" s="4"/>
      <c r="R1659" s="4"/>
      <c r="S1659" s="5"/>
      <c r="T1659" s="6"/>
      <c r="U1659" s="9"/>
      <c r="V1659" s="8"/>
      <c r="W1659" s="8"/>
      <c r="X1659" s="8"/>
      <c r="Y1659" s="9"/>
      <c r="Z1659" s="7"/>
      <c r="AA1659" s="8"/>
      <c r="AB1659" s="9"/>
      <c r="AC1659" s="9"/>
      <c r="AD1659" s="9"/>
      <c r="AE1659" s="8"/>
      <c r="AF1659" s="10"/>
      <c r="AG1659" s="8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  <c r="EE1659" s="7"/>
      <c r="EF1659" s="7"/>
      <c r="EG1659" s="7"/>
      <c r="EH1659" s="7"/>
      <c r="EI1659" s="7"/>
      <c r="EJ1659" s="7"/>
      <c r="EK1659" s="7"/>
      <c r="EL1659" s="7"/>
      <c r="EM1659" s="7"/>
      <c r="EN1659" s="7"/>
      <c r="EO1659" s="7"/>
      <c r="EP1659" s="7"/>
      <c r="EQ1659" s="7"/>
      <c r="ER1659" s="7"/>
      <c r="ES1659" s="7"/>
      <c r="ET1659" s="7"/>
      <c r="EU1659" s="7"/>
      <c r="EV1659" s="7"/>
      <c r="EW1659" s="7"/>
      <c r="EX1659" s="7"/>
      <c r="EY1659" s="7"/>
      <c r="EZ1659" s="7"/>
      <c r="FA1659" s="7"/>
      <c r="FB1659" s="7"/>
      <c r="FC1659" s="7"/>
      <c r="FD1659" s="7"/>
      <c r="FE1659" s="7"/>
      <c r="FF1659" s="7"/>
      <c r="FG1659" s="7"/>
      <c r="FH1659" s="7"/>
      <c r="FI1659" s="7"/>
      <c r="FJ1659" s="7"/>
      <c r="FK1659" s="7"/>
      <c r="FL1659" s="7"/>
      <c r="FM1659" s="7"/>
      <c r="FN1659" s="7"/>
      <c r="FO1659" s="7"/>
      <c r="FP1659" s="7"/>
      <c r="FQ1659" s="7"/>
      <c r="FR1659" s="7"/>
      <c r="FS1659" s="7"/>
      <c r="FT1659" s="7"/>
      <c r="FU1659" s="7"/>
      <c r="FV1659" s="7"/>
      <c r="FW1659" s="7"/>
      <c r="FX1659" s="7"/>
      <c r="FY1659" s="7"/>
      <c r="FZ1659" s="7"/>
      <c r="GA1659" s="7"/>
      <c r="GB1659" s="7"/>
    </row>
    <row r="1660" spans="1:184" x14ac:dyDescent="0.15">
      <c r="A1660" s="124"/>
      <c r="B1660" s="19"/>
      <c r="C1660" s="4"/>
      <c r="D1660" s="6"/>
      <c r="E1660" s="14"/>
      <c r="F1660" s="4"/>
      <c r="G1660" s="4"/>
      <c r="H1660" s="4"/>
      <c r="I1660" s="4"/>
      <c r="J1660" s="14"/>
      <c r="K1660" s="6"/>
      <c r="L1660" s="2"/>
      <c r="M1660" s="23"/>
      <c r="N1660" s="12"/>
      <c r="O1660" s="12"/>
      <c r="P1660" s="23"/>
      <c r="Q1660" s="4"/>
      <c r="R1660" s="4"/>
      <c r="S1660" s="5"/>
      <c r="T1660" s="6"/>
      <c r="U1660" s="9"/>
      <c r="V1660" s="8"/>
      <c r="W1660" s="8"/>
      <c r="X1660" s="8"/>
      <c r="Y1660" s="9"/>
      <c r="Z1660" s="7"/>
      <c r="AA1660" s="8"/>
      <c r="AB1660" s="9"/>
      <c r="AC1660" s="9"/>
      <c r="AD1660" s="9"/>
      <c r="AE1660" s="8"/>
      <c r="AF1660" s="10"/>
      <c r="AG1660" s="8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  <c r="DV1660" s="7"/>
      <c r="DW1660" s="7"/>
      <c r="DX1660" s="7"/>
      <c r="DY1660" s="7"/>
      <c r="DZ1660" s="7"/>
      <c r="EA1660" s="7"/>
      <c r="EB1660" s="7"/>
      <c r="EC1660" s="7"/>
      <c r="ED1660" s="7"/>
      <c r="EE1660" s="7"/>
      <c r="EF1660" s="7"/>
      <c r="EG1660" s="7"/>
      <c r="EH1660" s="7"/>
      <c r="EI1660" s="7"/>
      <c r="EJ1660" s="7"/>
      <c r="EK1660" s="7"/>
      <c r="EL1660" s="7"/>
      <c r="EM1660" s="7"/>
      <c r="EN1660" s="7"/>
      <c r="EO1660" s="7"/>
      <c r="EP1660" s="7"/>
      <c r="EQ1660" s="7"/>
      <c r="ER1660" s="7"/>
      <c r="ES1660" s="7"/>
      <c r="ET1660" s="7"/>
      <c r="EU1660" s="7"/>
      <c r="EV1660" s="7"/>
      <c r="EW1660" s="7"/>
      <c r="EX1660" s="7"/>
      <c r="EY1660" s="7"/>
      <c r="EZ1660" s="7"/>
      <c r="FA1660" s="7"/>
      <c r="FB1660" s="7"/>
      <c r="FC1660" s="7"/>
      <c r="FD1660" s="7"/>
      <c r="FE1660" s="7"/>
      <c r="FF1660" s="7"/>
      <c r="FG1660" s="7"/>
      <c r="FH1660" s="7"/>
      <c r="FI1660" s="7"/>
      <c r="FJ1660" s="7"/>
      <c r="FK1660" s="7"/>
      <c r="FL1660" s="7"/>
      <c r="FM1660" s="7"/>
      <c r="FN1660" s="7"/>
      <c r="FO1660" s="7"/>
      <c r="FP1660" s="7"/>
      <c r="FQ1660" s="7"/>
      <c r="FR1660" s="7"/>
      <c r="FS1660" s="7"/>
      <c r="FT1660" s="7"/>
      <c r="FU1660" s="7"/>
      <c r="FV1660" s="7"/>
      <c r="FW1660" s="7"/>
      <c r="FX1660" s="7"/>
      <c r="FY1660" s="7"/>
      <c r="FZ1660" s="7"/>
      <c r="GA1660" s="7"/>
      <c r="GB1660" s="7"/>
    </row>
    <row r="1661" spans="1:184" x14ac:dyDescent="0.15">
      <c r="A1661" s="124"/>
      <c r="B1661" s="19"/>
      <c r="C1661" s="4"/>
      <c r="D1661" s="6"/>
      <c r="E1661" s="14"/>
      <c r="F1661" s="4"/>
      <c r="G1661" s="4"/>
      <c r="H1661" s="4"/>
      <c r="I1661" s="4"/>
      <c r="J1661" s="14"/>
      <c r="K1661" s="6"/>
      <c r="L1661" s="2"/>
      <c r="M1661" s="23"/>
      <c r="N1661" s="12"/>
      <c r="O1661" s="12"/>
      <c r="P1661" s="23"/>
      <c r="Q1661" s="4"/>
      <c r="R1661" s="4"/>
      <c r="S1661" s="5"/>
      <c r="T1661" s="6"/>
      <c r="U1661" s="9"/>
      <c r="V1661" s="8"/>
      <c r="W1661" s="8"/>
      <c r="X1661" s="8"/>
      <c r="Y1661" s="9"/>
      <c r="Z1661" s="7"/>
      <c r="AA1661" s="8"/>
      <c r="AB1661" s="9"/>
      <c r="AC1661" s="9"/>
      <c r="AD1661" s="9"/>
      <c r="AE1661" s="8"/>
      <c r="AF1661" s="10"/>
      <c r="AG1661" s="8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  <c r="DV1661" s="7"/>
      <c r="DW1661" s="7"/>
      <c r="DX1661" s="7"/>
      <c r="DY1661" s="7"/>
      <c r="DZ1661" s="7"/>
      <c r="EA1661" s="7"/>
      <c r="EB1661" s="7"/>
      <c r="EC1661" s="7"/>
      <c r="ED1661" s="7"/>
      <c r="EE1661" s="7"/>
      <c r="EF1661" s="7"/>
      <c r="EG1661" s="7"/>
      <c r="EH1661" s="7"/>
      <c r="EI1661" s="7"/>
      <c r="EJ1661" s="7"/>
      <c r="EK1661" s="7"/>
      <c r="EL1661" s="7"/>
      <c r="EM1661" s="7"/>
      <c r="EN1661" s="7"/>
      <c r="EO1661" s="7"/>
      <c r="EP1661" s="7"/>
      <c r="EQ1661" s="7"/>
      <c r="ER1661" s="7"/>
      <c r="ES1661" s="7"/>
      <c r="ET1661" s="7"/>
      <c r="EU1661" s="7"/>
      <c r="EV1661" s="7"/>
      <c r="EW1661" s="7"/>
      <c r="EX1661" s="7"/>
      <c r="EY1661" s="7"/>
      <c r="EZ1661" s="7"/>
      <c r="FA1661" s="7"/>
      <c r="FB1661" s="7"/>
      <c r="FC1661" s="7"/>
      <c r="FD1661" s="7"/>
      <c r="FE1661" s="7"/>
      <c r="FF1661" s="7"/>
      <c r="FG1661" s="7"/>
      <c r="FH1661" s="7"/>
      <c r="FI1661" s="7"/>
      <c r="FJ1661" s="7"/>
      <c r="FK1661" s="7"/>
      <c r="FL1661" s="7"/>
      <c r="FM1661" s="7"/>
      <c r="FN1661" s="7"/>
      <c r="FO1661" s="7"/>
      <c r="FP1661" s="7"/>
      <c r="FQ1661" s="7"/>
      <c r="FR1661" s="7"/>
      <c r="FS1661" s="7"/>
      <c r="FT1661" s="7"/>
      <c r="FU1661" s="7"/>
      <c r="FV1661" s="7"/>
      <c r="FW1661" s="7"/>
      <c r="FX1661" s="7"/>
      <c r="FY1661" s="7"/>
      <c r="FZ1661" s="7"/>
      <c r="GA1661" s="7"/>
      <c r="GB1661" s="7"/>
    </row>
    <row r="1662" spans="1:184" x14ac:dyDescent="0.15">
      <c r="A1662" s="124"/>
      <c r="B1662" s="19"/>
      <c r="C1662" s="4"/>
      <c r="D1662" s="6"/>
      <c r="E1662" s="14"/>
      <c r="F1662" s="4"/>
      <c r="G1662" s="4"/>
      <c r="H1662" s="4"/>
      <c r="I1662" s="4"/>
      <c r="J1662" s="14"/>
      <c r="K1662" s="6"/>
      <c r="L1662" s="2"/>
      <c r="M1662" s="23"/>
      <c r="N1662" s="12"/>
      <c r="O1662" s="12"/>
      <c r="P1662" s="23"/>
      <c r="Q1662" s="4"/>
      <c r="R1662" s="4"/>
      <c r="S1662" s="5"/>
      <c r="T1662" s="6"/>
      <c r="U1662" s="9"/>
      <c r="V1662" s="8"/>
      <c r="W1662" s="8"/>
      <c r="X1662" s="8"/>
      <c r="Y1662" s="9"/>
      <c r="Z1662" s="7"/>
      <c r="AA1662" s="8"/>
      <c r="AB1662" s="9"/>
      <c r="AC1662" s="9"/>
      <c r="AD1662" s="9"/>
      <c r="AE1662" s="8"/>
      <c r="AF1662" s="10"/>
      <c r="AG1662" s="8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  <c r="DV1662" s="7"/>
      <c r="DW1662" s="7"/>
      <c r="DX1662" s="7"/>
      <c r="DY1662" s="7"/>
      <c r="DZ1662" s="7"/>
      <c r="EA1662" s="7"/>
      <c r="EB1662" s="7"/>
      <c r="EC1662" s="7"/>
      <c r="ED1662" s="7"/>
      <c r="EE1662" s="7"/>
      <c r="EF1662" s="7"/>
      <c r="EG1662" s="7"/>
      <c r="EH1662" s="7"/>
      <c r="EI1662" s="7"/>
      <c r="EJ1662" s="7"/>
      <c r="EK1662" s="7"/>
      <c r="EL1662" s="7"/>
      <c r="EM1662" s="7"/>
      <c r="EN1662" s="7"/>
      <c r="EO1662" s="7"/>
      <c r="EP1662" s="7"/>
      <c r="EQ1662" s="7"/>
      <c r="ER1662" s="7"/>
      <c r="ES1662" s="7"/>
      <c r="ET1662" s="7"/>
      <c r="EU1662" s="7"/>
      <c r="EV1662" s="7"/>
      <c r="EW1662" s="7"/>
      <c r="EX1662" s="7"/>
      <c r="EY1662" s="7"/>
      <c r="EZ1662" s="7"/>
      <c r="FA1662" s="7"/>
      <c r="FB1662" s="7"/>
      <c r="FC1662" s="7"/>
      <c r="FD1662" s="7"/>
      <c r="FE1662" s="7"/>
      <c r="FF1662" s="7"/>
      <c r="FG1662" s="7"/>
      <c r="FH1662" s="7"/>
      <c r="FI1662" s="7"/>
      <c r="FJ1662" s="7"/>
      <c r="FK1662" s="7"/>
      <c r="FL1662" s="7"/>
      <c r="FM1662" s="7"/>
      <c r="FN1662" s="7"/>
      <c r="FO1662" s="7"/>
      <c r="FP1662" s="7"/>
      <c r="FQ1662" s="7"/>
      <c r="FR1662" s="7"/>
      <c r="FS1662" s="7"/>
      <c r="FT1662" s="7"/>
      <c r="FU1662" s="7"/>
      <c r="FV1662" s="7"/>
      <c r="FW1662" s="7"/>
      <c r="FX1662" s="7"/>
      <c r="FY1662" s="7"/>
      <c r="FZ1662" s="7"/>
      <c r="GA1662" s="7"/>
      <c r="GB1662" s="7"/>
    </row>
    <row r="1663" spans="1:184" x14ac:dyDescent="0.15">
      <c r="A1663" s="124"/>
      <c r="B1663" s="19"/>
      <c r="C1663" s="4"/>
      <c r="D1663" s="6"/>
      <c r="E1663" s="14"/>
      <c r="F1663" s="4"/>
      <c r="G1663" s="4"/>
      <c r="H1663" s="4"/>
      <c r="I1663" s="4"/>
      <c r="J1663" s="14"/>
      <c r="K1663" s="6"/>
      <c r="L1663" s="2"/>
      <c r="M1663" s="23"/>
      <c r="N1663" s="12"/>
      <c r="O1663" s="12"/>
      <c r="P1663" s="23"/>
      <c r="Q1663" s="4"/>
      <c r="R1663" s="4"/>
      <c r="S1663" s="5"/>
      <c r="T1663" s="6"/>
      <c r="U1663" s="9"/>
      <c r="V1663" s="8"/>
      <c r="W1663" s="8"/>
      <c r="X1663" s="8"/>
      <c r="Y1663" s="9"/>
      <c r="Z1663" s="7"/>
      <c r="AA1663" s="8"/>
      <c r="AB1663" s="9"/>
      <c r="AC1663" s="9"/>
      <c r="AD1663" s="9"/>
      <c r="AE1663" s="8"/>
      <c r="AF1663" s="10"/>
      <c r="AG1663" s="8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  <c r="EE1663" s="7"/>
      <c r="EF1663" s="7"/>
      <c r="EG1663" s="7"/>
      <c r="EH1663" s="7"/>
      <c r="EI1663" s="7"/>
      <c r="EJ1663" s="7"/>
      <c r="EK1663" s="7"/>
      <c r="EL1663" s="7"/>
      <c r="EM1663" s="7"/>
      <c r="EN1663" s="7"/>
      <c r="EO1663" s="7"/>
      <c r="EP1663" s="7"/>
      <c r="EQ1663" s="7"/>
      <c r="ER1663" s="7"/>
      <c r="ES1663" s="7"/>
      <c r="ET1663" s="7"/>
      <c r="EU1663" s="7"/>
      <c r="EV1663" s="7"/>
      <c r="EW1663" s="7"/>
      <c r="EX1663" s="7"/>
      <c r="EY1663" s="7"/>
      <c r="EZ1663" s="7"/>
      <c r="FA1663" s="7"/>
      <c r="FB1663" s="7"/>
      <c r="FC1663" s="7"/>
      <c r="FD1663" s="7"/>
      <c r="FE1663" s="7"/>
      <c r="FF1663" s="7"/>
      <c r="FG1663" s="7"/>
      <c r="FH1663" s="7"/>
      <c r="FI1663" s="7"/>
      <c r="FJ1663" s="7"/>
      <c r="FK1663" s="7"/>
      <c r="FL1663" s="7"/>
      <c r="FM1663" s="7"/>
      <c r="FN1663" s="7"/>
      <c r="FO1663" s="7"/>
      <c r="FP1663" s="7"/>
      <c r="FQ1663" s="7"/>
      <c r="FR1663" s="7"/>
      <c r="FS1663" s="7"/>
      <c r="FT1663" s="7"/>
      <c r="FU1663" s="7"/>
      <c r="FV1663" s="7"/>
      <c r="FW1663" s="7"/>
      <c r="FX1663" s="7"/>
      <c r="FY1663" s="7"/>
      <c r="FZ1663" s="7"/>
      <c r="GA1663" s="7"/>
      <c r="GB1663" s="7"/>
    </row>
    <row r="1664" spans="1:184" x14ac:dyDescent="0.15">
      <c r="A1664" s="124"/>
      <c r="B1664" s="19"/>
      <c r="C1664" s="4"/>
      <c r="D1664" s="6"/>
      <c r="E1664" s="14"/>
      <c r="F1664" s="4"/>
      <c r="G1664" s="4"/>
      <c r="H1664" s="4"/>
      <c r="I1664" s="4"/>
      <c r="J1664" s="14"/>
      <c r="K1664" s="6"/>
      <c r="L1664" s="2"/>
      <c r="M1664" s="23"/>
      <c r="N1664" s="12"/>
      <c r="O1664" s="12"/>
      <c r="P1664" s="23"/>
      <c r="Q1664" s="4"/>
      <c r="R1664" s="4"/>
      <c r="S1664" s="5"/>
      <c r="T1664" s="6"/>
      <c r="U1664" s="9"/>
      <c r="V1664" s="8"/>
      <c r="W1664" s="8"/>
      <c r="X1664" s="8"/>
      <c r="Y1664" s="9"/>
      <c r="Z1664" s="7"/>
      <c r="AA1664" s="8"/>
      <c r="AB1664" s="9"/>
      <c r="AC1664" s="9"/>
      <c r="AD1664" s="9"/>
      <c r="AE1664" s="8"/>
      <c r="AF1664" s="10"/>
      <c r="AG1664" s="8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  <c r="DV1664" s="7"/>
      <c r="DW1664" s="7"/>
      <c r="DX1664" s="7"/>
      <c r="DY1664" s="7"/>
      <c r="DZ1664" s="7"/>
      <c r="EA1664" s="7"/>
      <c r="EB1664" s="7"/>
      <c r="EC1664" s="7"/>
      <c r="ED1664" s="7"/>
      <c r="EE1664" s="7"/>
      <c r="EF1664" s="7"/>
      <c r="EG1664" s="7"/>
      <c r="EH1664" s="7"/>
      <c r="EI1664" s="7"/>
      <c r="EJ1664" s="7"/>
      <c r="EK1664" s="7"/>
      <c r="EL1664" s="7"/>
      <c r="EM1664" s="7"/>
      <c r="EN1664" s="7"/>
      <c r="EO1664" s="7"/>
      <c r="EP1664" s="7"/>
      <c r="EQ1664" s="7"/>
      <c r="ER1664" s="7"/>
      <c r="ES1664" s="7"/>
      <c r="ET1664" s="7"/>
      <c r="EU1664" s="7"/>
      <c r="EV1664" s="7"/>
      <c r="EW1664" s="7"/>
      <c r="EX1664" s="7"/>
      <c r="EY1664" s="7"/>
      <c r="EZ1664" s="7"/>
      <c r="FA1664" s="7"/>
      <c r="FB1664" s="7"/>
      <c r="FC1664" s="7"/>
      <c r="FD1664" s="7"/>
      <c r="FE1664" s="7"/>
      <c r="FF1664" s="7"/>
      <c r="FG1664" s="7"/>
      <c r="FH1664" s="7"/>
      <c r="FI1664" s="7"/>
      <c r="FJ1664" s="7"/>
      <c r="FK1664" s="7"/>
      <c r="FL1664" s="7"/>
      <c r="FM1664" s="7"/>
      <c r="FN1664" s="7"/>
      <c r="FO1664" s="7"/>
      <c r="FP1664" s="7"/>
      <c r="FQ1664" s="7"/>
      <c r="FR1664" s="7"/>
      <c r="FS1664" s="7"/>
      <c r="FT1664" s="7"/>
      <c r="FU1664" s="7"/>
      <c r="FV1664" s="7"/>
      <c r="FW1664" s="7"/>
      <c r="FX1664" s="7"/>
      <c r="FY1664" s="7"/>
      <c r="FZ1664" s="7"/>
      <c r="GA1664" s="7"/>
      <c r="GB1664" s="7"/>
    </row>
    <row r="1665" spans="1:184" x14ac:dyDescent="0.15">
      <c r="A1665" s="124"/>
      <c r="B1665" s="19"/>
      <c r="C1665" s="4"/>
      <c r="D1665" s="6"/>
      <c r="E1665" s="14"/>
      <c r="F1665" s="4"/>
      <c r="G1665" s="4"/>
      <c r="H1665" s="4"/>
      <c r="I1665" s="4"/>
      <c r="J1665" s="14"/>
      <c r="K1665" s="6"/>
      <c r="L1665" s="2"/>
      <c r="M1665" s="23"/>
      <c r="N1665" s="12"/>
      <c r="O1665" s="12"/>
      <c r="P1665" s="23"/>
      <c r="Q1665" s="4"/>
      <c r="R1665" s="4"/>
      <c r="S1665" s="5"/>
      <c r="T1665" s="6"/>
      <c r="U1665" s="9"/>
      <c r="V1665" s="8"/>
      <c r="W1665" s="8"/>
      <c r="X1665" s="8"/>
      <c r="Y1665" s="9"/>
      <c r="Z1665" s="7"/>
      <c r="AA1665" s="8"/>
      <c r="AB1665" s="9"/>
      <c r="AC1665" s="9"/>
      <c r="AD1665" s="9"/>
      <c r="AE1665" s="8"/>
      <c r="AF1665" s="10"/>
      <c r="AG1665" s="8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  <c r="DV1665" s="7"/>
      <c r="DW1665" s="7"/>
      <c r="DX1665" s="7"/>
      <c r="DY1665" s="7"/>
      <c r="DZ1665" s="7"/>
      <c r="EA1665" s="7"/>
      <c r="EB1665" s="7"/>
      <c r="EC1665" s="7"/>
      <c r="ED1665" s="7"/>
      <c r="EE1665" s="7"/>
      <c r="EF1665" s="7"/>
      <c r="EG1665" s="7"/>
      <c r="EH1665" s="7"/>
      <c r="EI1665" s="7"/>
      <c r="EJ1665" s="7"/>
      <c r="EK1665" s="7"/>
      <c r="EL1665" s="7"/>
      <c r="EM1665" s="7"/>
      <c r="EN1665" s="7"/>
      <c r="EO1665" s="7"/>
      <c r="EP1665" s="7"/>
      <c r="EQ1665" s="7"/>
      <c r="ER1665" s="7"/>
      <c r="ES1665" s="7"/>
      <c r="ET1665" s="7"/>
      <c r="EU1665" s="7"/>
      <c r="EV1665" s="7"/>
      <c r="EW1665" s="7"/>
      <c r="EX1665" s="7"/>
      <c r="EY1665" s="7"/>
      <c r="EZ1665" s="7"/>
      <c r="FA1665" s="7"/>
      <c r="FB1665" s="7"/>
      <c r="FC1665" s="7"/>
      <c r="FD1665" s="7"/>
      <c r="FE1665" s="7"/>
      <c r="FF1665" s="7"/>
      <c r="FG1665" s="7"/>
      <c r="FH1665" s="7"/>
      <c r="FI1665" s="7"/>
      <c r="FJ1665" s="7"/>
      <c r="FK1665" s="7"/>
      <c r="FL1665" s="7"/>
      <c r="FM1665" s="7"/>
      <c r="FN1665" s="7"/>
      <c r="FO1665" s="7"/>
      <c r="FP1665" s="7"/>
      <c r="FQ1665" s="7"/>
      <c r="FR1665" s="7"/>
      <c r="FS1665" s="7"/>
      <c r="FT1665" s="7"/>
      <c r="FU1665" s="7"/>
      <c r="FV1665" s="7"/>
      <c r="FW1665" s="7"/>
      <c r="FX1665" s="7"/>
      <c r="FY1665" s="7"/>
      <c r="FZ1665" s="7"/>
      <c r="GA1665" s="7"/>
      <c r="GB1665" s="7"/>
    </row>
    <row r="1666" spans="1:184" x14ac:dyDescent="0.15">
      <c r="A1666" s="124"/>
      <c r="B1666" s="19"/>
      <c r="C1666" s="4"/>
      <c r="D1666" s="6"/>
      <c r="E1666" s="14"/>
      <c r="F1666" s="4"/>
      <c r="G1666" s="4"/>
      <c r="H1666" s="4"/>
      <c r="I1666" s="4"/>
      <c r="J1666" s="14"/>
      <c r="K1666" s="6"/>
      <c r="L1666" s="2"/>
      <c r="M1666" s="23"/>
      <c r="N1666" s="12"/>
      <c r="O1666" s="12"/>
      <c r="P1666" s="23"/>
      <c r="Q1666" s="4"/>
      <c r="R1666" s="4"/>
      <c r="S1666" s="5"/>
      <c r="T1666" s="6"/>
      <c r="U1666" s="9"/>
      <c r="V1666" s="8"/>
      <c r="W1666" s="8"/>
      <c r="X1666" s="8"/>
      <c r="Y1666" s="9"/>
      <c r="Z1666" s="7"/>
      <c r="AA1666" s="8"/>
      <c r="AB1666" s="9"/>
      <c r="AC1666" s="9"/>
      <c r="AD1666" s="9"/>
      <c r="AE1666" s="8"/>
      <c r="AF1666" s="10"/>
      <c r="AG1666" s="8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  <c r="DV1666" s="7"/>
      <c r="DW1666" s="7"/>
      <c r="DX1666" s="7"/>
      <c r="DY1666" s="7"/>
      <c r="DZ1666" s="7"/>
      <c r="EA1666" s="7"/>
      <c r="EB1666" s="7"/>
      <c r="EC1666" s="7"/>
      <c r="ED1666" s="7"/>
      <c r="EE1666" s="7"/>
      <c r="EF1666" s="7"/>
      <c r="EG1666" s="7"/>
      <c r="EH1666" s="7"/>
      <c r="EI1666" s="7"/>
      <c r="EJ1666" s="7"/>
      <c r="EK1666" s="7"/>
      <c r="EL1666" s="7"/>
      <c r="EM1666" s="7"/>
      <c r="EN1666" s="7"/>
      <c r="EO1666" s="7"/>
      <c r="EP1666" s="7"/>
      <c r="EQ1666" s="7"/>
      <c r="ER1666" s="7"/>
      <c r="ES1666" s="7"/>
      <c r="ET1666" s="7"/>
      <c r="EU1666" s="7"/>
      <c r="EV1666" s="7"/>
      <c r="EW1666" s="7"/>
      <c r="EX1666" s="7"/>
      <c r="EY1666" s="7"/>
      <c r="EZ1666" s="7"/>
      <c r="FA1666" s="7"/>
      <c r="FB1666" s="7"/>
      <c r="FC1666" s="7"/>
      <c r="FD1666" s="7"/>
      <c r="FE1666" s="7"/>
      <c r="FF1666" s="7"/>
      <c r="FG1666" s="7"/>
      <c r="FH1666" s="7"/>
      <c r="FI1666" s="7"/>
      <c r="FJ1666" s="7"/>
      <c r="FK1666" s="7"/>
      <c r="FL1666" s="7"/>
      <c r="FM1666" s="7"/>
      <c r="FN1666" s="7"/>
      <c r="FO1666" s="7"/>
      <c r="FP1666" s="7"/>
      <c r="FQ1666" s="7"/>
      <c r="FR1666" s="7"/>
      <c r="FS1666" s="7"/>
      <c r="FT1666" s="7"/>
      <c r="FU1666" s="7"/>
      <c r="FV1666" s="7"/>
      <c r="FW1666" s="7"/>
      <c r="FX1666" s="7"/>
      <c r="FY1666" s="7"/>
      <c r="FZ1666" s="7"/>
      <c r="GA1666" s="7"/>
      <c r="GB1666" s="7"/>
    </row>
    <row r="1667" spans="1:184" x14ac:dyDescent="0.15">
      <c r="A1667" s="124"/>
      <c r="B1667" s="19"/>
      <c r="C1667" s="4"/>
      <c r="D1667" s="6"/>
      <c r="E1667" s="14"/>
      <c r="F1667" s="4"/>
      <c r="G1667" s="4"/>
      <c r="H1667" s="4"/>
      <c r="I1667" s="4"/>
      <c r="J1667" s="14"/>
      <c r="K1667" s="6"/>
      <c r="L1667" s="2"/>
      <c r="M1667" s="23"/>
      <c r="N1667" s="12"/>
      <c r="O1667" s="12"/>
      <c r="P1667" s="23"/>
      <c r="Q1667" s="4"/>
      <c r="R1667" s="4"/>
      <c r="S1667" s="5"/>
      <c r="T1667" s="6"/>
      <c r="U1667" s="9"/>
      <c r="V1667" s="8"/>
      <c r="W1667" s="8"/>
      <c r="X1667" s="8"/>
      <c r="Y1667" s="9"/>
      <c r="Z1667" s="7"/>
      <c r="AA1667" s="8"/>
      <c r="AB1667" s="9"/>
      <c r="AC1667" s="9"/>
      <c r="AD1667" s="9"/>
      <c r="AE1667" s="8"/>
      <c r="AF1667" s="10"/>
      <c r="AG1667" s="8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  <c r="DV1667" s="7"/>
      <c r="DW1667" s="7"/>
      <c r="DX1667" s="7"/>
      <c r="DY1667" s="7"/>
      <c r="DZ1667" s="7"/>
      <c r="EA1667" s="7"/>
      <c r="EB1667" s="7"/>
      <c r="EC1667" s="7"/>
      <c r="ED1667" s="7"/>
      <c r="EE1667" s="7"/>
      <c r="EF1667" s="7"/>
      <c r="EG1667" s="7"/>
      <c r="EH1667" s="7"/>
      <c r="EI1667" s="7"/>
      <c r="EJ1667" s="7"/>
      <c r="EK1667" s="7"/>
      <c r="EL1667" s="7"/>
      <c r="EM1667" s="7"/>
      <c r="EN1667" s="7"/>
      <c r="EO1667" s="7"/>
      <c r="EP1667" s="7"/>
      <c r="EQ1667" s="7"/>
      <c r="ER1667" s="7"/>
      <c r="ES1667" s="7"/>
      <c r="ET1667" s="7"/>
      <c r="EU1667" s="7"/>
      <c r="EV1667" s="7"/>
      <c r="EW1667" s="7"/>
      <c r="EX1667" s="7"/>
      <c r="EY1667" s="7"/>
      <c r="EZ1667" s="7"/>
      <c r="FA1667" s="7"/>
      <c r="FB1667" s="7"/>
      <c r="FC1667" s="7"/>
      <c r="FD1667" s="7"/>
      <c r="FE1667" s="7"/>
      <c r="FF1667" s="7"/>
      <c r="FG1667" s="7"/>
      <c r="FH1667" s="7"/>
      <c r="FI1667" s="7"/>
      <c r="FJ1667" s="7"/>
      <c r="FK1667" s="7"/>
      <c r="FL1667" s="7"/>
      <c r="FM1667" s="7"/>
      <c r="FN1667" s="7"/>
      <c r="FO1667" s="7"/>
      <c r="FP1667" s="7"/>
      <c r="FQ1667" s="7"/>
      <c r="FR1667" s="7"/>
      <c r="FS1667" s="7"/>
      <c r="FT1667" s="7"/>
      <c r="FU1667" s="7"/>
      <c r="FV1667" s="7"/>
      <c r="FW1667" s="7"/>
      <c r="FX1667" s="7"/>
      <c r="FY1667" s="7"/>
      <c r="FZ1667" s="7"/>
      <c r="GA1667" s="7"/>
      <c r="GB1667" s="7"/>
    </row>
    <row r="1668" spans="1:184" x14ac:dyDescent="0.15">
      <c r="A1668" s="124"/>
      <c r="B1668" s="19"/>
      <c r="C1668" s="4"/>
      <c r="D1668" s="6"/>
      <c r="E1668" s="14"/>
      <c r="F1668" s="4"/>
      <c r="G1668" s="4"/>
      <c r="H1668" s="4"/>
      <c r="I1668" s="4"/>
      <c r="J1668" s="14"/>
      <c r="K1668" s="6"/>
      <c r="L1668" s="2"/>
      <c r="M1668" s="23"/>
      <c r="N1668" s="12"/>
      <c r="O1668" s="12"/>
      <c r="P1668" s="23"/>
      <c r="Q1668" s="4"/>
      <c r="R1668" s="4"/>
      <c r="S1668" s="5"/>
      <c r="T1668" s="6"/>
      <c r="U1668" s="9"/>
      <c r="V1668" s="8"/>
      <c r="W1668" s="8"/>
      <c r="X1668" s="8"/>
      <c r="Y1668" s="9"/>
      <c r="Z1668" s="7"/>
      <c r="AA1668" s="8"/>
      <c r="AB1668" s="9"/>
      <c r="AC1668" s="9"/>
      <c r="AD1668" s="9"/>
      <c r="AE1668" s="8"/>
      <c r="AF1668" s="10"/>
      <c r="AG1668" s="8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  <c r="EE1668" s="7"/>
      <c r="EF1668" s="7"/>
      <c r="EG1668" s="7"/>
      <c r="EH1668" s="7"/>
      <c r="EI1668" s="7"/>
      <c r="EJ1668" s="7"/>
      <c r="EK1668" s="7"/>
      <c r="EL1668" s="7"/>
      <c r="EM1668" s="7"/>
      <c r="EN1668" s="7"/>
      <c r="EO1668" s="7"/>
      <c r="EP1668" s="7"/>
      <c r="EQ1668" s="7"/>
      <c r="ER1668" s="7"/>
      <c r="ES1668" s="7"/>
      <c r="ET1668" s="7"/>
      <c r="EU1668" s="7"/>
      <c r="EV1668" s="7"/>
      <c r="EW1668" s="7"/>
      <c r="EX1668" s="7"/>
      <c r="EY1668" s="7"/>
      <c r="EZ1668" s="7"/>
      <c r="FA1668" s="7"/>
      <c r="FB1668" s="7"/>
      <c r="FC1668" s="7"/>
      <c r="FD1668" s="7"/>
      <c r="FE1668" s="7"/>
      <c r="FF1668" s="7"/>
      <c r="FG1668" s="7"/>
      <c r="FH1668" s="7"/>
      <c r="FI1668" s="7"/>
      <c r="FJ1668" s="7"/>
      <c r="FK1668" s="7"/>
      <c r="FL1668" s="7"/>
      <c r="FM1668" s="7"/>
      <c r="FN1668" s="7"/>
      <c r="FO1668" s="7"/>
      <c r="FP1668" s="7"/>
      <c r="FQ1668" s="7"/>
      <c r="FR1668" s="7"/>
      <c r="FS1668" s="7"/>
      <c r="FT1668" s="7"/>
      <c r="FU1668" s="7"/>
      <c r="FV1668" s="7"/>
      <c r="FW1668" s="7"/>
      <c r="FX1668" s="7"/>
      <c r="FY1668" s="7"/>
      <c r="FZ1668" s="7"/>
      <c r="GA1668" s="7"/>
      <c r="GB1668" s="7"/>
    </row>
    <row r="1669" spans="1:184" x14ac:dyDescent="0.15">
      <c r="A1669" s="124"/>
      <c r="B1669" s="19"/>
      <c r="C1669" s="4"/>
      <c r="D1669" s="6"/>
      <c r="E1669" s="14"/>
      <c r="F1669" s="4"/>
      <c r="G1669" s="4"/>
      <c r="H1669" s="4"/>
      <c r="I1669" s="4"/>
      <c r="J1669" s="14"/>
      <c r="K1669" s="6"/>
      <c r="L1669" s="2"/>
      <c r="M1669" s="23"/>
      <c r="N1669" s="12"/>
      <c r="O1669" s="12"/>
      <c r="P1669" s="23"/>
      <c r="Q1669" s="4"/>
      <c r="R1669" s="4"/>
      <c r="S1669" s="5"/>
      <c r="T1669" s="6"/>
      <c r="U1669" s="9"/>
      <c r="V1669" s="8"/>
      <c r="W1669" s="8"/>
      <c r="X1669" s="8"/>
      <c r="Y1669" s="9"/>
      <c r="Z1669" s="7"/>
      <c r="AA1669" s="8"/>
      <c r="AB1669" s="9"/>
      <c r="AC1669" s="9"/>
      <c r="AD1669" s="9"/>
      <c r="AE1669" s="8"/>
      <c r="AF1669" s="10"/>
      <c r="AG1669" s="8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  <c r="FH1669" s="7"/>
      <c r="FI1669" s="7"/>
      <c r="FJ1669" s="7"/>
      <c r="FK1669" s="7"/>
      <c r="FL1669" s="7"/>
      <c r="FM1669" s="7"/>
      <c r="FN1669" s="7"/>
      <c r="FO1669" s="7"/>
      <c r="FP1669" s="7"/>
      <c r="FQ1669" s="7"/>
      <c r="FR1669" s="7"/>
      <c r="FS1669" s="7"/>
      <c r="FT1669" s="7"/>
      <c r="FU1669" s="7"/>
      <c r="FV1669" s="7"/>
      <c r="FW1669" s="7"/>
      <c r="FX1669" s="7"/>
      <c r="FY1669" s="7"/>
      <c r="FZ1669" s="7"/>
      <c r="GA1669" s="7"/>
      <c r="GB1669" s="7"/>
    </row>
    <row r="1670" spans="1:184" x14ac:dyDescent="0.15">
      <c r="A1670" s="124"/>
      <c r="B1670" s="19"/>
      <c r="C1670" s="4"/>
      <c r="D1670" s="6"/>
      <c r="E1670" s="14"/>
      <c r="F1670" s="4"/>
      <c r="G1670" s="4"/>
      <c r="H1670" s="4"/>
      <c r="I1670" s="4"/>
      <c r="J1670" s="14"/>
      <c r="K1670" s="6"/>
      <c r="L1670" s="2"/>
      <c r="M1670" s="23"/>
      <c r="N1670" s="12"/>
      <c r="O1670" s="12"/>
      <c r="P1670" s="23"/>
      <c r="Q1670" s="4"/>
      <c r="R1670" s="4"/>
      <c r="S1670" s="5"/>
      <c r="T1670" s="6"/>
      <c r="U1670" s="9"/>
      <c r="V1670" s="8"/>
      <c r="W1670" s="8"/>
      <c r="X1670" s="8"/>
      <c r="Y1670" s="9"/>
      <c r="Z1670" s="7"/>
      <c r="AA1670" s="8"/>
      <c r="AB1670" s="9"/>
      <c r="AC1670" s="9"/>
      <c r="AD1670" s="9"/>
      <c r="AE1670" s="8"/>
      <c r="AF1670" s="10"/>
      <c r="AG1670" s="8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  <c r="DV1670" s="7"/>
      <c r="DW1670" s="7"/>
      <c r="DX1670" s="7"/>
      <c r="DY1670" s="7"/>
      <c r="DZ1670" s="7"/>
      <c r="EA1670" s="7"/>
      <c r="EB1670" s="7"/>
      <c r="EC1670" s="7"/>
      <c r="ED1670" s="7"/>
      <c r="EE1670" s="7"/>
      <c r="EF1670" s="7"/>
      <c r="EG1670" s="7"/>
      <c r="EH1670" s="7"/>
      <c r="EI1670" s="7"/>
      <c r="EJ1670" s="7"/>
      <c r="EK1670" s="7"/>
      <c r="EL1670" s="7"/>
      <c r="EM1670" s="7"/>
      <c r="EN1670" s="7"/>
      <c r="EO1670" s="7"/>
      <c r="EP1670" s="7"/>
      <c r="EQ1670" s="7"/>
      <c r="ER1670" s="7"/>
      <c r="ES1670" s="7"/>
      <c r="ET1670" s="7"/>
      <c r="EU1670" s="7"/>
      <c r="EV1670" s="7"/>
      <c r="EW1670" s="7"/>
      <c r="EX1670" s="7"/>
      <c r="EY1670" s="7"/>
      <c r="EZ1670" s="7"/>
      <c r="FA1670" s="7"/>
      <c r="FB1670" s="7"/>
      <c r="FC1670" s="7"/>
      <c r="FD1670" s="7"/>
      <c r="FE1670" s="7"/>
      <c r="FF1670" s="7"/>
      <c r="FG1670" s="7"/>
      <c r="FH1670" s="7"/>
      <c r="FI1670" s="7"/>
      <c r="FJ1670" s="7"/>
      <c r="FK1670" s="7"/>
      <c r="FL1670" s="7"/>
      <c r="FM1670" s="7"/>
      <c r="FN1670" s="7"/>
      <c r="FO1670" s="7"/>
      <c r="FP1670" s="7"/>
      <c r="FQ1670" s="7"/>
      <c r="FR1670" s="7"/>
      <c r="FS1670" s="7"/>
      <c r="FT1670" s="7"/>
      <c r="FU1670" s="7"/>
      <c r="FV1670" s="7"/>
      <c r="FW1670" s="7"/>
      <c r="FX1670" s="7"/>
      <c r="FY1670" s="7"/>
      <c r="FZ1670" s="7"/>
      <c r="GA1670" s="7"/>
      <c r="GB1670" s="7"/>
    </row>
    <row r="1671" spans="1:184" x14ac:dyDescent="0.15">
      <c r="A1671" s="124"/>
      <c r="B1671" s="19"/>
      <c r="C1671" s="4"/>
      <c r="D1671" s="6"/>
      <c r="E1671" s="14"/>
      <c r="F1671" s="4"/>
      <c r="G1671" s="4"/>
      <c r="H1671" s="4"/>
      <c r="I1671" s="4"/>
      <c r="J1671" s="14"/>
      <c r="K1671" s="6"/>
      <c r="L1671" s="2"/>
      <c r="M1671" s="23"/>
      <c r="N1671" s="12"/>
      <c r="O1671" s="12"/>
      <c r="P1671" s="23"/>
      <c r="Q1671" s="4"/>
      <c r="R1671" s="4"/>
      <c r="S1671" s="5"/>
      <c r="T1671" s="6"/>
      <c r="U1671" s="9"/>
      <c r="V1671" s="8"/>
      <c r="W1671" s="8"/>
      <c r="X1671" s="8"/>
      <c r="Y1671" s="9"/>
      <c r="Z1671" s="7"/>
      <c r="AA1671" s="8"/>
      <c r="AB1671" s="9"/>
      <c r="AC1671" s="9"/>
      <c r="AD1671" s="9"/>
      <c r="AE1671" s="8"/>
      <c r="AF1671" s="10"/>
      <c r="AG1671" s="8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  <c r="DV1671" s="7"/>
      <c r="DW1671" s="7"/>
      <c r="DX1671" s="7"/>
      <c r="DY1671" s="7"/>
      <c r="DZ1671" s="7"/>
      <c r="EA1671" s="7"/>
      <c r="EB1671" s="7"/>
      <c r="EC1671" s="7"/>
      <c r="ED1671" s="7"/>
      <c r="EE1671" s="7"/>
      <c r="EF1671" s="7"/>
      <c r="EG1671" s="7"/>
      <c r="EH1671" s="7"/>
      <c r="EI1671" s="7"/>
      <c r="EJ1671" s="7"/>
      <c r="EK1671" s="7"/>
      <c r="EL1671" s="7"/>
      <c r="EM1671" s="7"/>
      <c r="EN1671" s="7"/>
      <c r="EO1671" s="7"/>
      <c r="EP1671" s="7"/>
      <c r="EQ1671" s="7"/>
      <c r="ER1671" s="7"/>
      <c r="ES1671" s="7"/>
      <c r="ET1671" s="7"/>
      <c r="EU1671" s="7"/>
      <c r="EV1671" s="7"/>
      <c r="EW1671" s="7"/>
      <c r="EX1671" s="7"/>
      <c r="EY1671" s="7"/>
      <c r="EZ1671" s="7"/>
      <c r="FA1671" s="7"/>
      <c r="FB1671" s="7"/>
      <c r="FC1671" s="7"/>
      <c r="FD1671" s="7"/>
      <c r="FE1671" s="7"/>
      <c r="FF1671" s="7"/>
      <c r="FG1671" s="7"/>
      <c r="FH1671" s="7"/>
      <c r="FI1671" s="7"/>
      <c r="FJ1671" s="7"/>
      <c r="FK1671" s="7"/>
      <c r="FL1671" s="7"/>
      <c r="FM1671" s="7"/>
      <c r="FN1671" s="7"/>
      <c r="FO1671" s="7"/>
      <c r="FP1671" s="7"/>
      <c r="FQ1671" s="7"/>
      <c r="FR1671" s="7"/>
      <c r="FS1671" s="7"/>
      <c r="FT1671" s="7"/>
      <c r="FU1671" s="7"/>
      <c r="FV1671" s="7"/>
      <c r="FW1671" s="7"/>
      <c r="FX1671" s="7"/>
      <c r="FY1671" s="7"/>
      <c r="FZ1671" s="7"/>
      <c r="GA1671" s="7"/>
      <c r="GB1671" s="7"/>
    </row>
    <row r="1672" spans="1:184" x14ac:dyDescent="0.15">
      <c r="A1672" s="124"/>
      <c r="B1672" s="19"/>
      <c r="C1672" s="4"/>
      <c r="D1672" s="6"/>
      <c r="E1672" s="14"/>
      <c r="F1672" s="4"/>
      <c r="G1672" s="4"/>
      <c r="H1672" s="4"/>
      <c r="I1672" s="4"/>
      <c r="J1672" s="14"/>
      <c r="K1672" s="6"/>
      <c r="L1672" s="2"/>
      <c r="M1672" s="23"/>
      <c r="N1672" s="12"/>
      <c r="O1672" s="12"/>
      <c r="P1672" s="23"/>
      <c r="Q1672" s="4"/>
      <c r="R1672" s="4"/>
      <c r="S1672" s="5"/>
      <c r="T1672" s="6"/>
      <c r="U1672" s="9"/>
      <c r="V1672" s="8"/>
      <c r="W1672" s="8"/>
      <c r="X1672" s="8"/>
      <c r="Y1672" s="9"/>
      <c r="Z1672" s="7"/>
      <c r="AA1672" s="8"/>
      <c r="AB1672" s="9"/>
      <c r="AC1672" s="9"/>
      <c r="AD1672" s="9"/>
      <c r="AE1672" s="8"/>
      <c r="AF1672" s="10"/>
      <c r="AG1672" s="8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  <c r="DV1672" s="7"/>
      <c r="DW1672" s="7"/>
      <c r="DX1672" s="7"/>
      <c r="DY1672" s="7"/>
      <c r="DZ1672" s="7"/>
      <c r="EA1672" s="7"/>
      <c r="EB1672" s="7"/>
      <c r="EC1672" s="7"/>
      <c r="ED1672" s="7"/>
      <c r="EE1672" s="7"/>
      <c r="EF1672" s="7"/>
      <c r="EG1672" s="7"/>
      <c r="EH1672" s="7"/>
      <c r="EI1672" s="7"/>
      <c r="EJ1672" s="7"/>
      <c r="EK1672" s="7"/>
      <c r="EL1672" s="7"/>
      <c r="EM1672" s="7"/>
      <c r="EN1672" s="7"/>
      <c r="EO1672" s="7"/>
      <c r="EP1672" s="7"/>
      <c r="EQ1672" s="7"/>
      <c r="ER1672" s="7"/>
      <c r="ES1672" s="7"/>
      <c r="ET1672" s="7"/>
      <c r="EU1672" s="7"/>
      <c r="EV1672" s="7"/>
      <c r="EW1672" s="7"/>
      <c r="EX1672" s="7"/>
      <c r="EY1672" s="7"/>
      <c r="EZ1672" s="7"/>
      <c r="FA1672" s="7"/>
      <c r="FB1672" s="7"/>
      <c r="FC1672" s="7"/>
      <c r="FD1672" s="7"/>
      <c r="FE1672" s="7"/>
      <c r="FF1672" s="7"/>
      <c r="FG1672" s="7"/>
      <c r="FH1672" s="7"/>
      <c r="FI1672" s="7"/>
      <c r="FJ1672" s="7"/>
      <c r="FK1672" s="7"/>
      <c r="FL1672" s="7"/>
      <c r="FM1672" s="7"/>
      <c r="FN1672" s="7"/>
      <c r="FO1672" s="7"/>
      <c r="FP1672" s="7"/>
      <c r="FQ1672" s="7"/>
      <c r="FR1672" s="7"/>
      <c r="FS1672" s="7"/>
      <c r="FT1672" s="7"/>
      <c r="FU1672" s="7"/>
      <c r="FV1672" s="7"/>
      <c r="FW1672" s="7"/>
      <c r="FX1672" s="7"/>
      <c r="FY1672" s="7"/>
      <c r="FZ1672" s="7"/>
      <c r="GA1672" s="7"/>
      <c r="GB1672" s="7"/>
    </row>
    <row r="1673" spans="1:184" x14ac:dyDescent="0.15">
      <c r="A1673" s="124"/>
      <c r="B1673" s="19"/>
      <c r="C1673" s="4"/>
      <c r="D1673" s="6"/>
      <c r="E1673" s="14"/>
      <c r="F1673" s="4"/>
      <c r="G1673" s="4"/>
      <c r="H1673" s="4"/>
      <c r="I1673" s="4"/>
      <c r="J1673" s="14"/>
      <c r="K1673" s="6"/>
      <c r="L1673" s="2"/>
      <c r="M1673" s="23"/>
      <c r="N1673" s="12"/>
      <c r="O1673" s="12"/>
      <c r="P1673" s="23"/>
      <c r="Q1673" s="4"/>
      <c r="R1673" s="4"/>
      <c r="S1673" s="5"/>
      <c r="T1673" s="6"/>
      <c r="U1673" s="9"/>
      <c r="V1673" s="8"/>
      <c r="W1673" s="8"/>
      <c r="X1673" s="8"/>
      <c r="Y1673" s="9"/>
      <c r="Z1673" s="7"/>
      <c r="AA1673" s="8"/>
      <c r="AB1673" s="9"/>
      <c r="AC1673" s="9"/>
      <c r="AD1673" s="9"/>
      <c r="AE1673" s="8"/>
      <c r="AF1673" s="10"/>
      <c r="AG1673" s="8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  <c r="DV1673" s="7"/>
      <c r="DW1673" s="7"/>
      <c r="DX1673" s="7"/>
      <c r="DY1673" s="7"/>
      <c r="DZ1673" s="7"/>
      <c r="EA1673" s="7"/>
      <c r="EB1673" s="7"/>
      <c r="EC1673" s="7"/>
      <c r="ED1673" s="7"/>
      <c r="EE1673" s="7"/>
      <c r="EF1673" s="7"/>
      <c r="EG1673" s="7"/>
      <c r="EH1673" s="7"/>
      <c r="EI1673" s="7"/>
      <c r="EJ1673" s="7"/>
      <c r="EK1673" s="7"/>
      <c r="EL1673" s="7"/>
      <c r="EM1673" s="7"/>
      <c r="EN1673" s="7"/>
      <c r="EO1673" s="7"/>
      <c r="EP1673" s="7"/>
      <c r="EQ1673" s="7"/>
      <c r="ER1673" s="7"/>
      <c r="ES1673" s="7"/>
      <c r="ET1673" s="7"/>
      <c r="EU1673" s="7"/>
      <c r="EV1673" s="7"/>
      <c r="EW1673" s="7"/>
      <c r="EX1673" s="7"/>
      <c r="EY1673" s="7"/>
      <c r="EZ1673" s="7"/>
      <c r="FA1673" s="7"/>
      <c r="FB1673" s="7"/>
      <c r="FC1673" s="7"/>
      <c r="FD1673" s="7"/>
      <c r="FE1673" s="7"/>
      <c r="FF1673" s="7"/>
      <c r="FG1673" s="7"/>
      <c r="FH1673" s="7"/>
      <c r="FI1673" s="7"/>
      <c r="FJ1673" s="7"/>
      <c r="FK1673" s="7"/>
      <c r="FL1673" s="7"/>
      <c r="FM1673" s="7"/>
      <c r="FN1673" s="7"/>
      <c r="FO1673" s="7"/>
      <c r="FP1673" s="7"/>
      <c r="FQ1673" s="7"/>
      <c r="FR1673" s="7"/>
      <c r="FS1673" s="7"/>
      <c r="FT1673" s="7"/>
      <c r="FU1673" s="7"/>
      <c r="FV1673" s="7"/>
      <c r="FW1673" s="7"/>
      <c r="FX1673" s="7"/>
      <c r="FY1673" s="7"/>
      <c r="FZ1673" s="7"/>
      <c r="GA1673" s="7"/>
      <c r="GB1673" s="7"/>
    </row>
    <row r="1674" spans="1:184" x14ac:dyDescent="0.15">
      <c r="A1674" s="124"/>
      <c r="B1674" s="19"/>
      <c r="C1674" s="4"/>
      <c r="D1674" s="6"/>
      <c r="E1674" s="14"/>
      <c r="F1674" s="4"/>
      <c r="G1674" s="4"/>
      <c r="H1674" s="4"/>
      <c r="I1674" s="4"/>
      <c r="J1674" s="14"/>
      <c r="K1674" s="6"/>
      <c r="L1674" s="2"/>
      <c r="M1674" s="23"/>
      <c r="N1674" s="12"/>
      <c r="O1674" s="12"/>
      <c r="P1674" s="23"/>
      <c r="Q1674" s="4"/>
      <c r="R1674" s="4"/>
      <c r="S1674" s="5"/>
      <c r="T1674" s="6"/>
      <c r="U1674" s="9"/>
      <c r="V1674" s="8"/>
      <c r="W1674" s="8"/>
      <c r="X1674" s="8"/>
      <c r="Y1674" s="9"/>
      <c r="Z1674" s="7"/>
      <c r="AA1674" s="8"/>
      <c r="AB1674" s="9"/>
      <c r="AC1674" s="9"/>
      <c r="AD1674" s="9"/>
      <c r="AE1674" s="8"/>
      <c r="AF1674" s="10"/>
      <c r="AG1674" s="8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  <c r="DV1674" s="7"/>
      <c r="DW1674" s="7"/>
      <c r="DX1674" s="7"/>
      <c r="DY1674" s="7"/>
      <c r="DZ1674" s="7"/>
      <c r="EA1674" s="7"/>
      <c r="EB1674" s="7"/>
      <c r="EC1674" s="7"/>
      <c r="ED1674" s="7"/>
      <c r="EE1674" s="7"/>
      <c r="EF1674" s="7"/>
      <c r="EG1674" s="7"/>
      <c r="EH1674" s="7"/>
      <c r="EI1674" s="7"/>
      <c r="EJ1674" s="7"/>
      <c r="EK1674" s="7"/>
      <c r="EL1674" s="7"/>
      <c r="EM1674" s="7"/>
      <c r="EN1674" s="7"/>
      <c r="EO1674" s="7"/>
      <c r="EP1674" s="7"/>
      <c r="EQ1674" s="7"/>
      <c r="ER1674" s="7"/>
      <c r="ES1674" s="7"/>
      <c r="ET1674" s="7"/>
      <c r="EU1674" s="7"/>
      <c r="EV1674" s="7"/>
      <c r="EW1674" s="7"/>
      <c r="EX1674" s="7"/>
      <c r="EY1674" s="7"/>
      <c r="EZ1674" s="7"/>
      <c r="FA1674" s="7"/>
      <c r="FB1674" s="7"/>
      <c r="FC1674" s="7"/>
      <c r="FD1674" s="7"/>
      <c r="FE1674" s="7"/>
      <c r="FF1674" s="7"/>
      <c r="FG1674" s="7"/>
      <c r="FH1674" s="7"/>
      <c r="FI1674" s="7"/>
      <c r="FJ1674" s="7"/>
      <c r="FK1674" s="7"/>
      <c r="FL1674" s="7"/>
      <c r="FM1674" s="7"/>
      <c r="FN1674" s="7"/>
      <c r="FO1674" s="7"/>
      <c r="FP1674" s="7"/>
      <c r="FQ1674" s="7"/>
      <c r="FR1674" s="7"/>
      <c r="FS1674" s="7"/>
      <c r="FT1674" s="7"/>
      <c r="FU1674" s="7"/>
      <c r="FV1674" s="7"/>
      <c r="FW1674" s="7"/>
      <c r="FX1674" s="7"/>
      <c r="FY1674" s="7"/>
      <c r="FZ1674" s="7"/>
      <c r="GA1674" s="7"/>
      <c r="GB1674" s="7"/>
    </row>
    <row r="1675" spans="1:184" x14ac:dyDescent="0.15">
      <c r="A1675" s="124"/>
      <c r="B1675" s="19"/>
      <c r="C1675" s="4"/>
      <c r="D1675" s="6"/>
      <c r="E1675" s="14"/>
      <c r="F1675" s="4"/>
      <c r="G1675" s="4"/>
      <c r="H1675" s="4"/>
      <c r="I1675" s="4"/>
      <c r="J1675" s="14"/>
      <c r="K1675" s="6"/>
      <c r="L1675" s="2"/>
      <c r="M1675" s="23"/>
      <c r="N1675" s="12"/>
      <c r="O1675" s="12"/>
      <c r="P1675" s="23"/>
      <c r="Q1675" s="4"/>
      <c r="R1675" s="4"/>
      <c r="S1675" s="5"/>
      <c r="T1675" s="6"/>
      <c r="U1675" s="9"/>
      <c r="V1675" s="8"/>
      <c r="W1675" s="8"/>
      <c r="X1675" s="8"/>
      <c r="Y1675" s="9"/>
      <c r="Z1675" s="7"/>
      <c r="AA1675" s="8"/>
      <c r="AB1675" s="9"/>
      <c r="AC1675" s="9"/>
      <c r="AD1675" s="9"/>
      <c r="AE1675" s="8"/>
      <c r="AF1675" s="10"/>
      <c r="AG1675" s="8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  <c r="DV1675" s="7"/>
      <c r="DW1675" s="7"/>
      <c r="DX1675" s="7"/>
      <c r="DY1675" s="7"/>
      <c r="DZ1675" s="7"/>
      <c r="EA1675" s="7"/>
      <c r="EB1675" s="7"/>
      <c r="EC1675" s="7"/>
      <c r="ED1675" s="7"/>
      <c r="EE1675" s="7"/>
      <c r="EF1675" s="7"/>
      <c r="EG1675" s="7"/>
      <c r="EH1675" s="7"/>
      <c r="EI1675" s="7"/>
      <c r="EJ1675" s="7"/>
      <c r="EK1675" s="7"/>
      <c r="EL1675" s="7"/>
      <c r="EM1675" s="7"/>
      <c r="EN1675" s="7"/>
      <c r="EO1675" s="7"/>
      <c r="EP1675" s="7"/>
      <c r="EQ1675" s="7"/>
      <c r="ER1675" s="7"/>
      <c r="ES1675" s="7"/>
      <c r="ET1675" s="7"/>
      <c r="EU1675" s="7"/>
      <c r="EV1675" s="7"/>
      <c r="EW1675" s="7"/>
      <c r="EX1675" s="7"/>
      <c r="EY1675" s="7"/>
      <c r="EZ1675" s="7"/>
      <c r="FA1675" s="7"/>
      <c r="FB1675" s="7"/>
      <c r="FC1675" s="7"/>
      <c r="FD1675" s="7"/>
      <c r="FE1675" s="7"/>
      <c r="FF1675" s="7"/>
      <c r="FG1675" s="7"/>
      <c r="FH1675" s="7"/>
      <c r="FI1675" s="7"/>
      <c r="FJ1675" s="7"/>
      <c r="FK1675" s="7"/>
      <c r="FL1675" s="7"/>
      <c r="FM1675" s="7"/>
      <c r="FN1675" s="7"/>
      <c r="FO1675" s="7"/>
      <c r="FP1675" s="7"/>
      <c r="FQ1675" s="7"/>
      <c r="FR1675" s="7"/>
      <c r="FS1675" s="7"/>
      <c r="FT1675" s="7"/>
      <c r="FU1675" s="7"/>
      <c r="FV1675" s="7"/>
      <c r="FW1675" s="7"/>
      <c r="FX1675" s="7"/>
      <c r="FY1675" s="7"/>
      <c r="FZ1675" s="7"/>
      <c r="GA1675" s="7"/>
      <c r="GB1675" s="7"/>
    </row>
    <row r="1676" spans="1:184" x14ac:dyDescent="0.15">
      <c r="A1676" s="124"/>
      <c r="B1676" s="19"/>
      <c r="C1676" s="4"/>
      <c r="D1676" s="6"/>
      <c r="E1676" s="14"/>
      <c r="F1676" s="4"/>
      <c r="G1676" s="4"/>
      <c r="H1676" s="4"/>
      <c r="I1676" s="4"/>
      <c r="J1676" s="14"/>
      <c r="K1676" s="6"/>
      <c r="L1676" s="2"/>
      <c r="M1676" s="23"/>
      <c r="N1676" s="12"/>
      <c r="O1676" s="12"/>
      <c r="P1676" s="23"/>
      <c r="Q1676" s="4"/>
      <c r="R1676" s="4"/>
      <c r="S1676" s="5"/>
      <c r="T1676" s="6"/>
      <c r="U1676" s="9"/>
      <c r="V1676" s="8"/>
      <c r="W1676" s="8"/>
      <c r="X1676" s="8"/>
      <c r="Y1676" s="9"/>
      <c r="Z1676" s="7"/>
      <c r="AA1676" s="8"/>
      <c r="AB1676" s="9"/>
      <c r="AC1676" s="9"/>
      <c r="AD1676" s="9"/>
      <c r="AE1676" s="8"/>
      <c r="AF1676" s="10"/>
      <c r="AG1676" s="8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  <c r="DV1676" s="7"/>
      <c r="DW1676" s="7"/>
      <c r="DX1676" s="7"/>
      <c r="DY1676" s="7"/>
      <c r="DZ1676" s="7"/>
      <c r="EA1676" s="7"/>
      <c r="EB1676" s="7"/>
      <c r="EC1676" s="7"/>
      <c r="ED1676" s="7"/>
      <c r="EE1676" s="7"/>
      <c r="EF1676" s="7"/>
      <c r="EG1676" s="7"/>
      <c r="EH1676" s="7"/>
      <c r="EI1676" s="7"/>
      <c r="EJ1676" s="7"/>
      <c r="EK1676" s="7"/>
      <c r="EL1676" s="7"/>
      <c r="EM1676" s="7"/>
      <c r="EN1676" s="7"/>
      <c r="EO1676" s="7"/>
      <c r="EP1676" s="7"/>
      <c r="EQ1676" s="7"/>
      <c r="ER1676" s="7"/>
      <c r="ES1676" s="7"/>
      <c r="ET1676" s="7"/>
      <c r="EU1676" s="7"/>
      <c r="EV1676" s="7"/>
      <c r="EW1676" s="7"/>
      <c r="EX1676" s="7"/>
      <c r="EY1676" s="7"/>
      <c r="EZ1676" s="7"/>
      <c r="FA1676" s="7"/>
      <c r="FB1676" s="7"/>
      <c r="FC1676" s="7"/>
      <c r="FD1676" s="7"/>
      <c r="FE1676" s="7"/>
      <c r="FF1676" s="7"/>
      <c r="FG1676" s="7"/>
      <c r="FH1676" s="7"/>
      <c r="FI1676" s="7"/>
      <c r="FJ1676" s="7"/>
      <c r="FK1676" s="7"/>
      <c r="FL1676" s="7"/>
      <c r="FM1676" s="7"/>
      <c r="FN1676" s="7"/>
      <c r="FO1676" s="7"/>
      <c r="FP1676" s="7"/>
      <c r="FQ1676" s="7"/>
      <c r="FR1676" s="7"/>
      <c r="FS1676" s="7"/>
      <c r="FT1676" s="7"/>
      <c r="FU1676" s="7"/>
      <c r="FV1676" s="7"/>
      <c r="FW1676" s="7"/>
      <c r="FX1676" s="7"/>
      <c r="FY1676" s="7"/>
      <c r="FZ1676" s="7"/>
      <c r="GA1676" s="7"/>
      <c r="GB1676" s="7"/>
    </row>
    <row r="1677" spans="1:184" x14ac:dyDescent="0.15">
      <c r="A1677" s="124"/>
      <c r="B1677" s="19"/>
      <c r="C1677" s="4"/>
      <c r="D1677" s="6"/>
      <c r="E1677" s="14"/>
      <c r="F1677" s="4"/>
      <c r="G1677" s="4"/>
      <c r="H1677" s="4"/>
      <c r="I1677" s="4"/>
      <c r="J1677" s="14"/>
      <c r="K1677" s="6"/>
      <c r="L1677" s="2"/>
      <c r="M1677" s="23"/>
      <c r="N1677" s="12"/>
      <c r="O1677" s="12"/>
      <c r="P1677" s="23"/>
      <c r="Q1677" s="4"/>
      <c r="R1677" s="4"/>
      <c r="S1677" s="5"/>
      <c r="T1677" s="6"/>
      <c r="U1677" s="9"/>
      <c r="V1677" s="8"/>
      <c r="W1677" s="8"/>
      <c r="X1677" s="8"/>
      <c r="Y1677" s="9"/>
      <c r="Z1677" s="7"/>
      <c r="AA1677" s="8"/>
      <c r="AB1677" s="9"/>
      <c r="AC1677" s="9"/>
      <c r="AD1677" s="9"/>
      <c r="AE1677" s="8"/>
      <c r="AF1677" s="10"/>
      <c r="AG1677" s="8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  <c r="EE1677" s="7"/>
      <c r="EF1677" s="7"/>
      <c r="EG1677" s="7"/>
      <c r="EH1677" s="7"/>
      <c r="EI1677" s="7"/>
      <c r="EJ1677" s="7"/>
      <c r="EK1677" s="7"/>
      <c r="EL1677" s="7"/>
      <c r="EM1677" s="7"/>
      <c r="EN1677" s="7"/>
      <c r="EO1677" s="7"/>
      <c r="EP1677" s="7"/>
      <c r="EQ1677" s="7"/>
      <c r="ER1677" s="7"/>
      <c r="ES1677" s="7"/>
      <c r="ET1677" s="7"/>
      <c r="EU1677" s="7"/>
      <c r="EV1677" s="7"/>
      <c r="EW1677" s="7"/>
      <c r="EX1677" s="7"/>
      <c r="EY1677" s="7"/>
      <c r="EZ1677" s="7"/>
      <c r="FA1677" s="7"/>
      <c r="FB1677" s="7"/>
      <c r="FC1677" s="7"/>
      <c r="FD1677" s="7"/>
      <c r="FE1677" s="7"/>
      <c r="FF1677" s="7"/>
      <c r="FG1677" s="7"/>
      <c r="FH1677" s="7"/>
      <c r="FI1677" s="7"/>
      <c r="FJ1677" s="7"/>
      <c r="FK1677" s="7"/>
      <c r="FL1677" s="7"/>
      <c r="FM1677" s="7"/>
      <c r="FN1677" s="7"/>
      <c r="FO1677" s="7"/>
      <c r="FP1677" s="7"/>
      <c r="FQ1677" s="7"/>
      <c r="FR1677" s="7"/>
      <c r="FS1677" s="7"/>
      <c r="FT1677" s="7"/>
      <c r="FU1677" s="7"/>
      <c r="FV1677" s="7"/>
      <c r="FW1677" s="7"/>
      <c r="FX1677" s="7"/>
      <c r="FY1677" s="7"/>
      <c r="FZ1677" s="7"/>
      <c r="GA1677" s="7"/>
      <c r="GB1677" s="7"/>
    </row>
    <row r="1678" spans="1:184" x14ac:dyDescent="0.15">
      <c r="A1678" s="124"/>
      <c r="B1678" s="19"/>
      <c r="C1678" s="4"/>
      <c r="D1678" s="6"/>
      <c r="E1678" s="14"/>
      <c r="F1678" s="4"/>
      <c r="G1678" s="4"/>
      <c r="H1678" s="4"/>
      <c r="I1678" s="4"/>
      <c r="J1678" s="14"/>
      <c r="K1678" s="6"/>
      <c r="L1678" s="2"/>
      <c r="M1678" s="23"/>
      <c r="N1678" s="12"/>
      <c r="O1678" s="12"/>
      <c r="P1678" s="23"/>
      <c r="Q1678" s="4"/>
      <c r="R1678" s="4"/>
      <c r="S1678" s="5"/>
      <c r="T1678" s="6"/>
      <c r="U1678" s="9"/>
      <c r="V1678" s="8"/>
      <c r="W1678" s="8"/>
      <c r="X1678" s="8"/>
      <c r="Y1678" s="9"/>
      <c r="Z1678" s="7"/>
      <c r="AA1678" s="8"/>
      <c r="AB1678" s="9"/>
      <c r="AC1678" s="9"/>
      <c r="AD1678" s="9"/>
      <c r="AE1678" s="8"/>
      <c r="AF1678" s="10"/>
      <c r="AG1678" s="8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  <c r="DV1678" s="7"/>
      <c r="DW1678" s="7"/>
      <c r="DX1678" s="7"/>
      <c r="DY1678" s="7"/>
      <c r="DZ1678" s="7"/>
      <c r="EA1678" s="7"/>
      <c r="EB1678" s="7"/>
      <c r="EC1678" s="7"/>
      <c r="ED1678" s="7"/>
      <c r="EE1678" s="7"/>
      <c r="EF1678" s="7"/>
      <c r="EG1678" s="7"/>
      <c r="EH1678" s="7"/>
      <c r="EI1678" s="7"/>
      <c r="EJ1678" s="7"/>
      <c r="EK1678" s="7"/>
      <c r="EL1678" s="7"/>
      <c r="EM1678" s="7"/>
      <c r="EN1678" s="7"/>
      <c r="EO1678" s="7"/>
      <c r="EP1678" s="7"/>
      <c r="EQ1678" s="7"/>
      <c r="ER1678" s="7"/>
      <c r="ES1678" s="7"/>
      <c r="ET1678" s="7"/>
      <c r="EU1678" s="7"/>
      <c r="EV1678" s="7"/>
      <c r="EW1678" s="7"/>
      <c r="EX1678" s="7"/>
      <c r="EY1678" s="7"/>
      <c r="EZ1678" s="7"/>
      <c r="FA1678" s="7"/>
      <c r="FB1678" s="7"/>
      <c r="FC1678" s="7"/>
      <c r="FD1678" s="7"/>
      <c r="FE1678" s="7"/>
      <c r="FF1678" s="7"/>
      <c r="FG1678" s="7"/>
      <c r="FH1678" s="7"/>
      <c r="FI1678" s="7"/>
      <c r="FJ1678" s="7"/>
      <c r="FK1678" s="7"/>
      <c r="FL1678" s="7"/>
      <c r="FM1678" s="7"/>
      <c r="FN1678" s="7"/>
      <c r="FO1678" s="7"/>
      <c r="FP1678" s="7"/>
      <c r="FQ1678" s="7"/>
      <c r="FR1678" s="7"/>
      <c r="FS1678" s="7"/>
      <c r="FT1678" s="7"/>
      <c r="FU1678" s="7"/>
      <c r="FV1678" s="7"/>
      <c r="FW1678" s="7"/>
      <c r="FX1678" s="7"/>
      <c r="FY1678" s="7"/>
      <c r="FZ1678" s="7"/>
      <c r="GA1678" s="7"/>
      <c r="GB1678" s="7"/>
    </row>
    <row r="1679" spans="1:184" x14ac:dyDescent="0.15">
      <c r="A1679" s="124"/>
      <c r="B1679" s="19"/>
      <c r="C1679" s="4"/>
      <c r="D1679" s="6"/>
      <c r="E1679" s="14"/>
      <c r="F1679" s="4"/>
      <c r="G1679" s="4"/>
      <c r="H1679" s="4"/>
      <c r="I1679" s="4"/>
      <c r="J1679" s="14"/>
      <c r="K1679" s="6"/>
      <c r="L1679" s="2"/>
      <c r="M1679" s="23"/>
      <c r="N1679" s="12"/>
      <c r="O1679" s="12"/>
      <c r="P1679" s="23"/>
      <c r="Q1679" s="4"/>
      <c r="R1679" s="4"/>
      <c r="S1679" s="5"/>
      <c r="T1679" s="6"/>
      <c r="U1679" s="9"/>
      <c r="V1679" s="8"/>
      <c r="W1679" s="8"/>
      <c r="X1679" s="8"/>
      <c r="Y1679" s="9"/>
      <c r="Z1679" s="7"/>
      <c r="AA1679" s="8"/>
      <c r="AB1679" s="9"/>
      <c r="AC1679" s="9"/>
      <c r="AD1679" s="9"/>
      <c r="AE1679" s="8"/>
      <c r="AF1679" s="10"/>
      <c r="AG1679" s="8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  <c r="DV1679" s="7"/>
      <c r="DW1679" s="7"/>
      <c r="DX1679" s="7"/>
      <c r="DY1679" s="7"/>
      <c r="DZ1679" s="7"/>
      <c r="EA1679" s="7"/>
      <c r="EB1679" s="7"/>
      <c r="EC1679" s="7"/>
      <c r="ED1679" s="7"/>
      <c r="EE1679" s="7"/>
      <c r="EF1679" s="7"/>
      <c r="EG1679" s="7"/>
      <c r="EH1679" s="7"/>
      <c r="EI1679" s="7"/>
      <c r="EJ1679" s="7"/>
      <c r="EK1679" s="7"/>
      <c r="EL1679" s="7"/>
      <c r="EM1679" s="7"/>
      <c r="EN1679" s="7"/>
      <c r="EO1679" s="7"/>
      <c r="EP1679" s="7"/>
      <c r="EQ1679" s="7"/>
      <c r="ER1679" s="7"/>
      <c r="ES1679" s="7"/>
      <c r="ET1679" s="7"/>
      <c r="EU1679" s="7"/>
      <c r="EV1679" s="7"/>
      <c r="EW1679" s="7"/>
      <c r="EX1679" s="7"/>
      <c r="EY1679" s="7"/>
      <c r="EZ1679" s="7"/>
      <c r="FA1679" s="7"/>
      <c r="FB1679" s="7"/>
      <c r="FC1679" s="7"/>
      <c r="FD1679" s="7"/>
      <c r="FE1679" s="7"/>
      <c r="FF1679" s="7"/>
      <c r="FG1679" s="7"/>
      <c r="FH1679" s="7"/>
      <c r="FI1679" s="7"/>
      <c r="FJ1679" s="7"/>
      <c r="FK1679" s="7"/>
      <c r="FL1679" s="7"/>
      <c r="FM1679" s="7"/>
      <c r="FN1679" s="7"/>
      <c r="FO1679" s="7"/>
      <c r="FP1679" s="7"/>
      <c r="FQ1679" s="7"/>
      <c r="FR1679" s="7"/>
      <c r="FS1679" s="7"/>
      <c r="FT1679" s="7"/>
      <c r="FU1679" s="7"/>
      <c r="FV1679" s="7"/>
      <c r="FW1679" s="7"/>
      <c r="FX1679" s="7"/>
      <c r="FY1679" s="7"/>
      <c r="FZ1679" s="7"/>
      <c r="GA1679" s="7"/>
      <c r="GB1679" s="7"/>
    </row>
    <row r="1680" spans="1:184" x14ac:dyDescent="0.15">
      <c r="A1680" s="124"/>
      <c r="B1680" s="19"/>
      <c r="C1680" s="4"/>
      <c r="D1680" s="6"/>
      <c r="E1680" s="14"/>
      <c r="F1680" s="4"/>
      <c r="G1680" s="4"/>
      <c r="H1680" s="4"/>
      <c r="I1680" s="4"/>
      <c r="J1680" s="14"/>
      <c r="K1680" s="6"/>
      <c r="L1680" s="2"/>
      <c r="M1680" s="23"/>
      <c r="N1680" s="12"/>
      <c r="O1680" s="12"/>
      <c r="P1680" s="23"/>
      <c r="Q1680" s="4"/>
      <c r="R1680" s="4"/>
      <c r="S1680" s="5"/>
      <c r="T1680" s="6"/>
      <c r="U1680" s="9"/>
      <c r="V1680" s="8"/>
      <c r="W1680" s="8"/>
      <c r="X1680" s="8"/>
      <c r="Y1680" s="9"/>
      <c r="Z1680" s="7"/>
      <c r="AA1680" s="8"/>
      <c r="AB1680" s="9"/>
      <c r="AC1680" s="9"/>
      <c r="AD1680" s="9"/>
      <c r="AE1680" s="8"/>
      <c r="AF1680" s="10"/>
      <c r="AG1680" s="8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  <c r="DV1680" s="7"/>
      <c r="DW1680" s="7"/>
      <c r="DX1680" s="7"/>
      <c r="DY1680" s="7"/>
      <c r="DZ1680" s="7"/>
      <c r="EA1680" s="7"/>
      <c r="EB1680" s="7"/>
      <c r="EC1680" s="7"/>
      <c r="ED1680" s="7"/>
      <c r="EE1680" s="7"/>
      <c r="EF1680" s="7"/>
      <c r="EG1680" s="7"/>
      <c r="EH1680" s="7"/>
      <c r="EI1680" s="7"/>
      <c r="EJ1680" s="7"/>
      <c r="EK1680" s="7"/>
      <c r="EL1680" s="7"/>
      <c r="EM1680" s="7"/>
      <c r="EN1680" s="7"/>
      <c r="EO1680" s="7"/>
      <c r="EP1680" s="7"/>
      <c r="EQ1680" s="7"/>
      <c r="ER1680" s="7"/>
      <c r="ES1680" s="7"/>
      <c r="ET1680" s="7"/>
      <c r="EU1680" s="7"/>
      <c r="EV1680" s="7"/>
      <c r="EW1680" s="7"/>
      <c r="EX1680" s="7"/>
      <c r="EY1680" s="7"/>
      <c r="EZ1680" s="7"/>
      <c r="FA1680" s="7"/>
      <c r="FB1680" s="7"/>
      <c r="FC1680" s="7"/>
      <c r="FD1680" s="7"/>
      <c r="FE1680" s="7"/>
      <c r="FF1680" s="7"/>
      <c r="FG1680" s="7"/>
      <c r="FH1680" s="7"/>
      <c r="FI1680" s="7"/>
      <c r="FJ1680" s="7"/>
      <c r="FK1680" s="7"/>
      <c r="FL1680" s="7"/>
      <c r="FM1680" s="7"/>
      <c r="FN1680" s="7"/>
      <c r="FO1680" s="7"/>
      <c r="FP1680" s="7"/>
      <c r="FQ1680" s="7"/>
      <c r="FR1680" s="7"/>
      <c r="FS1680" s="7"/>
      <c r="FT1680" s="7"/>
      <c r="FU1680" s="7"/>
      <c r="FV1680" s="7"/>
      <c r="FW1680" s="7"/>
      <c r="FX1680" s="7"/>
      <c r="FY1680" s="7"/>
      <c r="FZ1680" s="7"/>
      <c r="GA1680" s="7"/>
      <c r="GB1680" s="7"/>
    </row>
    <row r="1681" spans="1:184" x14ac:dyDescent="0.15">
      <c r="A1681" s="124"/>
      <c r="B1681" s="19"/>
      <c r="C1681" s="4"/>
      <c r="D1681" s="6"/>
      <c r="E1681" s="14"/>
      <c r="F1681" s="4"/>
      <c r="G1681" s="4"/>
      <c r="H1681" s="4"/>
      <c r="I1681" s="4"/>
      <c r="J1681" s="14"/>
      <c r="K1681" s="6"/>
      <c r="L1681" s="2"/>
      <c r="M1681" s="23"/>
      <c r="N1681" s="12"/>
      <c r="O1681" s="12"/>
      <c r="P1681" s="23"/>
      <c r="Q1681" s="4"/>
      <c r="R1681" s="4"/>
      <c r="S1681" s="5"/>
      <c r="T1681" s="6"/>
      <c r="U1681" s="9"/>
      <c r="V1681" s="8"/>
      <c r="W1681" s="8"/>
      <c r="X1681" s="8"/>
      <c r="Y1681" s="9"/>
      <c r="Z1681" s="7"/>
      <c r="AA1681" s="8"/>
      <c r="AB1681" s="9"/>
      <c r="AC1681" s="9"/>
      <c r="AD1681" s="9"/>
      <c r="AE1681" s="8"/>
      <c r="AF1681" s="10"/>
      <c r="AG1681" s="8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  <c r="DV1681" s="7"/>
      <c r="DW1681" s="7"/>
      <c r="DX1681" s="7"/>
      <c r="DY1681" s="7"/>
      <c r="DZ1681" s="7"/>
      <c r="EA1681" s="7"/>
      <c r="EB1681" s="7"/>
      <c r="EC1681" s="7"/>
      <c r="ED1681" s="7"/>
      <c r="EE1681" s="7"/>
      <c r="EF1681" s="7"/>
      <c r="EG1681" s="7"/>
      <c r="EH1681" s="7"/>
      <c r="EI1681" s="7"/>
      <c r="EJ1681" s="7"/>
      <c r="EK1681" s="7"/>
      <c r="EL1681" s="7"/>
      <c r="EM1681" s="7"/>
      <c r="EN1681" s="7"/>
      <c r="EO1681" s="7"/>
      <c r="EP1681" s="7"/>
      <c r="EQ1681" s="7"/>
      <c r="ER1681" s="7"/>
      <c r="ES1681" s="7"/>
      <c r="ET1681" s="7"/>
      <c r="EU1681" s="7"/>
      <c r="EV1681" s="7"/>
      <c r="EW1681" s="7"/>
      <c r="EX1681" s="7"/>
      <c r="EY1681" s="7"/>
      <c r="EZ1681" s="7"/>
      <c r="FA1681" s="7"/>
      <c r="FB1681" s="7"/>
      <c r="FC1681" s="7"/>
      <c r="FD1681" s="7"/>
      <c r="FE1681" s="7"/>
      <c r="FF1681" s="7"/>
      <c r="FG1681" s="7"/>
      <c r="FH1681" s="7"/>
      <c r="FI1681" s="7"/>
      <c r="FJ1681" s="7"/>
      <c r="FK1681" s="7"/>
      <c r="FL1681" s="7"/>
      <c r="FM1681" s="7"/>
      <c r="FN1681" s="7"/>
      <c r="FO1681" s="7"/>
      <c r="FP1681" s="7"/>
      <c r="FQ1681" s="7"/>
      <c r="FR1681" s="7"/>
      <c r="FS1681" s="7"/>
      <c r="FT1681" s="7"/>
      <c r="FU1681" s="7"/>
      <c r="FV1681" s="7"/>
      <c r="FW1681" s="7"/>
      <c r="FX1681" s="7"/>
      <c r="FY1681" s="7"/>
      <c r="FZ1681" s="7"/>
      <c r="GA1681" s="7"/>
      <c r="GB1681" s="7"/>
    </row>
    <row r="1682" spans="1:184" x14ac:dyDescent="0.15">
      <c r="A1682" s="124"/>
      <c r="B1682" s="19"/>
      <c r="C1682" s="4"/>
      <c r="D1682" s="6"/>
      <c r="E1682" s="14"/>
      <c r="F1682" s="4"/>
      <c r="G1682" s="4"/>
      <c r="H1682" s="4"/>
      <c r="I1682" s="4"/>
      <c r="J1682" s="14"/>
      <c r="K1682" s="6"/>
      <c r="L1682" s="2"/>
      <c r="M1682" s="23"/>
      <c r="N1682" s="12"/>
      <c r="O1682" s="12"/>
      <c r="P1682" s="23"/>
      <c r="Q1682" s="4"/>
      <c r="R1682" s="4"/>
      <c r="S1682" s="5"/>
      <c r="T1682" s="6"/>
      <c r="U1682" s="9"/>
      <c r="V1682" s="8"/>
      <c r="W1682" s="8"/>
      <c r="X1682" s="8"/>
      <c r="Y1682" s="9"/>
      <c r="Z1682" s="7"/>
      <c r="AA1682" s="8"/>
      <c r="AB1682" s="9"/>
      <c r="AC1682" s="9"/>
      <c r="AD1682" s="9"/>
      <c r="AE1682" s="8"/>
      <c r="AF1682" s="10"/>
      <c r="AG1682" s="8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  <c r="DV1682" s="7"/>
      <c r="DW1682" s="7"/>
      <c r="DX1682" s="7"/>
      <c r="DY1682" s="7"/>
      <c r="DZ1682" s="7"/>
      <c r="EA1682" s="7"/>
      <c r="EB1682" s="7"/>
      <c r="EC1682" s="7"/>
      <c r="ED1682" s="7"/>
      <c r="EE1682" s="7"/>
      <c r="EF1682" s="7"/>
      <c r="EG1682" s="7"/>
      <c r="EH1682" s="7"/>
      <c r="EI1682" s="7"/>
      <c r="EJ1682" s="7"/>
      <c r="EK1682" s="7"/>
      <c r="EL1682" s="7"/>
      <c r="EM1682" s="7"/>
      <c r="EN1682" s="7"/>
      <c r="EO1682" s="7"/>
      <c r="EP1682" s="7"/>
      <c r="EQ1682" s="7"/>
      <c r="ER1682" s="7"/>
      <c r="ES1682" s="7"/>
      <c r="ET1682" s="7"/>
      <c r="EU1682" s="7"/>
      <c r="EV1682" s="7"/>
      <c r="EW1682" s="7"/>
      <c r="EX1682" s="7"/>
      <c r="EY1682" s="7"/>
      <c r="EZ1682" s="7"/>
      <c r="FA1682" s="7"/>
      <c r="FB1682" s="7"/>
      <c r="FC1682" s="7"/>
      <c r="FD1682" s="7"/>
      <c r="FE1682" s="7"/>
      <c r="FF1682" s="7"/>
      <c r="FG1682" s="7"/>
      <c r="FH1682" s="7"/>
      <c r="FI1682" s="7"/>
      <c r="FJ1682" s="7"/>
      <c r="FK1682" s="7"/>
      <c r="FL1682" s="7"/>
      <c r="FM1682" s="7"/>
      <c r="FN1682" s="7"/>
      <c r="FO1682" s="7"/>
      <c r="FP1682" s="7"/>
      <c r="FQ1682" s="7"/>
      <c r="FR1682" s="7"/>
      <c r="FS1682" s="7"/>
      <c r="FT1682" s="7"/>
      <c r="FU1682" s="7"/>
      <c r="FV1682" s="7"/>
      <c r="FW1682" s="7"/>
      <c r="FX1682" s="7"/>
      <c r="FY1682" s="7"/>
      <c r="FZ1682" s="7"/>
      <c r="GA1682" s="7"/>
      <c r="GB1682" s="7"/>
    </row>
    <row r="1683" spans="1:184" x14ac:dyDescent="0.15">
      <c r="A1683" s="124"/>
      <c r="B1683" s="19"/>
      <c r="C1683" s="4"/>
      <c r="D1683" s="6"/>
      <c r="E1683" s="14"/>
      <c r="F1683" s="4"/>
      <c r="G1683" s="4"/>
      <c r="H1683" s="4"/>
      <c r="I1683" s="4"/>
      <c r="J1683" s="14"/>
      <c r="K1683" s="6"/>
      <c r="L1683" s="2"/>
      <c r="M1683" s="23"/>
      <c r="N1683" s="12"/>
      <c r="O1683" s="12"/>
      <c r="P1683" s="23"/>
      <c r="Q1683" s="4"/>
      <c r="R1683" s="4"/>
      <c r="S1683" s="5"/>
      <c r="T1683" s="6"/>
      <c r="U1683" s="9"/>
      <c r="V1683" s="8"/>
      <c r="W1683" s="8"/>
      <c r="X1683" s="8"/>
      <c r="Y1683" s="9"/>
      <c r="Z1683" s="7"/>
      <c r="AA1683" s="8"/>
      <c r="AB1683" s="9"/>
      <c r="AC1683" s="9"/>
      <c r="AD1683" s="9"/>
      <c r="AE1683" s="8"/>
      <c r="AF1683" s="10"/>
      <c r="AG1683" s="8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  <c r="DV1683" s="7"/>
      <c r="DW1683" s="7"/>
      <c r="DX1683" s="7"/>
      <c r="DY1683" s="7"/>
      <c r="DZ1683" s="7"/>
      <c r="EA1683" s="7"/>
      <c r="EB1683" s="7"/>
      <c r="EC1683" s="7"/>
      <c r="ED1683" s="7"/>
      <c r="EE1683" s="7"/>
      <c r="EF1683" s="7"/>
      <c r="EG1683" s="7"/>
      <c r="EH1683" s="7"/>
      <c r="EI1683" s="7"/>
      <c r="EJ1683" s="7"/>
      <c r="EK1683" s="7"/>
      <c r="EL1683" s="7"/>
      <c r="EM1683" s="7"/>
      <c r="EN1683" s="7"/>
      <c r="EO1683" s="7"/>
      <c r="EP1683" s="7"/>
      <c r="EQ1683" s="7"/>
      <c r="ER1683" s="7"/>
      <c r="ES1683" s="7"/>
      <c r="ET1683" s="7"/>
      <c r="EU1683" s="7"/>
      <c r="EV1683" s="7"/>
      <c r="EW1683" s="7"/>
      <c r="EX1683" s="7"/>
      <c r="EY1683" s="7"/>
      <c r="EZ1683" s="7"/>
      <c r="FA1683" s="7"/>
      <c r="FB1683" s="7"/>
      <c r="FC1683" s="7"/>
      <c r="FD1683" s="7"/>
      <c r="FE1683" s="7"/>
      <c r="FF1683" s="7"/>
      <c r="FG1683" s="7"/>
      <c r="FH1683" s="7"/>
      <c r="FI1683" s="7"/>
      <c r="FJ1683" s="7"/>
      <c r="FK1683" s="7"/>
      <c r="FL1683" s="7"/>
      <c r="FM1683" s="7"/>
      <c r="FN1683" s="7"/>
      <c r="FO1683" s="7"/>
      <c r="FP1683" s="7"/>
      <c r="FQ1683" s="7"/>
      <c r="FR1683" s="7"/>
      <c r="FS1683" s="7"/>
      <c r="FT1683" s="7"/>
      <c r="FU1683" s="7"/>
      <c r="FV1683" s="7"/>
      <c r="FW1683" s="7"/>
      <c r="FX1683" s="7"/>
      <c r="FY1683" s="7"/>
      <c r="FZ1683" s="7"/>
      <c r="GA1683" s="7"/>
      <c r="GB1683" s="7"/>
    </row>
    <row r="1684" spans="1:184" x14ac:dyDescent="0.15">
      <c r="A1684" s="124"/>
      <c r="B1684" s="19"/>
      <c r="C1684" s="4"/>
      <c r="D1684" s="6"/>
      <c r="E1684" s="14"/>
      <c r="F1684" s="4"/>
      <c r="G1684" s="4"/>
      <c r="H1684" s="4"/>
      <c r="I1684" s="4"/>
      <c r="J1684" s="14"/>
      <c r="K1684" s="6"/>
      <c r="L1684" s="2"/>
      <c r="M1684" s="23"/>
      <c r="N1684" s="12"/>
      <c r="O1684" s="12"/>
      <c r="P1684" s="23"/>
      <c r="Q1684" s="4"/>
      <c r="R1684" s="4"/>
      <c r="S1684" s="5"/>
      <c r="T1684" s="6"/>
      <c r="U1684" s="9"/>
      <c r="V1684" s="8"/>
      <c r="W1684" s="8"/>
      <c r="X1684" s="8"/>
      <c r="Y1684" s="9"/>
      <c r="Z1684" s="7"/>
      <c r="AA1684" s="8"/>
      <c r="AB1684" s="9"/>
      <c r="AC1684" s="9"/>
      <c r="AD1684" s="9"/>
      <c r="AE1684" s="8"/>
      <c r="AF1684" s="10"/>
      <c r="AG1684" s="8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  <c r="DV1684" s="7"/>
      <c r="DW1684" s="7"/>
      <c r="DX1684" s="7"/>
      <c r="DY1684" s="7"/>
      <c r="DZ1684" s="7"/>
      <c r="EA1684" s="7"/>
      <c r="EB1684" s="7"/>
      <c r="EC1684" s="7"/>
      <c r="ED1684" s="7"/>
      <c r="EE1684" s="7"/>
      <c r="EF1684" s="7"/>
      <c r="EG1684" s="7"/>
      <c r="EH1684" s="7"/>
      <c r="EI1684" s="7"/>
      <c r="EJ1684" s="7"/>
      <c r="EK1684" s="7"/>
      <c r="EL1684" s="7"/>
      <c r="EM1684" s="7"/>
      <c r="EN1684" s="7"/>
      <c r="EO1684" s="7"/>
      <c r="EP1684" s="7"/>
      <c r="EQ1684" s="7"/>
      <c r="ER1684" s="7"/>
      <c r="ES1684" s="7"/>
      <c r="ET1684" s="7"/>
      <c r="EU1684" s="7"/>
      <c r="EV1684" s="7"/>
      <c r="EW1684" s="7"/>
      <c r="EX1684" s="7"/>
      <c r="EY1684" s="7"/>
      <c r="EZ1684" s="7"/>
      <c r="FA1684" s="7"/>
      <c r="FB1684" s="7"/>
      <c r="FC1684" s="7"/>
      <c r="FD1684" s="7"/>
      <c r="FE1684" s="7"/>
      <c r="FF1684" s="7"/>
      <c r="FG1684" s="7"/>
      <c r="FH1684" s="7"/>
      <c r="FI1684" s="7"/>
      <c r="FJ1684" s="7"/>
      <c r="FK1684" s="7"/>
      <c r="FL1684" s="7"/>
      <c r="FM1684" s="7"/>
      <c r="FN1684" s="7"/>
      <c r="FO1684" s="7"/>
      <c r="FP1684" s="7"/>
      <c r="FQ1684" s="7"/>
      <c r="FR1684" s="7"/>
      <c r="FS1684" s="7"/>
      <c r="FT1684" s="7"/>
      <c r="FU1684" s="7"/>
      <c r="FV1684" s="7"/>
      <c r="FW1684" s="7"/>
      <c r="FX1684" s="7"/>
      <c r="FY1684" s="7"/>
      <c r="FZ1684" s="7"/>
      <c r="GA1684" s="7"/>
      <c r="GB1684" s="7"/>
    </row>
    <row r="1685" spans="1:184" x14ac:dyDescent="0.15">
      <c r="A1685" s="124"/>
      <c r="B1685" s="19"/>
      <c r="C1685" s="4"/>
      <c r="D1685" s="6"/>
      <c r="E1685" s="14"/>
      <c r="F1685" s="4"/>
      <c r="G1685" s="4"/>
      <c r="H1685" s="4"/>
      <c r="I1685" s="4"/>
      <c r="J1685" s="14"/>
      <c r="K1685" s="6"/>
      <c r="L1685" s="2"/>
      <c r="M1685" s="23"/>
      <c r="N1685" s="12"/>
      <c r="O1685" s="12"/>
      <c r="P1685" s="23"/>
      <c r="Q1685" s="4"/>
      <c r="R1685" s="4"/>
      <c r="S1685" s="5"/>
      <c r="T1685" s="6"/>
      <c r="U1685" s="9"/>
      <c r="V1685" s="8"/>
      <c r="W1685" s="8"/>
      <c r="X1685" s="8"/>
      <c r="Y1685" s="9"/>
      <c r="Z1685" s="7"/>
      <c r="AA1685" s="8"/>
      <c r="AB1685" s="9"/>
      <c r="AC1685" s="9"/>
      <c r="AD1685" s="9"/>
      <c r="AE1685" s="8"/>
      <c r="AF1685" s="10"/>
      <c r="AG1685" s="8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  <c r="DV1685" s="7"/>
      <c r="DW1685" s="7"/>
      <c r="DX1685" s="7"/>
      <c r="DY1685" s="7"/>
      <c r="DZ1685" s="7"/>
      <c r="EA1685" s="7"/>
      <c r="EB1685" s="7"/>
      <c r="EC1685" s="7"/>
      <c r="ED1685" s="7"/>
      <c r="EE1685" s="7"/>
      <c r="EF1685" s="7"/>
      <c r="EG1685" s="7"/>
      <c r="EH1685" s="7"/>
      <c r="EI1685" s="7"/>
      <c r="EJ1685" s="7"/>
      <c r="EK1685" s="7"/>
      <c r="EL1685" s="7"/>
      <c r="EM1685" s="7"/>
      <c r="EN1685" s="7"/>
      <c r="EO1685" s="7"/>
      <c r="EP1685" s="7"/>
      <c r="EQ1685" s="7"/>
      <c r="ER1685" s="7"/>
      <c r="ES1685" s="7"/>
      <c r="ET1685" s="7"/>
      <c r="EU1685" s="7"/>
      <c r="EV1685" s="7"/>
      <c r="EW1685" s="7"/>
      <c r="EX1685" s="7"/>
      <c r="EY1685" s="7"/>
      <c r="EZ1685" s="7"/>
      <c r="FA1685" s="7"/>
      <c r="FB1685" s="7"/>
      <c r="FC1685" s="7"/>
      <c r="FD1685" s="7"/>
      <c r="FE1685" s="7"/>
      <c r="FF1685" s="7"/>
      <c r="FG1685" s="7"/>
      <c r="FH1685" s="7"/>
      <c r="FI1685" s="7"/>
      <c r="FJ1685" s="7"/>
      <c r="FK1685" s="7"/>
      <c r="FL1685" s="7"/>
      <c r="FM1685" s="7"/>
      <c r="FN1685" s="7"/>
      <c r="FO1685" s="7"/>
      <c r="FP1685" s="7"/>
      <c r="FQ1685" s="7"/>
      <c r="FR1685" s="7"/>
      <c r="FS1685" s="7"/>
      <c r="FT1685" s="7"/>
      <c r="FU1685" s="7"/>
      <c r="FV1685" s="7"/>
      <c r="FW1685" s="7"/>
      <c r="FX1685" s="7"/>
      <c r="FY1685" s="7"/>
      <c r="FZ1685" s="7"/>
      <c r="GA1685" s="7"/>
      <c r="GB1685" s="7"/>
    </row>
    <row r="1686" spans="1:184" x14ac:dyDescent="0.15">
      <c r="A1686" s="124"/>
      <c r="B1686" s="19"/>
      <c r="C1686" s="4"/>
      <c r="D1686" s="6"/>
      <c r="E1686" s="14"/>
      <c r="F1686" s="4"/>
      <c r="G1686" s="4"/>
      <c r="H1686" s="4"/>
      <c r="I1686" s="4"/>
      <c r="J1686" s="14"/>
      <c r="K1686" s="6"/>
      <c r="L1686" s="2"/>
      <c r="M1686" s="23"/>
      <c r="N1686" s="12"/>
      <c r="O1686" s="12"/>
      <c r="P1686" s="23"/>
      <c r="Q1686" s="4"/>
      <c r="R1686" s="4"/>
      <c r="S1686" s="5"/>
      <c r="T1686" s="6"/>
      <c r="U1686" s="9"/>
      <c r="V1686" s="8"/>
      <c r="W1686" s="8"/>
      <c r="X1686" s="8"/>
      <c r="Y1686" s="9"/>
      <c r="Z1686" s="7"/>
      <c r="AA1686" s="8"/>
      <c r="AB1686" s="9"/>
      <c r="AC1686" s="9"/>
      <c r="AD1686" s="9"/>
      <c r="AE1686" s="8"/>
      <c r="AF1686" s="10"/>
      <c r="AG1686" s="8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  <c r="FH1686" s="7"/>
      <c r="FI1686" s="7"/>
      <c r="FJ1686" s="7"/>
      <c r="FK1686" s="7"/>
      <c r="FL1686" s="7"/>
      <c r="FM1686" s="7"/>
      <c r="FN1686" s="7"/>
      <c r="FO1686" s="7"/>
      <c r="FP1686" s="7"/>
      <c r="FQ1686" s="7"/>
      <c r="FR1686" s="7"/>
      <c r="FS1686" s="7"/>
      <c r="FT1686" s="7"/>
      <c r="FU1686" s="7"/>
      <c r="FV1686" s="7"/>
      <c r="FW1686" s="7"/>
      <c r="FX1686" s="7"/>
      <c r="FY1686" s="7"/>
      <c r="FZ1686" s="7"/>
      <c r="GA1686" s="7"/>
      <c r="GB1686" s="7"/>
    </row>
    <row r="1687" spans="1:184" x14ac:dyDescent="0.15">
      <c r="A1687" s="124"/>
      <c r="B1687" s="19"/>
      <c r="C1687" s="4"/>
      <c r="D1687" s="6"/>
      <c r="E1687" s="14"/>
      <c r="F1687" s="4"/>
      <c r="G1687" s="4"/>
      <c r="H1687" s="4"/>
      <c r="I1687" s="4"/>
      <c r="J1687" s="14"/>
      <c r="K1687" s="6"/>
      <c r="L1687" s="2"/>
      <c r="M1687" s="23"/>
      <c r="N1687" s="12"/>
      <c r="O1687" s="12"/>
      <c r="P1687" s="23"/>
      <c r="Q1687" s="4"/>
      <c r="R1687" s="4"/>
      <c r="S1687" s="5"/>
      <c r="T1687" s="6"/>
      <c r="U1687" s="9"/>
      <c r="V1687" s="8"/>
      <c r="W1687" s="8"/>
      <c r="X1687" s="8"/>
      <c r="Y1687" s="9"/>
      <c r="Z1687" s="7"/>
      <c r="AA1687" s="8"/>
      <c r="AB1687" s="9"/>
      <c r="AC1687" s="9"/>
      <c r="AD1687" s="9"/>
      <c r="AE1687" s="8"/>
      <c r="AF1687" s="10"/>
      <c r="AG1687" s="8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  <c r="DV1687" s="7"/>
      <c r="DW1687" s="7"/>
      <c r="DX1687" s="7"/>
      <c r="DY1687" s="7"/>
      <c r="DZ1687" s="7"/>
      <c r="EA1687" s="7"/>
      <c r="EB1687" s="7"/>
      <c r="EC1687" s="7"/>
      <c r="ED1687" s="7"/>
      <c r="EE1687" s="7"/>
      <c r="EF1687" s="7"/>
      <c r="EG1687" s="7"/>
      <c r="EH1687" s="7"/>
      <c r="EI1687" s="7"/>
      <c r="EJ1687" s="7"/>
      <c r="EK1687" s="7"/>
      <c r="EL1687" s="7"/>
      <c r="EM1687" s="7"/>
      <c r="EN1687" s="7"/>
      <c r="EO1687" s="7"/>
      <c r="EP1687" s="7"/>
      <c r="EQ1687" s="7"/>
      <c r="ER1687" s="7"/>
      <c r="ES1687" s="7"/>
      <c r="ET1687" s="7"/>
      <c r="EU1687" s="7"/>
      <c r="EV1687" s="7"/>
      <c r="EW1687" s="7"/>
      <c r="EX1687" s="7"/>
      <c r="EY1687" s="7"/>
      <c r="EZ1687" s="7"/>
      <c r="FA1687" s="7"/>
      <c r="FB1687" s="7"/>
      <c r="FC1687" s="7"/>
      <c r="FD1687" s="7"/>
      <c r="FE1687" s="7"/>
      <c r="FF1687" s="7"/>
      <c r="FG1687" s="7"/>
      <c r="FH1687" s="7"/>
      <c r="FI1687" s="7"/>
      <c r="FJ1687" s="7"/>
      <c r="FK1687" s="7"/>
      <c r="FL1687" s="7"/>
      <c r="FM1687" s="7"/>
      <c r="FN1687" s="7"/>
      <c r="FO1687" s="7"/>
      <c r="FP1687" s="7"/>
      <c r="FQ1687" s="7"/>
      <c r="FR1687" s="7"/>
      <c r="FS1687" s="7"/>
      <c r="FT1687" s="7"/>
      <c r="FU1687" s="7"/>
      <c r="FV1687" s="7"/>
      <c r="FW1687" s="7"/>
      <c r="FX1687" s="7"/>
      <c r="FY1687" s="7"/>
      <c r="FZ1687" s="7"/>
      <c r="GA1687" s="7"/>
      <c r="GB1687" s="7"/>
    </row>
    <row r="1688" spans="1:184" x14ac:dyDescent="0.15">
      <c r="A1688" s="124"/>
      <c r="B1688" s="19"/>
      <c r="C1688" s="4"/>
      <c r="D1688" s="6"/>
      <c r="E1688" s="14"/>
      <c r="F1688" s="4"/>
      <c r="G1688" s="4"/>
      <c r="H1688" s="4"/>
      <c r="I1688" s="4"/>
      <c r="J1688" s="14"/>
      <c r="K1688" s="6"/>
      <c r="L1688" s="2"/>
      <c r="M1688" s="23"/>
      <c r="N1688" s="12"/>
      <c r="O1688" s="12"/>
      <c r="P1688" s="23"/>
      <c r="Q1688" s="4"/>
      <c r="R1688" s="4"/>
      <c r="S1688" s="5"/>
      <c r="T1688" s="6"/>
      <c r="U1688" s="9"/>
      <c r="V1688" s="8"/>
      <c r="W1688" s="8"/>
      <c r="X1688" s="8"/>
      <c r="Y1688" s="9"/>
      <c r="Z1688" s="7"/>
      <c r="AA1688" s="8"/>
      <c r="AB1688" s="9"/>
      <c r="AC1688" s="9"/>
      <c r="AD1688" s="9"/>
      <c r="AE1688" s="8"/>
      <c r="AF1688" s="10"/>
      <c r="AG1688" s="8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  <c r="EE1688" s="7"/>
      <c r="EF1688" s="7"/>
      <c r="EG1688" s="7"/>
      <c r="EH1688" s="7"/>
      <c r="EI1688" s="7"/>
      <c r="EJ1688" s="7"/>
      <c r="EK1688" s="7"/>
      <c r="EL1688" s="7"/>
      <c r="EM1688" s="7"/>
      <c r="EN1688" s="7"/>
      <c r="EO1688" s="7"/>
      <c r="EP1688" s="7"/>
      <c r="EQ1688" s="7"/>
      <c r="ER1688" s="7"/>
      <c r="ES1688" s="7"/>
      <c r="ET1688" s="7"/>
      <c r="EU1688" s="7"/>
      <c r="EV1688" s="7"/>
      <c r="EW1688" s="7"/>
      <c r="EX1688" s="7"/>
      <c r="EY1688" s="7"/>
      <c r="EZ1688" s="7"/>
      <c r="FA1688" s="7"/>
      <c r="FB1688" s="7"/>
      <c r="FC1688" s="7"/>
      <c r="FD1688" s="7"/>
      <c r="FE1688" s="7"/>
      <c r="FF1688" s="7"/>
      <c r="FG1688" s="7"/>
      <c r="FH1688" s="7"/>
      <c r="FI1688" s="7"/>
      <c r="FJ1688" s="7"/>
      <c r="FK1688" s="7"/>
      <c r="FL1688" s="7"/>
      <c r="FM1688" s="7"/>
      <c r="FN1688" s="7"/>
      <c r="FO1688" s="7"/>
      <c r="FP1688" s="7"/>
      <c r="FQ1688" s="7"/>
      <c r="FR1688" s="7"/>
      <c r="FS1688" s="7"/>
      <c r="FT1688" s="7"/>
      <c r="FU1688" s="7"/>
      <c r="FV1688" s="7"/>
      <c r="FW1688" s="7"/>
      <c r="FX1688" s="7"/>
      <c r="FY1688" s="7"/>
      <c r="FZ1688" s="7"/>
      <c r="GA1688" s="7"/>
      <c r="GB1688" s="7"/>
    </row>
    <row r="1689" spans="1:184" x14ac:dyDescent="0.15">
      <c r="A1689" s="124"/>
      <c r="B1689" s="19"/>
      <c r="C1689" s="4"/>
      <c r="D1689" s="6"/>
      <c r="E1689" s="14"/>
      <c r="F1689" s="4"/>
      <c r="G1689" s="4"/>
      <c r="H1689" s="4"/>
      <c r="I1689" s="4"/>
      <c r="J1689" s="14"/>
      <c r="K1689" s="6"/>
      <c r="L1689" s="2"/>
      <c r="M1689" s="23"/>
      <c r="N1689" s="12"/>
      <c r="O1689" s="12"/>
      <c r="P1689" s="23"/>
      <c r="Q1689" s="4"/>
      <c r="R1689" s="4"/>
      <c r="S1689" s="5"/>
      <c r="T1689" s="6"/>
      <c r="U1689" s="9"/>
      <c r="V1689" s="8"/>
      <c r="W1689" s="8"/>
      <c r="X1689" s="8"/>
      <c r="Y1689" s="9"/>
      <c r="Z1689" s="7"/>
      <c r="AA1689" s="8"/>
      <c r="AB1689" s="9"/>
      <c r="AC1689" s="9"/>
      <c r="AD1689" s="9"/>
      <c r="AE1689" s="8"/>
      <c r="AF1689" s="10"/>
      <c r="AG1689" s="8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  <c r="DV1689" s="7"/>
      <c r="DW1689" s="7"/>
      <c r="DX1689" s="7"/>
      <c r="DY1689" s="7"/>
      <c r="DZ1689" s="7"/>
      <c r="EA1689" s="7"/>
      <c r="EB1689" s="7"/>
      <c r="EC1689" s="7"/>
      <c r="ED1689" s="7"/>
      <c r="EE1689" s="7"/>
      <c r="EF1689" s="7"/>
      <c r="EG1689" s="7"/>
      <c r="EH1689" s="7"/>
      <c r="EI1689" s="7"/>
      <c r="EJ1689" s="7"/>
      <c r="EK1689" s="7"/>
      <c r="EL1689" s="7"/>
      <c r="EM1689" s="7"/>
      <c r="EN1689" s="7"/>
      <c r="EO1689" s="7"/>
      <c r="EP1689" s="7"/>
      <c r="EQ1689" s="7"/>
      <c r="ER1689" s="7"/>
      <c r="ES1689" s="7"/>
      <c r="ET1689" s="7"/>
      <c r="EU1689" s="7"/>
      <c r="EV1689" s="7"/>
      <c r="EW1689" s="7"/>
      <c r="EX1689" s="7"/>
      <c r="EY1689" s="7"/>
      <c r="EZ1689" s="7"/>
      <c r="FA1689" s="7"/>
      <c r="FB1689" s="7"/>
      <c r="FC1689" s="7"/>
      <c r="FD1689" s="7"/>
      <c r="FE1689" s="7"/>
      <c r="FF1689" s="7"/>
      <c r="FG1689" s="7"/>
      <c r="FH1689" s="7"/>
      <c r="FI1689" s="7"/>
      <c r="FJ1689" s="7"/>
      <c r="FK1689" s="7"/>
      <c r="FL1689" s="7"/>
      <c r="FM1689" s="7"/>
      <c r="FN1689" s="7"/>
      <c r="FO1689" s="7"/>
      <c r="FP1689" s="7"/>
      <c r="FQ1689" s="7"/>
      <c r="FR1689" s="7"/>
      <c r="FS1689" s="7"/>
      <c r="FT1689" s="7"/>
      <c r="FU1689" s="7"/>
      <c r="FV1689" s="7"/>
      <c r="FW1689" s="7"/>
      <c r="FX1689" s="7"/>
      <c r="FY1689" s="7"/>
      <c r="FZ1689" s="7"/>
      <c r="GA1689" s="7"/>
      <c r="GB1689" s="7"/>
    </row>
    <row r="1690" spans="1:184" x14ac:dyDescent="0.15">
      <c r="A1690" s="124"/>
      <c r="B1690" s="19"/>
      <c r="C1690" s="4"/>
      <c r="D1690" s="6"/>
      <c r="E1690" s="14"/>
      <c r="F1690" s="4"/>
      <c r="G1690" s="4"/>
      <c r="H1690" s="4"/>
      <c r="I1690" s="4"/>
      <c r="J1690" s="14"/>
      <c r="K1690" s="6"/>
      <c r="L1690" s="2"/>
      <c r="M1690" s="23"/>
      <c r="N1690" s="12"/>
      <c r="O1690" s="12"/>
      <c r="P1690" s="23"/>
      <c r="Q1690" s="4"/>
      <c r="R1690" s="4"/>
      <c r="S1690" s="5"/>
      <c r="T1690" s="6"/>
      <c r="U1690" s="9"/>
      <c r="V1690" s="8"/>
      <c r="W1690" s="8"/>
      <c r="X1690" s="8"/>
      <c r="Y1690" s="9"/>
      <c r="Z1690" s="7"/>
      <c r="AA1690" s="8"/>
      <c r="AB1690" s="9"/>
      <c r="AC1690" s="9"/>
      <c r="AD1690" s="9"/>
      <c r="AE1690" s="8"/>
      <c r="AF1690" s="10"/>
      <c r="AG1690" s="8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  <c r="DV1690" s="7"/>
      <c r="DW1690" s="7"/>
      <c r="DX1690" s="7"/>
      <c r="DY1690" s="7"/>
      <c r="DZ1690" s="7"/>
      <c r="EA1690" s="7"/>
      <c r="EB1690" s="7"/>
      <c r="EC1690" s="7"/>
      <c r="ED1690" s="7"/>
      <c r="EE1690" s="7"/>
      <c r="EF1690" s="7"/>
      <c r="EG1690" s="7"/>
      <c r="EH1690" s="7"/>
      <c r="EI1690" s="7"/>
      <c r="EJ1690" s="7"/>
      <c r="EK1690" s="7"/>
      <c r="EL1690" s="7"/>
      <c r="EM1690" s="7"/>
      <c r="EN1690" s="7"/>
      <c r="EO1690" s="7"/>
      <c r="EP1690" s="7"/>
      <c r="EQ1690" s="7"/>
      <c r="ER1690" s="7"/>
      <c r="ES1690" s="7"/>
      <c r="ET1690" s="7"/>
      <c r="EU1690" s="7"/>
      <c r="EV1690" s="7"/>
      <c r="EW1690" s="7"/>
      <c r="EX1690" s="7"/>
      <c r="EY1690" s="7"/>
      <c r="EZ1690" s="7"/>
      <c r="FA1690" s="7"/>
      <c r="FB1690" s="7"/>
      <c r="FC1690" s="7"/>
      <c r="FD1690" s="7"/>
      <c r="FE1690" s="7"/>
      <c r="FF1690" s="7"/>
      <c r="FG1690" s="7"/>
      <c r="FH1690" s="7"/>
      <c r="FI1690" s="7"/>
      <c r="FJ1690" s="7"/>
      <c r="FK1690" s="7"/>
      <c r="FL1690" s="7"/>
      <c r="FM1690" s="7"/>
      <c r="FN1690" s="7"/>
      <c r="FO1690" s="7"/>
      <c r="FP1690" s="7"/>
      <c r="FQ1690" s="7"/>
      <c r="FR1690" s="7"/>
      <c r="FS1690" s="7"/>
      <c r="FT1690" s="7"/>
      <c r="FU1690" s="7"/>
      <c r="FV1690" s="7"/>
      <c r="FW1690" s="7"/>
      <c r="FX1690" s="7"/>
      <c r="FY1690" s="7"/>
      <c r="FZ1690" s="7"/>
      <c r="GA1690" s="7"/>
      <c r="GB1690" s="7"/>
    </row>
    <row r="1691" spans="1:184" x14ac:dyDescent="0.15">
      <c r="A1691" s="124"/>
      <c r="B1691" s="19"/>
      <c r="C1691" s="4"/>
      <c r="D1691" s="6"/>
      <c r="E1691" s="14"/>
      <c r="F1691" s="4"/>
      <c r="G1691" s="4"/>
      <c r="H1691" s="4"/>
      <c r="I1691" s="4"/>
      <c r="J1691" s="14"/>
      <c r="K1691" s="6"/>
      <c r="L1691" s="2"/>
      <c r="M1691" s="23"/>
      <c r="N1691" s="12"/>
      <c r="O1691" s="12"/>
      <c r="P1691" s="23"/>
      <c r="Q1691" s="4"/>
      <c r="R1691" s="4"/>
      <c r="S1691" s="5"/>
      <c r="T1691" s="6"/>
      <c r="U1691" s="9"/>
      <c r="V1691" s="8"/>
      <c r="W1691" s="8"/>
      <c r="X1691" s="8"/>
      <c r="Y1691" s="9"/>
      <c r="Z1691" s="7"/>
      <c r="AA1691" s="8"/>
      <c r="AB1691" s="9"/>
      <c r="AC1691" s="9"/>
      <c r="AD1691" s="9"/>
      <c r="AE1691" s="8"/>
      <c r="AF1691" s="10"/>
      <c r="AG1691" s="8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  <c r="DV1691" s="7"/>
      <c r="DW1691" s="7"/>
      <c r="DX1691" s="7"/>
      <c r="DY1691" s="7"/>
      <c r="DZ1691" s="7"/>
      <c r="EA1691" s="7"/>
      <c r="EB1691" s="7"/>
      <c r="EC1691" s="7"/>
      <c r="ED1691" s="7"/>
      <c r="EE1691" s="7"/>
      <c r="EF1691" s="7"/>
      <c r="EG1691" s="7"/>
      <c r="EH1691" s="7"/>
      <c r="EI1691" s="7"/>
      <c r="EJ1691" s="7"/>
      <c r="EK1691" s="7"/>
      <c r="EL1691" s="7"/>
      <c r="EM1691" s="7"/>
      <c r="EN1691" s="7"/>
      <c r="EO1691" s="7"/>
      <c r="EP1691" s="7"/>
      <c r="EQ1691" s="7"/>
      <c r="ER1691" s="7"/>
      <c r="ES1691" s="7"/>
      <c r="ET1691" s="7"/>
      <c r="EU1691" s="7"/>
      <c r="EV1691" s="7"/>
      <c r="EW1691" s="7"/>
      <c r="EX1691" s="7"/>
      <c r="EY1691" s="7"/>
      <c r="EZ1691" s="7"/>
      <c r="FA1691" s="7"/>
      <c r="FB1691" s="7"/>
      <c r="FC1691" s="7"/>
      <c r="FD1691" s="7"/>
      <c r="FE1691" s="7"/>
      <c r="FF1691" s="7"/>
      <c r="FG1691" s="7"/>
      <c r="FH1691" s="7"/>
      <c r="FI1691" s="7"/>
      <c r="FJ1691" s="7"/>
      <c r="FK1691" s="7"/>
      <c r="FL1691" s="7"/>
      <c r="FM1691" s="7"/>
      <c r="FN1691" s="7"/>
      <c r="FO1691" s="7"/>
      <c r="FP1691" s="7"/>
      <c r="FQ1691" s="7"/>
      <c r="FR1691" s="7"/>
      <c r="FS1691" s="7"/>
      <c r="FT1691" s="7"/>
      <c r="FU1691" s="7"/>
      <c r="FV1691" s="7"/>
      <c r="FW1691" s="7"/>
      <c r="FX1691" s="7"/>
      <c r="FY1691" s="7"/>
      <c r="FZ1691" s="7"/>
      <c r="GA1691" s="7"/>
      <c r="GB1691" s="7"/>
    </row>
    <row r="1692" spans="1:184" x14ac:dyDescent="0.15">
      <c r="A1692" s="124"/>
      <c r="B1692" s="19"/>
      <c r="C1692" s="4"/>
      <c r="D1692" s="6"/>
      <c r="E1692" s="14"/>
      <c r="F1692" s="4"/>
      <c r="G1692" s="4"/>
      <c r="H1692" s="4"/>
      <c r="I1692" s="4"/>
      <c r="J1692" s="14"/>
      <c r="K1692" s="6"/>
      <c r="L1692" s="2"/>
      <c r="M1692" s="23"/>
      <c r="N1692" s="12"/>
      <c r="O1692" s="12"/>
      <c r="P1692" s="23"/>
      <c r="Q1692" s="4"/>
      <c r="R1692" s="4"/>
      <c r="S1692" s="5"/>
      <c r="T1692" s="6"/>
      <c r="U1692" s="9"/>
      <c r="V1692" s="8"/>
      <c r="W1692" s="8"/>
      <c r="X1692" s="8"/>
      <c r="Y1692" s="9"/>
      <c r="Z1692" s="7"/>
      <c r="AA1692" s="8"/>
      <c r="AB1692" s="9"/>
      <c r="AC1692" s="9"/>
      <c r="AD1692" s="9"/>
      <c r="AE1692" s="8"/>
      <c r="AF1692" s="10"/>
      <c r="AG1692" s="8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  <c r="DV1692" s="7"/>
      <c r="DW1692" s="7"/>
      <c r="DX1692" s="7"/>
      <c r="DY1692" s="7"/>
      <c r="DZ1692" s="7"/>
      <c r="EA1692" s="7"/>
      <c r="EB1692" s="7"/>
      <c r="EC1692" s="7"/>
      <c r="ED1692" s="7"/>
      <c r="EE1692" s="7"/>
      <c r="EF1692" s="7"/>
      <c r="EG1692" s="7"/>
      <c r="EH1692" s="7"/>
      <c r="EI1692" s="7"/>
      <c r="EJ1692" s="7"/>
      <c r="EK1692" s="7"/>
      <c r="EL1692" s="7"/>
      <c r="EM1692" s="7"/>
      <c r="EN1692" s="7"/>
      <c r="EO1692" s="7"/>
      <c r="EP1692" s="7"/>
      <c r="EQ1692" s="7"/>
      <c r="ER1692" s="7"/>
      <c r="ES1692" s="7"/>
      <c r="ET1692" s="7"/>
      <c r="EU1692" s="7"/>
      <c r="EV1692" s="7"/>
      <c r="EW1692" s="7"/>
      <c r="EX1692" s="7"/>
      <c r="EY1692" s="7"/>
      <c r="EZ1692" s="7"/>
      <c r="FA1692" s="7"/>
      <c r="FB1692" s="7"/>
      <c r="FC1692" s="7"/>
      <c r="FD1692" s="7"/>
      <c r="FE1692" s="7"/>
      <c r="FF1692" s="7"/>
      <c r="FG1692" s="7"/>
      <c r="FH1692" s="7"/>
      <c r="FI1692" s="7"/>
      <c r="FJ1692" s="7"/>
      <c r="FK1692" s="7"/>
      <c r="FL1692" s="7"/>
      <c r="FM1692" s="7"/>
      <c r="FN1692" s="7"/>
      <c r="FO1692" s="7"/>
      <c r="FP1692" s="7"/>
      <c r="FQ1692" s="7"/>
      <c r="FR1692" s="7"/>
      <c r="FS1692" s="7"/>
      <c r="FT1692" s="7"/>
      <c r="FU1692" s="7"/>
      <c r="FV1692" s="7"/>
      <c r="FW1692" s="7"/>
      <c r="FX1692" s="7"/>
      <c r="FY1692" s="7"/>
      <c r="FZ1692" s="7"/>
      <c r="GA1692" s="7"/>
      <c r="GB1692" s="7"/>
    </row>
    <row r="1693" spans="1:184" x14ac:dyDescent="0.15">
      <c r="A1693" s="124"/>
      <c r="B1693" s="19"/>
      <c r="C1693" s="4"/>
      <c r="D1693" s="6"/>
      <c r="E1693" s="14"/>
      <c r="F1693" s="4"/>
      <c r="G1693" s="4"/>
      <c r="H1693" s="4"/>
      <c r="I1693" s="4"/>
      <c r="J1693" s="14"/>
      <c r="K1693" s="6"/>
      <c r="L1693" s="2"/>
      <c r="M1693" s="23"/>
      <c r="N1693" s="12"/>
      <c r="O1693" s="12"/>
      <c r="P1693" s="23"/>
      <c r="Q1693" s="4"/>
      <c r="R1693" s="4"/>
      <c r="S1693" s="5"/>
      <c r="T1693" s="6"/>
      <c r="U1693" s="9"/>
      <c r="V1693" s="8"/>
      <c r="W1693" s="8"/>
      <c r="X1693" s="8"/>
      <c r="Y1693" s="9"/>
      <c r="Z1693" s="7"/>
      <c r="AA1693" s="8"/>
      <c r="AB1693" s="9"/>
      <c r="AC1693" s="9"/>
      <c r="AD1693" s="9"/>
      <c r="AE1693" s="8"/>
      <c r="AF1693" s="10"/>
      <c r="AG1693" s="8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  <c r="DV1693" s="7"/>
      <c r="DW1693" s="7"/>
      <c r="DX1693" s="7"/>
      <c r="DY1693" s="7"/>
      <c r="DZ1693" s="7"/>
      <c r="EA1693" s="7"/>
      <c r="EB1693" s="7"/>
      <c r="EC1693" s="7"/>
      <c r="ED1693" s="7"/>
      <c r="EE1693" s="7"/>
      <c r="EF1693" s="7"/>
      <c r="EG1693" s="7"/>
      <c r="EH1693" s="7"/>
      <c r="EI1693" s="7"/>
      <c r="EJ1693" s="7"/>
      <c r="EK1693" s="7"/>
      <c r="EL1693" s="7"/>
      <c r="EM1693" s="7"/>
      <c r="EN1693" s="7"/>
      <c r="EO1693" s="7"/>
      <c r="EP1693" s="7"/>
      <c r="EQ1693" s="7"/>
      <c r="ER1693" s="7"/>
      <c r="ES1693" s="7"/>
      <c r="ET1693" s="7"/>
      <c r="EU1693" s="7"/>
      <c r="EV1693" s="7"/>
      <c r="EW1693" s="7"/>
      <c r="EX1693" s="7"/>
      <c r="EY1693" s="7"/>
      <c r="EZ1693" s="7"/>
      <c r="FA1693" s="7"/>
      <c r="FB1693" s="7"/>
      <c r="FC1693" s="7"/>
      <c r="FD1693" s="7"/>
      <c r="FE1693" s="7"/>
      <c r="FF1693" s="7"/>
      <c r="FG1693" s="7"/>
      <c r="FH1693" s="7"/>
      <c r="FI1693" s="7"/>
      <c r="FJ1693" s="7"/>
      <c r="FK1693" s="7"/>
      <c r="FL1693" s="7"/>
      <c r="FM1693" s="7"/>
      <c r="FN1693" s="7"/>
      <c r="FO1693" s="7"/>
      <c r="FP1693" s="7"/>
      <c r="FQ1693" s="7"/>
      <c r="FR1693" s="7"/>
      <c r="FS1693" s="7"/>
      <c r="FT1693" s="7"/>
      <c r="FU1693" s="7"/>
      <c r="FV1693" s="7"/>
      <c r="FW1693" s="7"/>
      <c r="FX1693" s="7"/>
      <c r="FY1693" s="7"/>
      <c r="FZ1693" s="7"/>
      <c r="GA1693" s="7"/>
      <c r="GB1693" s="7"/>
    </row>
    <row r="1694" spans="1:184" x14ac:dyDescent="0.15">
      <c r="A1694" s="124"/>
      <c r="B1694" s="19"/>
      <c r="C1694" s="4"/>
      <c r="D1694" s="6"/>
      <c r="E1694" s="14"/>
      <c r="F1694" s="4"/>
      <c r="G1694" s="4"/>
      <c r="H1694" s="4"/>
      <c r="I1694" s="4"/>
      <c r="J1694" s="14"/>
      <c r="K1694" s="6"/>
      <c r="L1694" s="2"/>
      <c r="M1694" s="23"/>
      <c r="N1694" s="12"/>
      <c r="O1694" s="12"/>
      <c r="P1694" s="23"/>
      <c r="Q1694" s="4"/>
      <c r="R1694" s="4"/>
      <c r="S1694" s="5"/>
      <c r="T1694" s="6"/>
      <c r="U1694" s="9"/>
      <c r="V1694" s="8"/>
      <c r="W1694" s="8"/>
      <c r="X1694" s="8"/>
      <c r="Y1694" s="9"/>
      <c r="Z1694" s="7"/>
      <c r="AA1694" s="8"/>
      <c r="AB1694" s="9"/>
      <c r="AC1694" s="9"/>
      <c r="AD1694" s="9"/>
      <c r="AE1694" s="8"/>
      <c r="AF1694" s="10"/>
      <c r="AG1694" s="8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  <c r="DV1694" s="7"/>
      <c r="DW1694" s="7"/>
      <c r="DX1694" s="7"/>
      <c r="DY1694" s="7"/>
      <c r="DZ1694" s="7"/>
      <c r="EA1694" s="7"/>
      <c r="EB1694" s="7"/>
      <c r="EC1694" s="7"/>
      <c r="ED1694" s="7"/>
      <c r="EE1694" s="7"/>
      <c r="EF1694" s="7"/>
      <c r="EG1694" s="7"/>
      <c r="EH1694" s="7"/>
      <c r="EI1694" s="7"/>
      <c r="EJ1694" s="7"/>
      <c r="EK1694" s="7"/>
      <c r="EL1694" s="7"/>
      <c r="EM1694" s="7"/>
      <c r="EN1694" s="7"/>
      <c r="EO1694" s="7"/>
      <c r="EP1694" s="7"/>
      <c r="EQ1694" s="7"/>
      <c r="ER1694" s="7"/>
      <c r="ES1694" s="7"/>
      <c r="ET1694" s="7"/>
      <c r="EU1694" s="7"/>
      <c r="EV1694" s="7"/>
      <c r="EW1694" s="7"/>
      <c r="EX1694" s="7"/>
      <c r="EY1694" s="7"/>
      <c r="EZ1694" s="7"/>
      <c r="FA1694" s="7"/>
      <c r="FB1694" s="7"/>
      <c r="FC1694" s="7"/>
      <c r="FD1694" s="7"/>
      <c r="FE1694" s="7"/>
      <c r="FF1694" s="7"/>
      <c r="FG1694" s="7"/>
      <c r="FH1694" s="7"/>
      <c r="FI1694" s="7"/>
      <c r="FJ1694" s="7"/>
      <c r="FK1694" s="7"/>
      <c r="FL1694" s="7"/>
      <c r="FM1694" s="7"/>
      <c r="FN1694" s="7"/>
      <c r="FO1694" s="7"/>
      <c r="FP1694" s="7"/>
      <c r="FQ1694" s="7"/>
      <c r="FR1694" s="7"/>
      <c r="FS1694" s="7"/>
      <c r="FT1694" s="7"/>
      <c r="FU1694" s="7"/>
      <c r="FV1694" s="7"/>
      <c r="FW1694" s="7"/>
      <c r="FX1694" s="7"/>
      <c r="FY1694" s="7"/>
      <c r="FZ1694" s="7"/>
      <c r="GA1694" s="7"/>
      <c r="GB1694" s="7"/>
    </row>
    <row r="1695" spans="1:184" x14ac:dyDescent="0.15">
      <c r="A1695" s="124"/>
      <c r="B1695" s="19"/>
      <c r="C1695" s="4"/>
      <c r="D1695" s="6"/>
      <c r="E1695" s="14"/>
      <c r="F1695" s="4"/>
      <c r="G1695" s="4"/>
      <c r="H1695" s="4"/>
      <c r="I1695" s="4"/>
      <c r="J1695" s="14"/>
      <c r="K1695" s="6"/>
      <c r="L1695" s="2"/>
      <c r="M1695" s="23"/>
      <c r="N1695" s="12"/>
      <c r="O1695" s="12"/>
      <c r="P1695" s="23"/>
      <c r="Q1695" s="4"/>
      <c r="R1695" s="4"/>
      <c r="S1695" s="5"/>
      <c r="T1695" s="6"/>
      <c r="U1695" s="9"/>
      <c r="V1695" s="8"/>
      <c r="W1695" s="8"/>
      <c r="X1695" s="8"/>
      <c r="Y1695" s="9"/>
      <c r="Z1695" s="7"/>
      <c r="AA1695" s="8"/>
      <c r="AB1695" s="9"/>
      <c r="AC1695" s="9"/>
      <c r="AD1695" s="9"/>
      <c r="AE1695" s="8"/>
      <c r="AF1695" s="10"/>
      <c r="AG1695" s="8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  <c r="FH1695" s="7"/>
      <c r="FI1695" s="7"/>
      <c r="FJ1695" s="7"/>
      <c r="FK1695" s="7"/>
      <c r="FL1695" s="7"/>
      <c r="FM1695" s="7"/>
      <c r="FN1695" s="7"/>
      <c r="FO1695" s="7"/>
      <c r="FP1695" s="7"/>
      <c r="FQ1695" s="7"/>
      <c r="FR1695" s="7"/>
      <c r="FS1695" s="7"/>
      <c r="FT1695" s="7"/>
      <c r="FU1695" s="7"/>
      <c r="FV1695" s="7"/>
      <c r="FW1695" s="7"/>
      <c r="FX1695" s="7"/>
      <c r="FY1695" s="7"/>
      <c r="FZ1695" s="7"/>
      <c r="GA1695" s="7"/>
      <c r="GB1695" s="7"/>
    </row>
    <row r="1696" spans="1:184" x14ac:dyDescent="0.15">
      <c r="A1696" s="124"/>
      <c r="B1696" s="19"/>
      <c r="C1696" s="4"/>
      <c r="D1696" s="6"/>
      <c r="E1696" s="14"/>
      <c r="F1696" s="4"/>
      <c r="G1696" s="4"/>
      <c r="H1696" s="4"/>
      <c r="I1696" s="4"/>
      <c r="J1696" s="14"/>
      <c r="K1696" s="6"/>
      <c r="L1696" s="2"/>
      <c r="M1696" s="23"/>
      <c r="N1696" s="12"/>
      <c r="O1696" s="12"/>
      <c r="P1696" s="23"/>
      <c r="Q1696" s="4"/>
      <c r="R1696" s="4"/>
      <c r="S1696" s="5"/>
      <c r="T1696" s="6"/>
      <c r="U1696" s="9"/>
      <c r="V1696" s="8"/>
      <c r="W1696" s="8"/>
      <c r="X1696" s="8"/>
      <c r="Y1696" s="9"/>
      <c r="Z1696" s="7"/>
      <c r="AA1696" s="8"/>
      <c r="AB1696" s="9"/>
      <c r="AC1696" s="9"/>
      <c r="AD1696" s="9"/>
      <c r="AE1696" s="8"/>
      <c r="AF1696" s="10"/>
      <c r="AG1696" s="8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  <c r="FH1696" s="7"/>
      <c r="FI1696" s="7"/>
      <c r="FJ1696" s="7"/>
      <c r="FK1696" s="7"/>
      <c r="FL1696" s="7"/>
      <c r="FM1696" s="7"/>
      <c r="FN1696" s="7"/>
      <c r="FO1696" s="7"/>
      <c r="FP1696" s="7"/>
      <c r="FQ1696" s="7"/>
      <c r="FR1696" s="7"/>
      <c r="FS1696" s="7"/>
      <c r="FT1696" s="7"/>
      <c r="FU1696" s="7"/>
      <c r="FV1696" s="7"/>
      <c r="FW1696" s="7"/>
      <c r="FX1696" s="7"/>
      <c r="FY1696" s="7"/>
      <c r="FZ1696" s="7"/>
      <c r="GA1696" s="7"/>
      <c r="GB1696" s="7"/>
    </row>
    <row r="1697" spans="1:184" x14ac:dyDescent="0.15">
      <c r="A1697" s="124"/>
      <c r="B1697" s="19"/>
      <c r="C1697" s="4"/>
      <c r="D1697" s="6"/>
      <c r="E1697" s="14"/>
      <c r="F1697" s="4"/>
      <c r="G1697" s="4"/>
      <c r="H1697" s="4"/>
      <c r="I1697" s="4"/>
      <c r="J1697" s="14"/>
      <c r="K1697" s="6"/>
      <c r="L1697" s="2"/>
      <c r="M1697" s="23"/>
      <c r="N1697" s="12"/>
      <c r="O1697" s="12"/>
      <c r="P1697" s="23"/>
      <c r="Q1697" s="4"/>
      <c r="R1697" s="4"/>
      <c r="S1697" s="5"/>
      <c r="T1697" s="6"/>
      <c r="U1697" s="9"/>
      <c r="V1697" s="8"/>
      <c r="W1697" s="8"/>
      <c r="X1697" s="8"/>
      <c r="Y1697" s="9"/>
      <c r="Z1697" s="7"/>
      <c r="AA1697" s="8"/>
      <c r="AB1697" s="9"/>
      <c r="AC1697" s="9"/>
      <c r="AD1697" s="9"/>
      <c r="AE1697" s="8"/>
      <c r="AF1697" s="10"/>
      <c r="AG1697" s="8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  <c r="DV1697" s="7"/>
      <c r="DW1697" s="7"/>
      <c r="DX1697" s="7"/>
      <c r="DY1697" s="7"/>
      <c r="DZ1697" s="7"/>
      <c r="EA1697" s="7"/>
      <c r="EB1697" s="7"/>
      <c r="EC1697" s="7"/>
      <c r="ED1697" s="7"/>
      <c r="EE1697" s="7"/>
      <c r="EF1697" s="7"/>
      <c r="EG1697" s="7"/>
      <c r="EH1697" s="7"/>
      <c r="EI1697" s="7"/>
      <c r="EJ1697" s="7"/>
      <c r="EK1697" s="7"/>
      <c r="EL1697" s="7"/>
      <c r="EM1697" s="7"/>
      <c r="EN1697" s="7"/>
      <c r="EO1697" s="7"/>
      <c r="EP1697" s="7"/>
      <c r="EQ1697" s="7"/>
      <c r="ER1697" s="7"/>
      <c r="ES1697" s="7"/>
      <c r="ET1697" s="7"/>
      <c r="EU1697" s="7"/>
      <c r="EV1697" s="7"/>
      <c r="EW1697" s="7"/>
      <c r="EX1697" s="7"/>
      <c r="EY1697" s="7"/>
      <c r="EZ1697" s="7"/>
      <c r="FA1697" s="7"/>
      <c r="FB1697" s="7"/>
      <c r="FC1697" s="7"/>
      <c r="FD1697" s="7"/>
      <c r="FE1697" s="7"/>
      <c r="FF1697" s="7"/>
      <c r="FG1697" s="7"/>
      <c r="FH1697" s="7"/>
      <c r="FI1697" s="7"/>
      <c r="FJ1697" s="7"/>
      <c r="FK1697" s="7"/>
      <c r="FL1697" s="7"/>
      <c r="FM1697" s="7"/>
      <c r="FN1697" s="7"/>
      <c r="FO1697" s="7"/>
      <c r="FP1697" s="7"/>
      <c r="FQ1697" s="7"/>
      <c r="FR1697" s="7"/>
      <c r="FS1697" s="7"/>
      <c r="FT1697" s="7"/>
      <c r="FU1697" s="7"/>
      <c r="FV1697" s="7"/>
      <c r="FW1697" s="7"/>
      <c r="FX1697" s="7"/>
      <c r="FY1697" s="7"/>
      <c r="FZ1697" s="7"/>
      <c r="GA1697" s="7"/>
      <c r="GB1697" s="7"/>
    </row>
    <row r="1698" spans="1:184" x14ac:dyDescent="0.15">
      <c r="A1698" s="124"/>
      <c r="B1698" s="19"/>
      <c r="C1698" s="4"/>
      <c r="D1698" s="6"/>
      <c r="E1698" s="14"/>
      <c r="F1698" s="4"/>
      <c r="G1698" s="4"/>
      <c r="H1698" s="4"/>
      <c r="I1698" s="4"/>
      <c r="J1698" s="14"/>
      <c r="K1698" s="6"/>
      <c r="L1698" s="2"/>
      <c r="M1698" s="23"/>
      <c r="N1698" s="12"/>
      <c r="O1698" s="12"/>
      <c r="P1698" s="23"/>
      <c r="Q1698" s="4"/>
      <c r="R1698" s="4"/>
      <c r="S1698" s="5"/>
      <c r="T1698" s="6"/>
      <c r="U1698" s="9"/>
      <c r="V1698" s="8"/>
      <c r="W1698" s="8"/>
      <c r="X1698" s="8"/>
      <c r="Y1698" s="9"/>
      <c r="Z1698" s="7"/>
      <c r="AA1698" s="8"/>
      <c r="AB1698" s="9"/>
      <c r="AC1698" s="9"/>
      <c r="AD1698" s="9"/>
      <c r="AE1698" s="8"/>
      <c r="AF1698" s="10"/>
      <c r="AG1698" s="8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  <c r="DV1698" s="7"/>
      <c r="DW1698" s="7"/>
      <c r="DX1698" s="7"/>
      <c r="DY1698" s="7"/>
      <c r="DZ1698" s="7"/>
      <c r="EA1698" s="7"/>
      <c r="EB1698" s="7"/>
      <c r="EC1698" s="7"/>
      <c r="ED1698" s="7"/>
      <c r="EE1698" s="7"/>
      <c r="EF1698" s="7"/>
      <c r="EG1698" s="7"/>
      <c r="EH1698" s="7"/>
      <c r="EI1698" s="7"/>
      <c r="EJ1698" s="7"/>
      <c r="EK1698" s="7"/>
      <c r="EL1698" s="7"/>
      <c r="EM1698" s="7"/>
      <c r="EN1698" s="7"/>
      <c r="EO1698" s="7"/>
      <c r="EP1698" s="7"/>
      <c r="EQ1698" s="7"/>
      <c r="ER1698" s="7"/>
      <c r="ES1698" s="7"/>
      <c r="ET1698" s="7"/>
      <c r="EU1698" s="7"/>
      <c r="EV1698" s="7"/>
      <c r="EW1698" s="7"/>
      <c r="EX1698" s="7"/>
      <c r="EY1698" s="7"/>
      <c r="EZ1698" s="7"/>
      <c r="FA1698" s="7"/>
      <c r="FB1698" s="7"/>
      <c r="FC1698" s="7"/>
      <c r="FD1698" s="7"/>
      <c r="FE1698" s="7"/>
      <c r="FF1698" s="7"/>
      <c r="FG1698" s="7"/>
      <c r="FH1698" s="7"/>
      <c r="FI1698" s="7"/>
      <c r="FJ1698" s="7"/>
      <c r="FK1698" s="7"/>
      <c r="FL1698" s="7"/>
      <c r="FM1698" s="7"/>
      <c r="FN1698" s="7"/>
      <c r="FO1698" s="7"/>
      <c r="FP1698" s="7"/>
      <c r="FQ1698" s="7"/>
      <c r="FR1698" s="7"/>
      <c r="FS1698" s="7"/>
      <c r="FT1698" s="7"/>
      <c r="FU1698" s="7"/>
      <c r="FV1698" s="7"/>
      <c r="FW1698" s="7"/>
      <c r="FX1698" s="7"/>
      <c r="FY1698" s="7"/>
      <c r="FZ1698" s="7"/>
      <c r="GA1698" s="7"/>
      <c r="GB1698" s="7"/>
    </row>
    <row r="1699" spans="1:184" x14ac:dyDescent="0.15">
      <c r="A1699" s="124"/>
      <c r="B1699" s="19"/>
      <c r="C1699" s="4"/>
      <c r="D1699" s="6"/>
      <c r="E1699" s="14"/>
      <c r="F1699" s="4"/>
      <c r="G1699" s="4"/>
      <c r="H1699" s="4"/>
      <c r="I1699" s="4"/>
      <c r="J1699" s="14"/>
      <c r="K1699" s="6"/>
      <c r="L1699" s="2"/>
      <c r="M1699" s="23"/>
      <c r="N1699" s="12"/>
      <c r="O1699" s="12"/>
      <c r="P1699" s="23"/>
      <c r="Q1699" s="4"/>
      <c r="R1699" s="4"/>
      <c r="S1699" s="5"/>
      <c r="T1699" s="6"/>
      <c r="U1699" s="9"/>
      <c r="V1699" s="8"/>
      <c r="W1699" s="8"/>
      <c r="X1699" s="8"/>
      <c r="Y1699" s="9"/>
      <c r="Z1699" s="7"/>
      <c r="AA1699" s="8"/>
      <c r="AB1699" s="9"/>
      <c r="AC1699" s="9"/>
      <c r="AD1699" s="9"/>
      <c r="AE1699" s="8"/>
      <c r="AF1699" s="10"/>
      <c r="AG1699" s="8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  <c r="DV1699" s="7"/>
      <c r="DW1699" s="7"/>
      <c r="DX1699" s="7"/>
      <c r="DY1699" s="7"/>
      <c r="DZ1699" s="7"/>
      <c r="EA1699" s="7"/>
      <c r="EB1699" s="7"/>
      <c r="EC1699" s="7"/>
      <c r="ED1699" s="7"/>
      <c r="EE1699" s="7"/>
      <c r="EF1699" s="7"/>
      <c r="EG1699" s="7"/>
      <c r="EH1699" s="7"/>
      <c r="EI1699" s="7"/>
      <c r="EJ1699" s="7"/>
      <c r="EK1699" s="7"/>
      <c r="EL1699" s="7"/>
      <c r="EM1699" s="7"/>
      <c r="EN1699" s="7"/>
      <c r="EO1699" s="7"/>
      <c r="EP1699" s="7"/>
      <c r="EQ1699" s="7"/>
      <c r="ER1699" s="7"/>
      <c r="ES1699" s="7"/>
      <c r="ET1699" s="7"/>
      <c r="EU1699" s="7"/>
      <c r="EV1699" s="7"/>
      <c r="EW1699" s="7"/>
      <c r="EX1699" s="7"/>
      <c r="EY1699" s="7"/>
      <c r="EZ1699" s="7"/>
      <c r="FA1699" s="7"/>
      <c r="FB1699" s="7"/>
      <c r="FC1699" s="7"/>
      <c r="FD1699" s="7"/>
      <c r="FE1699" s="7"/>
      <c r="FF1699" s="7"/>
      <c r="FG1699" s="7"/>
      <c r="FH1699" s="7"/>
      <c r="FI1699" s="7"/>
      <c r="FJ1699" s="7"/>
      <c r="FK1699" s="7"/>
      <c r="FL1699" s="7"/>
      <c r="FM1699" s="7"/>
      <c r="FN1699" s="7"/>
      <c r="FO1699" s="7"/>
      <c r="FP1699" s="7"/>
      <c r="FQ1699" s="7"/>
      <c r="FR1699" s="7"/>
      <c r="FS1699" s="7"/>
      <c r="FT1699" s="7"/>
      <c r="FU1699" s="7"/>
      <c r="FV1699" s="7"/>
      <c r="FW1699" s="7"/>
      <c r="FX1699" s="7"/>
      <c r="FY1699" s="7"/>
      <c r="FZ1699" s="7"/>
      <c r="GA1699" s="7"/>
      <c r="GB1699" s="7"/>
    </row>
    <row r="1700" spans="1:184" x14ac:dyDescent="0.15">
      <c r="A1700" s="124"/>
      <c r="B1700" s="19"/>
      <c r="C1700" s="4"/>
      <c r="D1700" s="6"/>
      <c r="E1700" s="14"/>
      <c r="F1700" s="4"/>
      <c r="G1700" s="4"/>
      <c r="H1700" s="4"/>
      <c r="I1700" s="4"/>
      <c r="J1700" s="14"/>
      <c r="K1700" s="6"/>
      <c r="L1700" s="2"/>
      <c r="M1700" s="23"/>
      <c r="N1700" s="12"/>
      <c r="O1700" s="12"/>
      <c r="P1700" s="23"/>
      <c r="Q1700" s="4"/>
      <c r="R1700" s="4"/>
      <c r="S1700" s="5"/>
      <c r="T1700" s="6"/>
      <c r="U1700" s="9"/>
      <c r="V1700" s="8"/>
      <c r="W1700" s="8"/>
      <c r="X1700" s="8"/>
      <c r="Y1700" s="9"/>
      <c r="Z1700" s="7"/>
      <c r="AA1700" s="8"/>
      <c r="AB1700" s="9"/>
      <c r="AC1700" s="9"/>
      <c r="AD1700" s="9"/>
      <c r="AE1700" s="8"/>
      <c r="AF1700" s="10"/>
      <c r="AG1700" s="8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  <c r="DV1700" s="7"/>
      <c r="DW1700" s="7"/>
      <c r="DX1700" s="7"/>
      <c r="DY1700" s="7"/>
      <c r="DZ1700" s="7"/>
      <c r="EA1700" s="7"/>
      <c r="EB1700" s="7"/>
      <c r="EC1700" s="7"/>
      <c r="ED1700" s="7"/>
      <c r="EE1700" s="7"/>
      <c r="EF1700" s="7"/>
      <c r="EG1700" s="7"/>
      <c r="EH1700" s="7"/>
      <c r="EI1700" s="7"/>
      <c r="EJ1700" s="7"/>
      <c r="EK1700" s="7"/>
      <c r="EL1700" s="7"/>
      <c r="EM1700" s="7"/>
      <c r="EN1700" s="7"/>
      <c r="EO1700" s="7"/>
      <c r="EP1700" s="7"/>
      <c r="EQ1700" s="7"/>
      <c r="ER1700" s="7"/>
      <c r="ES1700" s="7"/>
      <c r="ET1700" s="7"/>
      <c r="EU1700" s="7"/>
      <c r="EV1700" s="7"/>
      <c r="EW1700" s="7"/>
      <c r="EX1700" s="7"/>
      <c r="EY1700" s="7"/>
      <c r="EZ1700" s="7"/>
      <c r="FA1700" s="7"/>
      <c r="FB1700" s="7"/>
      <c r="FC1700" s="7"/>
      <c r="FD1700" s="7"/>
      <c r="FE1700" s="7"/>
      <c r="FF1700" s="7"/>
      <c r="FG1700" s="7"/>
      <c r="FH1700" s="7"/>
      <c r="FI1700" s="7"/>
      <c r="FJ1700" s="7"/>
      <c r="FK1700" s="7"/>
      <c r="FL1700" s="7"/>
      <c r="FM1700" s="7"/>
      <c r="FN1700" s="7"/>
      <c r="FO1700" s="7"/>
      <c r="FP1700" s="7"/>
      <c r="FQ1700" s="7"/>
      <c r="FR1700" s="7"/>
      <c r="FS1700" s="7"/>
      <c r="FT1700" s="7"/>
      <c r="FU1700" s="7"/>
      <c r="FV1700" s="7"/>
      <c r="FW1700" s="7"/>
      <c r="FX1700" s="7"/>
      <c r="FY1700" s="7"/>
      <c r="FZ1700" s="7"/>
      <c r="GA1700" s="7"/>
      <c r="GB1700" s="7"/>
    </row>
    <row r="1701" spans="1:184" x14ac:dyDescent="0.15">
      <c r="A1701" s="124"/>
      <c r="B1701" s="19"/>
      <c r="C1701" s="4"/>
      <c r="D1701" s="6"/>
      <c r="E1701" s="14"/>
      <c r="F1701" s="4"/>
      <c r="G1701" s="4"/>
      <c r="H1701" s="4"/>
      <c r="I1701" s="4"/>
      <c r="J1701" s="14"/>
      <c r="K1701" s="6"/>
      <c r="L1701" s="2"/>
      <c r="M1701" s="23"/>
      <c r="N1701" s="12"/>
      <c r="O1701" s="12"/>
      <c r="P1701" s="23"/>
      <c r="Q1701" s="4"/>
      <c r="R1701" s="4"/>
      <c r="S1701" s="5"/>
      <c r="T1701" s="6"/>
      <c r="U1701" s="9"/>
      <c r="V1701" s="8"/>
      <c r="W1701" s="8"/>
      <c r="X1701" s="8"/>
      <c r="Y1701" s="9"/>
      <c r="Z1701" s="7"/>
      <c r="AA1701" s="8"/>
      <c r="AB1701" s="9"/>
      <c r="AC1701" s="9"/>
      <c r="AD1701" s="9"/>
      <c r="AE1701" s="8"/>
      <c r="AF1701" s="10"/>
      <c r="AG1701" s="8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  <c r="DV1701" s="7"/>
      <c r="DW1701" s="7"/>
      <c r="DX1701" s="7"/>
      <c r="DY1701" s="7"/>
      <c r="DZ1701" s="7"/>
      <c r="EA1701" s="7"/>
      <c r="EB1701" s="7"/>
      <c r="EC1701" s="7"/>
      <c r="ED1701" s="7"/>
      <c r="EE1701" s="7"/>
      <c r="EF1701" s="7"/>
      <c r="EG1701" s="7"/>
      <c r="EH1701" s="7"/>
      <c r="EI1701" s="7"/>
      <c r="EJ1701" s="7"/>
      <c r="EK1701" s="7"/>
      <c r="EL1701" s="7"/>
      <c r="EM1701" s="7"/>
      <c r="EN1701" s="7"/>
      <c r="EO1701" s="7"/>
      <c r="EP1701" s="7"/>
      <c r="EQ1701" s="7"/>
      <c r="ER1701" s="7"/>
      <c r="ES1701" s="7"/>
      <c r="ET1701" s="7"/>
      <c r="EU1701" s="7"/>
      <c r="EV1701" s="7"/>
      <c r="EW1701" s="7"/>
      <c r="EX1701" s="7"/>
      <c r="EY1701" s="7"/>
      <c r="EZ1701" s="7"/>
      <c r="FA1701" s="7"/>
      <c r="FB1701" s="7"/>
      <c r="FC1701" s="7"/>
      <c r="FD1701" s="7"/>
      <c r="FE1701" s="7"/>
      <c r="FF1701" s="7"/>
      <c r="FG1701" s="7"/>
      <c r="FH1701" s="7"/>
      <c r="FI1701" s="7"/>
      <c r="FJ1701" s="7"/>
      <c r="FK1701" s="7"/>
      <c r="FL1701" s="7"/>
      <c r="FM1701" s="7"/>
      <c r="FN1701" s="7"/>
      <c r="FO1701" s="7"/>
      <c r="FP1701" s="7"/>
      <c r="FQ1701" s="7"/>
      <c r="FR1701" s="7"/>
      <c r="FS1701" s="7"/>
      <c r="FT1701" s="7"/>
      <c r="FU1701" s="7"/>
      <c r="FV1701" s="7"/>
      <c r="FW1701" s="7"/>
      <c r="FX1701" s="7"/>
      <c r="FY1701" s="7"/>
      <c r="FZ1701" s="7"/>
      <c r="GA1701" s="7"/>
      <c r="GB1701" s="7"/>
    </row>
    <row r="1702" spans="1:184" x14ac:dyDescent="0.15">
      <c r="A1702" s="124"/>
      <c r="B1702" s="19"/>
      <c r="C1702" s="4"/>
      <c r="D1702" s="6"/>
      <c r="E1702" s="14"/>
      <c r="F1702" s="4"/>
      <c r="G1702" s="4"/>
      <c r="H1702" s="4"/>
      <c r="I1702" s="4"/>
      <c r="J1702" s="14"/>
      <c r="K1702" s="6"/>
      <c r="L1702" s="2"/>
      <c r="M1702" s="23"/>
      <c r="N1702" s="12"/>
      <c r="O1702" s="12"/>
      <c r="P1702" s="23"/>
      <c r="Q1702" s="4"/>
      <c r="R1702" s="4"/>
      <c r="S1702" s="5"/>
      <c r="T1702" s="6"/>
      <c r="U1702" s="9"/>
      <c r="V1702" s="8"/>
      <c r="W1702" s="8"/>
      <c r="X1702" s="8"/>
      <c r="Y1702" s="9"/>
      <c r="Z1702" s="7"/>
      <c r="AA1702" s="8"/>
      <c r="AB1702" s="9"/>
      <c r="AC1702" s="9"/>
      <c r="AD1702" s="9"/>
      <c r="AE1702" s="8"/>
      <c r="AF1702" s="10"/>
      <c r="AG1702" s="8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  <c r="DV1702" s="7"/>
      <c r="DW1702" s="7"/>
      <c r="DX1702" s="7"/>
      <c r="DY1702" s="7"/>
      <c r="DZ1702" s="7"/>
      <c r="EA1702" s="7"/>
      <c r="EB1702" s="7"/>
      <c r="EC1702" s="7"/>
      <c r="ED1702" s="7"/>
      <c r="EE1702" s="7"/>
      <c r="EF1702" s="7"/>
      <c r="EG1702" s="7"/>
      <c r="EH1702" s="7"/>
      <c r="EI1702" s="7"/>
      <c r="EJ1702" s="7"/>
      <c r="EK1702" s="7"/>
      <c r="EL1702" s="7"/>
      <c r="EM1702" s="7"/>
      <c r="EN1702" s="7"/>
      <c r="EO1702" s="7"/>
      <c r="EP1702" s="7"/>
      <c r="EQ1702" s="7"/>
      <c r="ER1702" s="7"/>
      <c r="ES1702" s="7"/>
      <c r="ET1702" s="7"/>
      <c r="EU1702" s="7"/>
      <c r="EV1702" s="7"/>
      <c r="EW1702" s="7"/>
      <c r="EX1702" s="7"/>
      <c r="EY1702" s="7"/>
      <c r="EZ1702" s="7"/>
      <c r="FA1702" s="7"/>
      <c r="FB1702" s="7"/>
      <c r="FC1702" s="7"/>
      <c r="FD1702" s="7"/>
      <c r="FE1702" s="7"/>
      <c r="FF1702" s="7"/>
      <c r="FG1702" s="7"/>
      <c r="FH1702" s="7"/>
      <c r="FI1702" s="7"/>
      <c r="FJ1702" s="7"/>
      <c r="FK1702" s="7"/>
      <c r="FL1702" s="7"/>
      <c r="FM1702" s="7"/>
      <c r="FN1702" s="7"/>
      <c r="FO1702" s="7"/>
      <c r="FP1702" s="7"/>
      <c r="FQ1702" s="7"/>
      <c r="FR1702" s="7"/>
      <c r="FS1702" s="7"/>
      <c r="FT1702" s="7"/>
      <c r="FU1702" s="7"/>
      <c r="FV1702" s="7"/>
      <c r="FW1702" s="7"/>
      <c r="FX1702" s="7"/>
      <c r="FY1702" s="7"/>
      <c r="FZ1702" s="7"/>
      <c r="GA1702" s="7"/>
      <c r="GB1702" s="7"/>
    </row>
    <row r="1703" spans="1:184" x14ac:dyDescent="0.15">
      <c r="A1703" s="124"/>
      <c r="B1703" s="19"/>
      <c r="C1703" s="4"/>
      <c r="D1703" s="6"/>
      <c r="E1703" s="14"/>
      <c r="F1703" s="4"/>
      <c r="G1703" s="4"/>
      <c r="H1703" s="4"/>
      <c r="I1703" s="4"/>
      <c r="J1703" s="14"/>
      <c r="K1703" s="6"/>
      <c r="L1703" s="2"/>
      <c r="M1703" s="23"/>
      <c r="N1703" s="12"/>
      <c r="O1703" s="12"/>
      <c r="P1703" s="23"/>
      <c r="Q1703" s="4"/>
      <c r="R1703" s="4"/>
      <c r="S1703" s="5"/>
      <c r="T1703" s="6"/>
      <c r="U1703" s="9"/>
      <c r="V1703" s="8"/>
      <c r="W1703" s="8"/>
      <c r="X1703" s="8"/>
      <c r="Y1703" s="9"/>
      <c r="Z1703" s="7"/>
      <c r="AA1703" s="8"/>
      <c r="AB1703" s="9"/>
      <c r="AC1703" s="9"/>
      <c r="AD1703" s="9"/>
      <c r="AE1703" s="8"/>
      <c r="AF1703" s="10"/>
      <c r="AG1703" s="8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  <c r="DV1703" s="7"/>
      <c r="DW1703" s="7"/>
      <c r="DX1703" s="7"/>
      <c r="DY1703" s="7"/>
      <c r="DZ1703" s="7"/>
      <c r="EA1703" s="7"/>
      <c r="EB1703" s="7"/>
      <c r="EC1703" s="7"/>
      <c r="ED1703" s="7"/>
      <c r="EE1703" s="7"/>
      <c r="EF1703" s="7"/>
      <c r="EG1703" s="7"/>
      <c r="EH1703" s="7"/>
      <c r="EI1703" s="7"/>
      <c r="EJ1703" s="7"/>
      <c r="EK1703" s="7"/>
      <c r="EL1703" s="7"/>
      <c r="EM1703" s="7"/>
      <c r="EN1703" s="7"/>
      <c r="EO1703" s="7"/>
      <c r="EP1703" s="7"/>
      <c r="EQ1703" s="7"/>
      <c r="ER1703" s="7"/>
      <c r="ES1703" s="7"/>
      <c r="ET1703" s="7"/>
      <c r="EU1703" s="7"/>
      <c r="EV1703" s="7"/>
      <c r="EW1703" s="7"/>
      <c r="EX1703" s="7"/>
      <c r="EY1703" s="7"/>
      <c r="EZ1703" s="7"/>
      <c r="FA1703" s="7"/>
      <c r="FB1703" s="7"/>
      <c r="FC1703" s="7"/>
      <c r="FD1703" s="7"/>
      <c r="FE1703" s="7"/>
      <c r="FF1703" s="7"/>
      <c r="FG1703" s="7"/>
      <c r="FH1703" s="7"/>
      <c r="FI1703" s="7"/>
      <c r="FJ1703" s="7"/>
      <c r="FK1703" s="7"/>
      <c r="FL1703" s="7"/>
      <c r="FM1703" s="7"/>
      <c r="FN1703" s="7"/>
      <c r="FO1703" s="7"/>
      <c r="FP1703" s="7"/>
      <c r="FQ1703" s="7"/>
      <c r="FR1703" s="7"/>
      <c r="FS1703" s="7"/>
      <c r="FT1703" s="7"/>
      <c r="FU1703" s="7"/>
      <c r="FV1703" s="7"/>
      <c r="FW1703" s="7"/>
      <c r="FX1703" s="7"/>
      <c r="FY1703" s="7"/>
      <c r="FZ1703" s="7"/>
      <c r="GA1703" s="7"/>
      <c r="GB1703" s="7"/>
    </row>
    <row r="1704" spans="1:184" x14ac:dyDescent="0.15">
      <c r="A1704" s="124"/>
      <c r="B1704" s="19"/>
      <c r="C1704" s="4"/>
      <c r="D1704" s="6"/>
      <c r="E1704" s="14"/>
      <c r="F1704" s="4"/>
      <c r="G1704" s="4"/>
      <c r="H1704" s="4"/>
      <c r="I1704" s="4"/>
      <c r="J1704" s="14"/>
      <c r="K1704" s="6"/>
      <c r="L1704" s="2"/>
      <c r="M1704" s="23"/>
      <c r="N1704" s="12"/>
      <c r="O1704" s="12"/>
      <c r="P1704" s="23"/>
      <c r="Q1704" s="4"/>
      <c r="R1704" s="4"/>
      <c r="S1704" s="5"/>
      <c r="T1704" s="6"/>
      <c r="U1704" s="9"/>
      <c r="V1704" s="8"/>
      <c r="W1704" s="8"/>
      <c r="X1704" s="8"/>
      <c r="Y1704" s="9"/>
      <c r="Z1704" s="7"/>
      <c r="AA1704" s="8"/>
      <c r="AB1704" s="9"/>
      <c r="AC1704" s="9"/>
      <c r="AD1704" s="9"/>
      <c r="AE1704" s="8"/>
      <c r="AF1704" s="10"/>
      <c r="AG1704" s="8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  <c r="DV1704" s="7"/>
      <c r="DW1704" s="7"/>
      <c r="DX1704" s="7"/>
      <c r="DY1704" s="7"/>
      <c r="DZ1704" s="7"/>
      <c r="EA1704" s="7"/>
      <c r="EB1704" s="7"/>
      <c r="EC1704" s="7"/>
      <c r="ED1704" s="7"/>
      <c r="EE1704" s="7"/>
      <c r="EF1704" s="7"/>
      <c r="EG1704" s="7"/>
      <c r="EH1704" s="7"/>
      <c r="EI1704" s="7"/>
      <c r="EJ1704" s="7"/>
      <c r="EK1704" s="7"/>
      <c r="EL1704" s="7"/>
      <c r="EM1704" s="7"/>
      <c r="EN1704" s="7"/>
      <c r="EO1704" s="7"/>
      <c r="EP1704" s="7"/>
      <c r="EQ1704" s="7"/>
      <c r="ER1704" s="7"/>
      <c r="ES1704" s="7"/>
      <c r="ET1704" s="7"/>
      <c r="EU1704" s="7"/>
      <c r="EV1704" s="7"/>
      <c r="EW1704" s="7"/>
      <c r="EX1704" s="7"/>
      <c r="EY1704" s="7"/>
      <c r="EZ1704" s="7"/>
      <c r="FA1704" s="7"/>
      <c r="FB1704" s="7"/>
      <c r="FC1704" s="7"/>
      <c r="FD1704" s="7"/>
      <c r="FE1704" s="7"/>
      <c r="FF1704" s="7"/>
      <c r="FG1704" s="7"/>
      <c r="FH1704" s="7"/>
      <c r="FI1704" s="7"/>
      <c r="FJ1704" s="7"/>
      <c r="FK1704" s="7"/>
      <c r="FL1704" s="7"/>
      <c r="FM1704" s="7"/>
      <c r="FN1704" s="7"/>
      <c r="FO1704" s="7"/>
      <c r="FP1704" s="7"/>
      <c r="FQ1704" s="7"/>
      <c r="FR1704" s="7"/>
      <c r="FS1704" s="7"/>
      <c r="FT1704" s="7"/>
      <c r="FU1704" s="7"/>
      <c r="FV1704" s="7"/>
      <c r="FW1704" s="7"/>
      <c r="FX1704" s="7"/>
      <c r="FY1704" s="7"/>
      <c r="FZ1704" s="7"/>
      <c r="GA1704" s="7"/>
      <c r="GB1704" s="7"/>
    </row>
    <row r="1705" spans="1:184" x14ac:dyDescent="0.15">
      <c r="A1705" s="124"/>
      <c r="B1705" s="19"/>
      <c r="C1705" s="4"/>
      <c r="D1705" s="6"/>
      <c r="E1705" s="14"/>
      <c r="F1705" s="4"/>
      <c r="G1705" s="4"/>
      <c r="H1705" s="4"/>
      <c r="I1705" s="4"/>
      <c r="J1705" s="14"/>
      <c r="K1705" s="6"/>
      <c r="L1705" s="2"/>
      <c r="M1705" s="23"/>
      <c r="N1705" s="12"/>
      <c r="O1705" s="12"/>
      <c r="P1705" s="23"/>
      <c r="Q1705" s="4"/>
      <c r="R1705" s="4"/>
      <c r="S1705" s="5"/>
      <c r="T1705" s="6"/>
      <c r="U1705" s="9"/>
      <c r="V1705" s="8"/>
      <c r="W1705" s="8"/>
      <c r="X1705" s="8"/>
      <c r="Y1705" s="9"/>
      <c r="Z1705" s="7"/>
      <c r="AA1705" s="8"/>
      <c r="AB1705" s="9"/>
      <c r="AC1705" s="9"/>
      <c r="AD1705" s="9"/>
      <c r="AE1705" s="8"/>
      <c r="AF1705" s="10"/>
      <c r="AG1705" s="8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  <c r="DV1705" s="7"/>
      <c r="DW1705" s="7"/>
      <c r="DX1705" s="7"/>
      <c r="DY1705" s="7"/>
      <c r="DZ1705" s="7"/>
      <c r="EA1705" s="7"/>
      <c r="EB1705" s="7"/>
      <c r="EC1705" s="7"/>
      <c r="ED1705" s="7"/>
      <c r="EE1705" s="7"/>
      <c r="EF1705" s="7"/>
      <c r="EG1705" s="7"/>
      <c r="EH1705" s="7"/>
      <c r="EI1705" s="7"/>
      <c r="EJ1705" s="7"/>
      <c r="EK1705" s="7"/>
      <c r="EL1705" s="7"/>
      <c r="EM1705" s="7"/>
      <c r="EN1705" s="7"/>
      <c r="EO1705" s="7"/>
      <c r="EP1705" s="7"/>
      <c r="EQ1705" s="7"/>
      <c r="ER1705" s="7"/>
      <c r="ES1705" s="7"/>
      <c r="ET1705" s="7"/>
      <c r="EU1705" s="7"/>
      <c r="EV1705" s="7"/>
      <c r="EW1705" s="7"/>
      <c r="EX1705" s="7"/>
      <c r="EY1705" s="7"/>
      <c r="EZ1705" s="7"/>
      <c r="FA1705" s="7"/>
      <c r="FB1705" s="7"/>
      <c r="FC1705" s="7"/>
      <c r="FD1705" s="7"/>
      <c r="FE1705" s="7"/>
      <c r="FF1705" s="7"/>
      <c r="FG1705" s="7"/>
      <c r="FH1705" s="7"/>
      <c r="FI1705" s="7"/>
      <c r="FJ1705" s="7"/>
      <c r="FK1705" s="7"/>
      <c r="FL1705" s="7"/>
      <c r="FM1705" s="7"/>
      <c r="FN1705" s="7"/>
      <c r="FO1705" s="7"/>
      <c r="FP1705" s="7"/>
      <c r="FQ1705" s="7"/>
      <c r="FR1705" s="7"/>
      <c r="FS1705" s="7"/>
      <c r="FT1705" s="7"/>
      <c r="FU1705" s="7"/>
      <c r="FV1705" s="7"/>
      <c r="FW1705" s="7"/>
      <c r="FX1705" s="7"/>
      <c r="FY1705" s="7"/>
      <c r="FZ1705" s="7"/>
      <c r="GA1705" s="7"/>
      <c r="GB1705" s="7"/>
    </row>
    <row r="1706" spans="1:184" x14ac:dyDescent="0.15">
      <c r="A1706" s="124"/>
      <c r="B1706" s="19"/>
      <c r="C1706" s="4"/>
      <c r="D1706" s="6"/>
      <c r="E1706" s="14"/>
      <c r="F1706" s="4"/>
      <c r="G1706" s="4"/>
      <c r="H1706" s="4"/>
      <c r="I1706" s="4"/>
      <c r="J1706" s="14"/>
      <c r="K1706" s="6"/>
      <c r="L1706" s="2"/>
      <c r="M1706" s="23"/>
      <c r="N1706" s="12"/>
      <c r="O1706" s="12"/>
      <c r="P1706" s="23"/>
      <c r="Q1706" s="4"/>
      <c r="R1706" s="4"/>
      <c r="S1706" s="5"/>
      <c r="T1706" s="6"/>
      <c r="U1706" s="9"/>
      <c r="V1706" s="8"/>
      <c r="W1706" s="8"/>
      <c r="X1706" s="8"/>
      <c r="Y1706" s="9"/>
      <c r="Z1706" s="7"/>
      <c r="AA1706" s="8"/>
      <c r="AB1706" s="9"/>
      <c r="AC1706" s="9"/>
      <c r="AD1706" s="9"/>
      <c r="AE1706" s="8"/>
      <c r="AF1706" s="10"/>
      <c r="AG1706" s="8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  <c r="DV1706" s="7"/>
      <c r="DW1706" s="7"/>
      <c r="DX1706" s="7"/>
      <c r="DY1706" s="7"/>
      <c r="DZ1706" s="7"/>
      <c r="EA1706" s="7"/>
      <c r="EB1706" s="7"/>
      <c r="EC1706" s="7"/>
      <c r="ED1706" s="7"/>
      <c r="EE1706" s="7"/>
      <c r="EF1706" s="7"/>
      <c r="EG1706" s="7"/>
      <c r="EH1706" s="7"/>
      <c r="EI1706" s="7"/>
      <c r="EJ1706" s="7"/>
      <c r="EK1706" s="7"/>
      <c r="EL1706" s="7"/>
      <c r="EM1706" s="7"/>
      <c r="EN1706" s="7"/>
      <c r="EO1706" s="7"/>
      <c r="EP1706" s="7"/>
      <c r="EQ1706" s="7"/>
      <c r="ER1706" s="7"/>
      <c r="ES1706" s="7"/>
      <c r="ET1706" s="7"/>
      <c r="EU1706" s="7"/>
      <c r="EV1706" s="7"/>
      <c r="EW1706" s="7"/>
      <c r="EX1706" s="7"/>
      <c r="EY1706" s="7"/>
      <c r="EZ1706" s="7"/>
      <c r="FA1706" s="7"/>
      <c r="FB1706" s="7"/>
      <c r="FC1706" s="7"/>
      <c r="FD1706" s="7"/>
      <c r="FE1706" s="7"/>
      <c r="FF1706" s="7"/>
      <c r="FG1706" s="7"/>
      <c r="FH1706" s="7"/>
      <c r="FI1706" s="7"/>
      <c r="FJ1706" s="7"/>
      <c r="FK1706" s="7"/>
      <c r="FL1706" s="7"/>
      <c r="FM1706" s="7"/>
      <c r="FN1706" s="7"/>
      <c r="FO1706" s="7"/>
      <c r="FP1706" s="7"/>
      <c r="FQ1706" s="7"/>
      <c r="FR1706" s="7"/>
      <c r="FS1706" s="7"/>
      <c r="FT1706" s="7"/>
      <c r="FU1706" s="7"/>
      <c r="FV1706" s="7"/>
      <c r="FW1706" s="7"/>
      <c r="FX1706" s="7"/>
      <c r="FY1706" s="7"/>
      <c r="FZ1706" s="7"/>
      <c r="GA1706" s="7"/>
      <c r="GB1706" s="7"/>
    </row>
    <row r="1707" spans="1:184" x14ac:dyDescent="0.15">
      <c r="A1707" s="124"/>
      <c r="B1707" s="19"/>
      <c r="C1707" s="4"/>
      <c r="D1707" s="6"/>
      <c r="E1707" s="14"/>
      <c r="F1707" s="4"/>
      <c r="G1707" s="4"/>
      <c r="H1707" s="4"/>
      <c r="I1707" s="4"/>
      <c r="J1707" s="14"/>
      <c r="K1707" s="6"/>
      <c r="L1707" s="2"/>
      <c r="M1707" s="23"/>
      <c r="N1707" s="12"/>
      <c r="O1707" s="12"/>
      <c r="P1707" s="23"/>
      <c r="Q1707" s="4"/>
      <c r="R1707" s="4"/>
      <c r="S1707" s="5"/>
      <c r="T1707" s="6"/>
      <c r="U1707" s="9"/>
      <c r="V1707" s="8"/>
      <c r="W1707" s="8"/>
      <c r="X1707" s="8"/>
      <c r="Y1707" s="9"/>
      <c r="Z1707" s="7"/>
      <c r="AA1707" s="8"/>
      <c r="AB1707" s="9"/>
      <c r="AC1707" s="9"/>
      <c r="AD1707" s="9"/>
      <c r="AE1707" s="8"/>
      <c r="AF1707" s="10"/>
      <c r="AG1707" s="8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  <c r="DV1707" s="7"/>
      <c r="DW1707" s="7"/>
      <c r="DX1707" s="7"/>
      <c r="DY1707" s="7"/>
      <c r="DZ1707" s="7"/>
      <c r="EA1707" s="7"/>
      <c r="EB1707" s="7"/>
      <c r="EC1707" s="7"/>
      <c r="ED1707" s="7"/>
      <c r="EE1707" s="7"/>
      <c r="EF1707" s="7"/>
      <c r="EG1707" s="7"/>
      <c r="EH1707" s="7"/>
      <c r="EI1707" s="7"/>
      <c r="EJ1707" s="7"/>
      <c r="EK1707" s="7"/>
      <c r="EL1707" s="7"/>
      <c r="EM1707" s="7"/>
      <c r="EN1707" s="7"/>
      <c r="EO1707" s="7"/>
      <c r="EP1707" s="7"/>
      <c r="EQ1707" s="7"/>
      <c r="ER1707" s="7"/>
      <c r="ES1707" s="7"/>
      <c r="ET1707" s="7"/>
      <c r="EU1707" s="7"/>
      <c r="EV1707" s="7"/>
      <c r="EW1707" s="7"/>
      <c r="EX1707" s="7"/>
      <c r="EY1707" s="7"/>
      <c r="EZ1707" s="7"/>
      <c r="FA1707" s="7"/>
      <c r="FB1707" s="7"/>
      <c r="FC1707" s="7"/>
      <c r="FD1707" s="7"/>
      <c r="FE1707" s="7"/>
      <c r="FF1707" s="7"/>
      <c r="FG1707" s="7"/>
      <c r="FH1707" s="7"/>
      <c r="FI1707" s="7"/>
      <c r="FJ1707" s="7"/>
      <c r="FK1707" s="7"/>
      <c r="FL1707" s="7"/>
      <c r="FM1707" s="7"/>
      <c r="FN1707" s="7"/>
      <c r="FO1707" s="7"/>
      <c r="FP1707" s="7"/>
      <c r="FQ1707" s="7"/>
      <c r="FR1707" s="7"/>
      <c r="FS1707" s="7"/>
      <c r="FT1707" s="7"/>
      <c r="FU1707" s="7"/>
      <c r="FV1707" s="7"/>
      <c r="FW1707" s="7"/>
      <c r="FX1707" s="7"/>
      <c r="FY1707" s="7"/>
      <c r="FZ1707" s="7"/>
      <c r="GA1707" s="7"/>
      <c r="GB1707" s="7"/>
    </row>
    <row r="1708" spans="1:184" x14ac:dyDescent="0.15">
      <c r="A1708" s="124"/>
      <c r="B1708" s="19"/>
      <c r="C1708" s="4"/>
      <c r="D1708" s="6"/>
      <c r="E1708" s="14"/>
      <c r="F1708" s="4"/>
      <c r="G1708" s="4"/>
      <c r="H1708" s="4"/>
      <c r="I1708" s="4"/>
      <c r="J1708" s="14"/>
      <c r="K1708" s="6"/>
      <c r="L1708" s="2"/>
      <c r="M1708" s="23"/>
      <c r="N1708" s="12"/>
      <c r="O1708" s="12"/>
      <c r="P1708" s="23"/>
      <c r="Q1708" s="4"/>
      <c r="R1708" s="4"/>
      <c r="S1708" s="5"/>
      <c r="T1708" s="6"/>
      <c r="U1708" s="9"/>
      <c r="V1708" s="8"/>
      <c r="W1708" s="8"/>
      <c r="X1708" s="8"/>
      <c r="Y1708" s="9"/>
      <c r="Z1708" s="7"/>
      <c r="AA1708" s="8"/>
      <c r="AB1708" s="9"/>
      <c r="AC1708" s="9"/>
      <c r="AD1708" s="9"/>
      <c r="AE1708" s="8"/>
      <c r="AF1708" s="10"/>
      <c r="AG1708" s="8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  <c r="EE1708" s="7"/>
      <c r="EF1708" s="7"/>
      <c r="EG1708" s="7"/>
      <c r="EH1708" s="7"/>
      <c r="EI1708" s="7"/>
      <c r="EJ1708" s="7"/>
      <c r="EK1708" s="7"/>
      <c r="EL1708" s="7"/>
      <c r="EM1708" s="7"/>
      <c r="EN1708" s="7"/>
      <c r="EO1708" s="7"/>
      <c r="EP1708" s="7"/>
      <c r="EQ1708" s="7"/>
      <c r="ER1708" s="7"/>
      <c r="ES1708" s="7"/>
      <c r="ET1708" s="7"/>
      <c r="EU1708" s="7"/>
      <c r="EV1708" s="7"/>
      <c r="EW1708" s="7"/>
      <c r="EX1708" s="7"/>
      <c r="EY1708" s="7"/>
      <c r="EZ1708" s="7"/>
      <c r="FA1708" s="7"/>
      <c r="FB1708" s="7"/>
      <c r="FC1708" s="7"/>
      <c r="FD1708" s="7"/>
      <c r="FE1708" s="7"/>
      <c r="FF1708" s="7"/>
      <c r="FG1708" s="7"/>
      <c r="FH1708" s="7"/>
      <c r="FI1708" s="7"/>
      <c r="FJ1708" s="7"/>
      <c r="FK1708" s="7"/>
      <c r="FL1708" s="7"/>
      <c r="FM1708" s="7"/>
      <c r="FN1708" s="7"/>
      <c r="FO1708" s="7"/>
      <c r="FP1708" s="7"/>
      <c r="FQ1708" s="7"/>
      <c r="FR1708" s="7"/>
      <c r="FS1708" s="7"/>
      <c r="FT1708" s="7"/>
      <c r="FU1708" s="7"/>
      <c r="FV1708" s="7"/>
      <c r="FW1708" s="7"/>
      <c r="FX1708" s="7"/>
      <c r="FY1708" s="7"/>
      <c r="FZ1708" s="7"/>
      <c r="GA1708" s="7"/>
      <c r="GB1708" s="7"/>
    </row>
    <row r="1709" spans="1:184" x14ac:dyDescent="0.15">
      <c r="A1709" s="124"/>
      <c r="B1709" s="19"/>
      <c r="C1709" s="4"/>
      <c r="D1709" s="6"/>
      <c r="E1709" s="14"/>
      <c r="F1709" s="4"/>
      <c r="G1709" s="4"/>
      <c r="H1709" s="4"/>
      <c r="I1709" s="4"/>
      <c r="J1709" s="14"/>
      <c r="K1709" s="6"/>
      <c r="L1709" s="2"/>
      <c r="M1709" s="23"/>
      <c r="N1709" s="12"/>
      <c r="O1709" s="12"/>
      <c r="P1709" s="23"/>
      <c r="Q1709" s="4"/>
      <c r="R1709" s="4"/>
      <c r="S1709" s="5"/>
      <c r="T1709" s="6"/>
      <c r="U1709" s="9"/>
      <c r="V1709" s="8"/>
      <c r="W1709" s="8"/>
      <c r="X1709" s="8"/>
      <c r="Y1709" s="9"/>
      <c r="Z1709" s="7"/>
      <c r="AA1709" s="8"/>
      <c r="AB1709" s="9"/>
      <c r="AC1709" s="9"/>
      <c r="AD1709" s="9"/>
      <c r="AE1709" s="8"/>
      <c r="AF1709" s="10"/>
      <c r="AG1709" s="8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  <c r="DV1709" s="7"/>
      <c r="DW1709" s="7"/>
      <c r="DX1709" s="7"/>
      <c r="DY1709" s="7"/>
      <c r="DZ1709" s="7"/>
      <c r="EA1709" s="7"/>
      <c r="EB1709" s="7"/>
      <c r="EC1709" s="7"/>
      <c r="ED1709" s="7"/>
      <c r="EE1709" s="7"/>
      <c r="EF1709" s="7"/>
      <c r="EG1709" s="7"/>
      <c r="EH1709" s="7"/>
      <c r="EI1709" s="7"/>
      <c r="EJ1709" s="7"/>
      <c r="EK1709" s="7"/>
      <c r="EL1709" s="7"/>
      <c r="EM1709" s="7"/>
      <c r="EN1709" s="7"/>
      <c r="EO1709" s="7"/>
      <c r="EP1709" s="7"/>
      <c r="EQ1709" s="7"/>
      <c r="ER1709" s="7"/>
      <c r="ES1709" s="7"/>
      <c r="ET1709" s="7"/>
      <c r="EU1709" s="7"/>
      <c r="EV1709" s="7"/>
      <c r="EW1709" s="7"/>
      <c r="EX1709" s="7"/>
      <c r="EY1709" s="7"/>
      <c r="EZ1709" s="7"/>
      <c r="FA1709" s="7"/>
      <c r="FB1709" s="7"/>
      <c r="FC1709" s="7"/>
      <c r="FD1709" s="7"/>
      <c r="FE1709" s="7"/>
      <c r="FF1709" s="7"/>
      <c r="FG1709" s="7"/>
      <c r="FH1709" s="7"/>
      <c r="FI1709" s="7"/>
      <c r="FJ1709" s="7"/>
      <c r="FK1709" s="7"/>
      <c r="FL1709" s="7"/>
      <c r="FM1709" s="7"/>
      <c r="FN1709" s="7"/>
      <c r="FO1709" s="7"/>
      <c r="FP1709" s="7"/>
      <c r="FQ1709" s="7"/>
      <c r="FR1709" s="7"/>
      <c r="FS1709" s="7"/>
      <c r="FT1709" s="7"/>
      <c r="FU1709" s="7"/>
      <c r="FV1709" s="7"/>
      <c r="FW1709" s="7"/>
      <c r="FX1709" s="7"/>
      <c r="FY1709" s="7"/>
      <c r="FZ1709" s="7"/>
      <c r="GA1709" s="7"/>
      <c r="GB1709" s="7"/>
    </row>
    <row r="1710" spans="1:184" x14ac:dyDescent="0.15">
      <c r="A1710" s="124"/>
      <c r="B1710" s="19"/>
      <c r="C1710" s="4"/>
      <c r="D1710" s="6"/>
      <c r="E1710" s="14"/>
      <c r="F1710" s="4"/>
      <c r="G1710" s="4"/>
      <c r="H1710" s="4"/>
      <c r="I1710" s="4"/>
      <c r="J1710" s="14"/>
      <c r="K1710" s="6"/>
      <c r="L1710" s="2"/>
      <c r="M1710" s="23"/>
      <c r="N1710" s="12"/>
      <c r="O1710" s="12"/>
      <c r="P1710" s="23"/>
      <c r="Q1710" s="4"/>
      <c r="R1710" s="4"/>
      <c r="S1710" s="5"/>
      <c r="T1710" s="6"/>
      <c r="U1710" s="9"/>
      <c r="V1710" s="8"/>
      <c r="W1710" s="8"/>
      <c r="X1710" s="8"/>
      <c r="Y1710" s="9"/>
      <c r="Z1710" s="7"/>
      <c r="AA1710" s="8"/>
      <c r="AB1710" s="9"/>
      <c r="AC1710" s="9"/>
      <c r="AD1710" s="9"/>
      <c r="AE1710" s="8"/>
      <c r="AF1710" s="10"/>
      <c r="AG1710" s="8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  <c r="FH1710" s="7"/>
      <c r="FI1710" s="7"/>
      <c r="FJ1710" s="7"/>
      <c r="FK1710" s="7"/>
      <c r="FL1710" s="7"/>
      <c r="FM1710" s="7"/>
      <c r="FN1710" s="7"/>
      <c r="FO1710" s="7"/>
      <c r="FP1710" s="7"/>
      <c r="FQ1710" s="7"/>
      <c r="FR1710" s="7"/>
      <c r="FS1710" s="7"/>
      <c r="FT1710" s="7"/>
      <c r="FU1710" s="7"/>
      <c r="FV1710" s="7"/>
      <c r="FW1710" s="7"/>
      <c r="FX1710" s="7"/>
      <c r="FY1710" s="7"/>
      <c r="FZ1710" s="7"/>
      <c r="GA1710" s="7"/>
      <c r="GB1710" s="7"/>
    </row>
    <row r="1711" spans="1:184" x14ac:dyDescent="0.15">
      <c r="A1711" s="124"/>
      <c r="B1711" s="19"/>
      <c r="C1711" s="4"/>
      <c r="D1711" s="6"/>
      <c r="E1711" s="14"/>
      <c r="F1711" s="4"/>
      <c r="G1711" s="4"/>
      <c r="H1711" s="4"/>
      <c r="I1711" s="4"/>
      <c r="J1711" s="14"/>
      <c r="K1711" s="6"/>
      <c r="L1711" s="2"/>
      <c r="M1711" s="23"/>
      <c r="N1711" s="12"/>
      <c r="O1711" s="12"/>
      <c r="P1711" s="23"/>
      <c r="Q1711" s="4"/>
      <c r="R1711" s="4"/>
      <c r="S1711" s="5"/>
      <c r="T1711" s="6"/>
      <c r="U1711" s="9"/>
      <c r="V1711" s="8"/>
      <c r="W1711" s="8"/>
      <c r="X1711" s="8"/>
      <c r="Y1711" s="9"/>
      <c r="Z1711" s="7"/>
      <c r="AA1711" s="8"/>
      <c r="AB1711" s="9"/>
      <c r="AC1711" s="9"/>
      <c r="AD1711" s="9"/>
      <c r="AE1711" s="8"/>
      <c r="AF1711" s="10"/>
      <c r="AG1711" s="8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  <c r="DV1711" s="7"/>
      <c r="DW1711" s="7"/>
      <c r="DX1711" s="7"/>
      <c r="DY1711" s="7"/>
      <c r="DZ1711" s="7"/>
      <c r="EA1711" s="7"/>
      <c r="EB1711" s="7"/>
      <c r="EC1711" s="7"/>
      <c r="ED1711" s="7"/>
      <c r="EE1711" s="7"/>
      <c r="EF1711" s="7"/>
      <c r="EG1711" s="7"/>
      <c r="EH1711" s="7"/>
      <c r="EI1711" s="7"/>
      <c r="EJ1711" s="7"/>
      <c r="EK1711" s="7"/>
      <c r="EL1711" s="7"/>
      <c r="EM1711" s="7"/>
      <c r="EN1711" s="7"/>
      <c r="EO1711" s="7"/>
      <c r="EP1711" s="7"/>
      <c r="EQ1711" s="7"/>
      <c r="ER1711" s="7"/>
      <c r="ES1711" s="7"/>
      <c r="ET1711" s="7"/>
      <c r="EU1711" s="7"/>
      <c r="EV1711" s="7"/>
      <c r="EW1711" s="7"/>
      <c r="EX1711" s="7"/>
      <c r="EY1711" s="7"/>
      <c r="EZ1711" s="7"/>
      <c r="FA1711" s="7"/>
      <c r="FB1711" s="7"/>
      <c r="FC1711" s="7"/>
      <c r="FD1711" s="7"/>
      <c r="FE1711" s="7"/>
      <c r="FF1711" s="7"/>
      <c r="FG1711" s="7"/>
      <c r="FH1711" s="7"/>
      <c r="FI1711" s="7"/>
      <c r="FJ1711" s="7"/>
      <c r="FK1711" s="7"/>
      <c r="FL1711" s="7"/>
      <c r="FM1711" s="7"/>
      <c r="FN1711" s="7"/>
      <c r="FO1711" s="7"/>
      <c r="FP1711" s="7"/>
      <c r="FQ1711" s="7"/>
      <c r="FR1711" s="7"/>
      <c r="FS1711" s="7"/>
      <c r="FT1711" s="7"/>
      <c r="FU1711" s="7"/>
      <c r="FV1711" s="7"/>
      <c r="FW1711" s="7"/>
      <c r="FX1711" s="7"/>
      <c r="FY1711" s="7"/>
      <c r="FZ1711" s="7"/>
      <c r="GA1711" s="7"/>
      <c r="GB1711" s="7"/>
    </row>
    <row r="1712" spans="1:184" x14ac:dyDescent="0.15">
      <c r="A1712" s="124"/>
      <c r="B1712" s="19"/>
      <c r="C1712" s="4"/>
      <c r="D1712" s="6"/>
      <c r="E1712" s="14"/>
      <c r="F1712" s="4"/>
      <c r="G1712" s="4"/>
      <c r="H1712" s="4"/>
      <c r="I1712" s="4"/>
      <c r="J1712" s="14"/>
      <c r="K1712" s="6"/>
      <c r="L1712" s="2"/>
      <c r="M1712" s="23"/>
      <c r="N1712" s="12"/>
      <c r="O1712" s="12"/>
      <c r="P1712" s="23"/>
      <c r="Q1712" s="4"/>
      <c r="R1712" s="4"/>
      <c r="S1712" s="5"/>
      <c r="T1712" s="6"/>
      <c r="U1712" s="9"/>
      <c r="V1712" s="8"/>
      <c r="W1712" s="8"/>
      <c r="X1712" s="8"/>
      <c r="Y1712" s="9"/>
      <c r="Z1712" s="7"/>
      <c r="AA1712" s="8"/>
      <c r="AB1712" s="9"/>
      <c r="AC1712" s="9"/>
      <c r="AD1712" s="9"/>
      <c r="AE1712" s="8"/>
      <c r="AF1712" s="10"/>
      <c r="AG1712" s="8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  <c r="DV1712" s="7"/>
      <c r="DW1712" s="7"/>
      <c r="DX1712" s="7"/>
      <c r="DY1712" s="7"/>
      <c r="DZ1712" s="7"/>
      <c r="EA1712" s="7"/>
      <c r="EB1712" s="7"/>
      <c r="EC1712" s="7"/>
      <c r="ED1712" s="7"/>
      <c r="EE1712" s="7"/>
      <c r="EF1712" s="7"/>
      <c r="EG1712" s="7"/>
      <c r="EH1712" s="7"/>
      <c r="EI1712" s="7"/>
      <c r="EJ1712" s="7"/>
      <c r="EK1712" s="7"/>
      <c r="EL1712" s="7"/>
      <c r="EM1712" s="7"/>
      <c r="EN1712" s="7"/>
      <c r="EO1712" s="7"/>
      <c r="EP1712" s="7"/>
      <c r="EQ1712" s="7"/>
      <c r="ER1712" s="7"/>
      <c r="ES1712" s="7"/>
      <c r="ET1712" s="7"/>
      <c r="EU1712" s="7"/>
      <c r="EV1712" s="7"/>
      <c r="EW1712" s="7"/>
      <c r="EX1712" s="7"/>
      <c r="EY1712" s="7"/>
      <c r="EZ1712" s="7"/>
      <c r="FA1712" s="7"/>
      <c r="FB1712" s="7"/>
      <c r="FC1712" s="7"/>
      <c r="FD1712" s="7"/>
      <c r="FE1712" s="7"/>
      <c r="FF1712" s="7"/>
      <c r="FG1712" s="7"/>
      <c r="FH1712" s="7"/>
      <c r="FI1712" s="7"/>
      <c r="FJ1712" s="7"/>
      <c r="FK1712" s="7"/>
      <c r="FL1712" s="7"/>
      <c r="FM1712" s="7"/>
      <c r="FN1712" s="7"/>
      <c r="FO1712" s="7"/>
      <c r="FP1712" s="7"/>
      <c r="FQ1712" s="7"/>
      <c r="FR1712" s="7"/>
      <c r="FS1712" s="7"/>
      <c r="FT1712" s="7"/>
      <c r="FU1712" s="7"/>
      <c r="FV1712" s="7"/>
      <c r="FW1712" s="7"/>
      <c r="FX1712" s="7"/>
      <c r="FY1712" s="7"/>
      <c r="FZ1712" s="7"/>
      <c r="GA1712" s="7"/>
      <c r="GB1712" s="7"/>
    </row>
    <row r="1713" spans="1:184" x14ac:dyDescent="0.15">
      <c r="A1713" s="124"/>
      <c r="B1713" s="19"/>
      <c r="C1713" s="4"/>
      <c r="D1713" s="6"/>
      <c r="E1713" s="14"/>
      <c r="F1713" s="4"/>
      <c r="G1713" s="4"/>
      <c r="H1713" s="4"/>
      <c r="I1713" s="4"/>
      <c r="J1713" s="14"/>
      <c r="K1713" s="6"/>
      <c r="L1713" s="2"/>
      <c r="M1713" s="23"/>
      <c r="N1713" s="12"/>
      <c r="O1713" s="12"/>
      <c r="P1713" s="23"/>
      <c r="Q1713" s="4"/>
      <c r="R1713" s="4"/>
      <c r="S1713" s="5"/>
      <c r="T1713" s="6"/>
      <c r="U1713" s="9"/>
      <c r="V1713" s="8"/>
      <c r="W1713" s="8"/>
      <c r="X1713" s="8"/>
      <c r="Y1713" s="9"/>
      <c r="Z1713" s="7"/>
      <c r="AA1713" s="8"/>
      <c r="AB1713" s="9"/>
      <c r="AC1713" s="9"/>
      <c r="AD1713" s="9"/>
      <c r="AE1713" s="8"/>
      <c r="AF1713" s="10"/>
      <c r="AG1713" s="8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  <c r="DV1713" s="7"/>
      <c r="DW1713" s="7"/>
      <c r="DX1713" s="7"/>
      <c r="DY1713" s="7"/>
      <c r="DZ1713" s="7"/>
      <c r="EA1713" s="7"/>
      <c r="EB1713" s="7"/>
      <c r="EC1713" s="7"/>
      <c r="ED1713" s="7"/>
      <c r="EE1713" s="7"/>
      <c r="EF1713" s="7"/>
      <c r="EG1713" s="7"/>
      <c r="EH1713" s="7"/>
      <c r="EI1713" s="7"/>
      <c r="EJ1713" s="7"/>
      <c r="EK1713" s="7"/>
      <c r="EL1713" s="7"/>
      <c r="EM1713" s="7"/>
      <c r="EN1713" s="7"/>
      <c r="EO1713" s="7"/>
      <c r="EP1713" s="7"/>
      <c r="EQ1713" s="7"/>
      <c r="ER1713" s="7"/>
      <c r="ES1713" s="7"/>
      <c r="ET1713" s="7"/>
      <c r="EU1713" s="7"/>
      <c r="EV1713" s="7"/>
      <c r="EW1713" s="7"/>
      <c r="EX1713" s="7"/>
      <c r="EY1713" s="7"/>
      <c r="EZ1713" s="7"/>
      <c r="FA1713" s="7"/>
      <c r="FB1713" s="7"/>
      <c r="FC1713" s="7"/>
      <c r="FD1713" s="7"/>
      <c r="FE1713" s="7"/>
      <c r="FF1713" s="7"/>
      <c r="FG1713" s="7"/>
      <c r="FH1713" s="7"/>
      <c r="FI1713" s="7"/>
      <c r="FJ1713" s="7"/>
      <c r="FK1713" s="7"/>
      <c r="FL1713" s="7"/>
      <c r="FM1713" s="7"/>
      <c r="FN1713" s="7"/>
      <c r="FO1713" s="7"/>
      <c r="FP1713" s="7"/>
      <c r="FQ1713" s="7"/>
      <c r="FR1713" s="7"/>
      <c r="FS1713" s="7"/>
      <c r="FT1713" s="7"/>
      <c r="FU1713" s="7"/>
      <c r="FV1713" s="7"/>
      <c r="FW1713" s="7"/>
      <c r="FX1713" s="7"/>
      <c r="FY1713" s="7"/>
      <c r="FZ1713" s="7"/>
      <c r="GA1713" s="7"/>
      <c r="GB1713" s="7"/>
    </row>
    <row r="1714" spans="1:184" x14ac:dyDescent="0.15">
      <c r="A1714" s="124"/>
      <c r="B1714" s="19"/>
      <c r="C1714" s="4"/>
      <c r="D1714" s="6"/>
      <c r="E1714" s="14"/>
      <c r="F1714" s="4"/>
      <c r="G1714" s="4"/>
      <c r="H1714" s="4"/>
      <c r="I1714" s="4"/>
      <c r="J1714" s="14"/>
      <c r="K1714" s="6"/>
      <c r="L1714" s="2"/>
      <c r="M1714" s="23"/>
      <c r="N1714" s="12"/>
      <c r="O1714" s="12"/>
      <c r="P1714" s="23"/>
      <c r="Q1714" s="4"/>
      <c r="R1714" s="4"/>
      <c r="S1714" s="5"/>
      <c r="T1714" s="6"/>
      <c r="U1714" s="9"/>
      <c r="V1714" s="8"/>
      <c r="W1714" s="8"/>
      <c r="X1714" s="8"/>
      <c r="Y1714" s="9"/>
      <c r="Z1714" s="7"/>
      <c r="AA1714" s="8"/>
      <c r="AB1714" s="9"/>
      <c r="AC1714" s="9"/>
      <c r="AD1714" s="9"/>
      <c r="AE1714" s="8"/>
      <c r="AF1714" s="10"/>
      <c r="AG1714" s="8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  <c r="DV1714" s="7"/>
      <c r="DW1714" s="7"/>
      <c r="DX1714" s="7"/>
      <c r="DY1714" s="7"/>
      <c r="DZ1714" s="7"/>
      <c r="EA1714" s="7"/>
      <c r="EB1714" s="7"/>
      <c r="EC1714" s="7"/>
      <c r="ED1714" s="7"/>
      <c r="EE1714" s="7"/>
      <c r="EF1714" s="7"/>
      <c r="EG1714" s="7"/>
      <c r="EH1714" s="7"/>
      <c r="EI1714" s="7"/>
      <c r="EJ1714" s="7"/>
      <c r="EK1714" s="7"/>
      <c r="EL1714" s="7"/>
      <c r="EM1714" s="7"/>
      <c r="EN1714" s="7"/>
      <c r="EO1714" s="7"/>
      <c r="EP1714" s="7"/>
      <c r="EQ1714" s="7"/>
      <c r="ER1714" s="7"/>
      <c r="ES1714" s="7"/>
      <c r="ET1714" s="7"/>
      <c r="EU1714" s="7"/>
      <c r="EV1714" s="7"/>
      <c r="EW1714" s="7"/>
      <c r="EX1714" s="7"/>
      <c r="EY1714" s="7"/>
      <c r="EZ1714" s="7"/>
      <c r="FA1714" s="7"/>
      <c r="FB1714" s="7"/>
      <c r="FC1714" s="7"/>
      <c r="FD1714" s="7"/>
      <c r="FE1714" s="7"/>
      <c r="FF1714" s="7"/>
      <c r="FG1714" s="7"/>
      <c r="FH1714" s="7"/>
      <c r="FI1714" s="7"/>
      <c r="FJ1714" s="7"/>
      <c r="FK1714" s="7"/>
      <c r="FL1714" s="7"/>
      <c r="FM1714" s="7"/>
      <c r="FN1714" s="7"/>
      <c r="FO1714" s="7"/>
      <c r="FP1714" s="7"/>
      <c r="FQ1714" s="7"/>
      <c r="FR1714" s="7"/>
      <c r="FS1714" s="7"/>
      <c r="FT1714" s="7"/>
      <c r="FU1714" s="7"/>
      <c r="FV1714" s="7"/>
      <c r="FW1714" s="7"/>
      <c r="FX1714" s="7"/>
      <c r="FY1714" s="7"/>
      <c r="FZ1714" s="7"/>
      <c r="GA1714" s="7"/>
      <c r="GB1714" s="7"/>
    </row>
    <row r="1715" spans="1:184" x14ac:dyDescent="0.15">
      <c r="A1715" s="124"/>
      <c r="B1715" s="19"/>
      <c r="C1715" s="4"/>
      <c r="D1715" s="6"/>
      <c r="E1715" s="14"/>
      <c r="F1715" s="4"/>
      <c r="G1715" s="4"/>
      <c r="H1715" s="4"/>
      <c r="I1715" s="4"/>
      <c r="J1715" s="14"/>
      <c r="K1715" s="6"/>
      <c r="L1715" s="2"/>
      <c r="M1715" s="23"/>
      <c r="N1715" s="12"/>
      <c r="O1715" s="12"/>
      <c r="P1715" s="23"/>
      <c r="Q1715" s="4"/>
      <c r="R1715" s="4"/>
      <c r="S1715" s="5"/>
      <c r="T1715" s="6"/>
      <c r="U1715" s="9"/>
      <c r="V1715" s="8"/>
      <c r="W1715" s="8"/>
      <c r="X1715" s="8"/>
      <c r="Y1715" s="9"/>
      <c r="Z1715" s="7"/>
      <c r="AA1715" s="8"/>
      <c r="AB1715" s="9"/>
      <c r="AC1715" s="9"/>
      <c r="AD1715" s="9"/>
      <c r="AE1715" s="8"/>
      <c r="AF1715" s="10"/>
      <c r="AG1715" s="8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  <c r="DV1715" s="7"/>
      <c r="DW1715" s="7"/>
      <c r="DX1715" s="7"/>
      <c r="DY1715" s="7"/>
      <c r="DZ1715" s="7"/>
      <c r="EA1715" s="7"/>
      <c r="EB1715" s="7"/>
      <c r="EC1715" s="7"/>
      <c r="ED1715" s="7"/>
      <c r="EE1715" s="7"/>
      <c r="EF1715" s="7"/>
      <c r="EG1715" s="7"/>
      <c r="EH1715" s="7"/>
      <c r="EI1715" s="7"/>
      <c r="EJ1715" s="7"/>
      <c r="EK1715" s="7"/>
      <c r="EL1715" s="7"/>
      <c r="EM1715" s="7"/>
      <c r="EN1715" s="7"/>
      <c r="EO1715" s="7"/>
      <c r="EP1715" s="7"/>
      <c r="EQ1715" s="7"/>
      <c r="ER1715" s="7"/>
      <c r="ES1715" s="7"/>
      <c r="ET1715" s="7"/>
      <c r="EU1715" s="7"/>
      <c r="EV1715" s="7"/>
      <c r="EW1715" s="7"/>
      <c r="EX1715" s="7"/>
      <c r="EY1715" s="7"/>
      <c r="EZ1715" s="7"/>
      <c r="FA1715" s="7"/>
      <c r="FB1715" s="7"/>
      <c r="FC1715" s="7"/>
      <c r="FD1715" s="7"/>
      <c r="FE1715" s="7"/>
      <c r="FF1715" s="7"/>
      <c r="FG1715" s="7"/>
      <c r="FH1715" s="7"/>
      <c r="FI1715" s="7"/>
      <c r="FJ1715" s="7"/>
      <c r="FK1715" s="7"/>
      <c r="FL1715" s="7"/>
      <c r="FM1715" s="7"/>
      <c r="FN1715" s="7"/>
      <c r="FO1715" s="7"/>
      <c r="FP1715" s="7"/>
      <c r="FQ1715" s="7"/>
      <c r="FR1715" s="7"/>
      <c r="FS1715" s="7"/>
      <c r="FT1715" s="7"/>
      <c r="FU1715" s="7"/>
      <c r="FV1715" s="7"/>
      <c r="FW1715" s="7"/>
      <c r="FX1715" s="7"/>
      <c r="FY1715" s="7"/>
      <c r="FZ1715" s="7"/>
      <c r="GA1715" s="7"/>
      <c r="GB1715" s="7"/>
    </row>
    <row r="1716" spans="1:184" x14ac:dyDescent="0.15">
      <c r="A1716" s="124"/>
      <c r="B1716" s="19"/>
      <c r="C1716" s="4"/>
      <c r="D1716" s="6"/>
      <c r="E1716" s="14"/>
      <c r="F1716" s="4"/>
      <c r="G1716" s="4"/>
      <c r="H1716" s="4"/>
      <c r="I1716" s="4"/>
      <c r="J1716" s="14"/>
      <c r="K1716" s="6"/>
      <c r="L1716" s="2"/>
      <c r="M1716" s="23"/>
      <c r="N1716" s="12"/>
      <c r="O1716" s="12"/>
      <c r="P1716" s="23"/>
      <c r="Q1716" s="4"/>
      <c r="R1716" s="4"/>
      <c r="S1716" s="5"/>
      <c r="T1716" s="6"/>
      <c r="U1716" s="9"/>
      <c r="V1716" s="8"/>
      <c r="W1716" s="8"/>
      <c r="X1716" s="8"/>
      <c r="Y1716" s="9"/>
      <c r="Z1716" s="7"/>
      <c r="AA1716" s="8"/>
      <c r="AB1716" s="9"/>
      <c r="AC1716" s="9"/>
      <c r="AD1716" s="9"/>
      <c r="AE1716" s="8"/>
      <c r="AF1716" s="10"/>
      <c r="AG1716" s="8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  <c r="DV1716" s="7"/>
      <c r="DW1716" s="7"/>
      <c r="DX1716" s="7"/>
      <c r="DY1716" s="7"/>
      <c r="DZ1716" s="7"/>
      <c r="EA1716" s="7"/>
      <c r="EB1716" s="7"/>
      <c r="EC1716" s="7"/>
      <c r="ED1716" s="7"/>
      <c r="EE1716" s="7"/>
      <c r="EF1716" s="7"/>
      <c r="EG1716" s="7"/>
      <c r="EH1716" s="7"/>
      <c r="EI1716" s="7"/>
      <c r="EJ1716" s="7"/>
      <c r="EK1716" s="7"/>
      <c r="EL1716" s="7"/>
      <c r="EM1716" s="7"/>
      <c r="EN1716" s="7"/>
      <c r="EO1716" s="7"/>
      <c r="EP1716" s="7"/>
      <c r="EQ1716" s="7"/>
      <c r="ER1716" s="7"/>
      <c r="ES1716" s="7"/>
      <c r="ET1716" s="7"/>
      <c r="EU1716" s="7"/>
      <c r="EV1716" s="7"/>
      <c r="EW1716" s="7"/>
      <c r="EX1716" s="7"/>
      <c r="EY1716" s="7"/>
      <c r="EZ1716" s="7"/>
      <c r="FA1716" s="7"/>
      <c r="FB1716" s="7"/>
      <c r="FC1716" s="7"/>
      <c r="FD1716" s="7"/>
      <c r="FE1716" s="7"/>
      <c r="FF1716" s="7"/>
      <c r="FG1716" s="7"/>
      <c r="FH1716" s="7"/>
      <c r="FI1716" s="7"/>
      <c r="FJ1716" s="7"/>
      <c r="FK1716" s="7"/>
      <c r="FL1716" s="7"/>
      <c r="FM1716" s="7"/>
      <c r="FN1716" s="7"/>
      <c r="FO1716" s="7"/>
      <c r="FP1716" s="7"/>
      <c r="FQ1716" s="7"/>
      <c r="FR1716" s="7"/>
      <c r="FS1716" s="7"/>
      <c r="FT1716" s="7"/>
      <c r="FU1716" s="7"/>
      <c r="FV1716" s="7"/>
      <c r="FW1716" s="7"/>
      <c r="FX1716" s="7"/>
      <c r="FY1716" s="7"/>
      <c r="FZ1716" s="7"/>
      <c r="GA1716" s="7"/>
      <c r="GB1716" s="7"/>
    </row>
    <row r="1717" spans="1:184" x14ac:dyDescent="0.15">
      <c r="A1717" s="124"/>
      <c r="B1717" s="19"/>
      <c r="C1717" s="4"/>
      <c r="D1717" s="6"/>
      <c r="E1717" s="14"/>
      <c r="F1717" s="4"/>
      <c r="G1717" s="4"/>
      <c r="H1717" s="4"/>
      <c r="I1717" s="4"/>
      <c r="J1717" s="14"/>
      <c r="K1717" s="6"/>
      <c r="L1717" s="2"/>
      <c r="M1717" s="23"/>
      <c r="N1717" s="12"/>
      <c r="O1717" s="12"/>
      <c r="P1717" s="23"/>
      <c r="Q1717" s="4"/>
      <c r="R1717" s="4"/>
      <c r="S1717" s="5"/>
      <c r="T1717" s="6"/>
      <c r="U1717" s="9"/>
      <c r="V1717" s="8"/>
      <c r="W1717" s="8"/>
      <c r="X1717" s="8"/>
      <c r="Y1717" s="9"/>
      <c r="Z1717" s="7"/>
      <c r="AA1717" s="8"/>
      <c r="AB1717" s="9"/>
      <c r="AC1717" s="9"/>
      <c r="AD1717" s="9"/>
      <c r="AE1717" s="8"/>
      <c r="AF1717" s="10"/>
      <c r="AG1717" s="8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  <c r="DV1717" s="7"/>
      <c r="DW1717" s="7"/>
      <c r="DX1717" s="7"/>
      <c r="DY1717" s="7"/>
      <c r="DZ1717" s="7"/>
      <c r="EA1717" s="7"/>
      <c r="EB1717" s="7"/>
      <c r="EC1717" s="7"/>
      <c r="ED1717" s="7"/>
      <c r="EE1717" s="7"/>
      <c r="EF1717" s="7"/>
      <c r="EG1717" s="7"/>
      <c r="EH1717" s="7"/>
      <c r="EI1717" s="7"/>
      <c r="EJ1717" s="7"/>
      <c r="EK1717" s="7"/>
      <c r="EL1717" s="7"/>
      <c r="EM1717" s="7"/>
      <c r="EN1717" s="7"/>
      <c r="EO1717" s="7"/>
      <c r="EP1717" s="7"/>
      <c r="EQ1717" s="7"/>
      <c r="ER1717" s="7"/>
      <c r="ES1717" s="7"/>
      <c r="ET1717" s="7"/>
      <c r="EU1717" s="7"/>
      <c r="EV1717" s="7"/>
      <c r="EW1717" s="7"/>
      <c r="EX1717" s="7"/>
      <c r="EY1717" s="7"/>
      <c r="EZ1717" s="7"/>
      <c r="FA1717" s="7"/>
      <c r="FB1717" s="7"/>
      <c r="FC1717" s="7"/>
      <c r="FD1717" s="7"/>
      <c r="FE1717" s="7"/>
      <c r="FF1717" s="7"/>
      <c r="FG1717" s="7"/>
      <c r="FH1717" s="7"/>
      <c r="FI1717" s="7"/>
      <c r="FJ1717" s="7"/>
      <c r="FK1717" s="7"/>
      <c r="FL1717" s="7"/>
      <c r="FM1717" s="7"/>
      <c r="FN1717" s="7"/>
      <c r="FO1717" s="7"/>
      <c r="FP1717" s="7"/>
      <c r="FQ1717" s="7"/>
      <c r="FR1717" s="7"/>
      <c r="FS1717" s="7"/>
      <c r="FT1717" s="7"/>
      <c r="FU1717" s="7"/>
      <c r="FV1717" s="7"/>
      <c r="FW1717" s="7"/>
      <c r="FX1717" s="7"/>
      <c r="FY1717" s="7"/>
      <c r="FZ1717" s="7"/>
      <c r="GA1717" s="7"/>
      <c r="GB1717" s="7"/>
    </row>
    <row r="1718" spans="1:184" x14ac:dyDescent="0.15">
      <c r="A1718" s="124"/>
      <c r="B1718" s="19"/>
      <c r="C1718" s="4"/>
      <c r="D1718" s="6"/>
      <c r="E1718" s="14"/>
      <c r="F1718" s="4"/>
      <c r="G1718" s="4"/>
      <c r="H1718" s="4"/>
      <c r="I1718" s="4"/>
      <c r="J1718" s="14"/>
      <c r="K1718" s="6"/>
      <c r="L1718" s="2"/>
      <c r="M1718" s="23"/>
      <c r="N1718" s="12"/>
      <c r="O1718" s="12"/>
      <c r="P1718" s="23"/>
      <c r="Q1718" s="4"/>
      <c r="R1718" s="4"/>
      <c r="S1718" s="5"/>
      <c r="T1718" s="6"/>
      <c r="U1718" s="9"/>
      <c r="V1718" s="8"/>
      <c r="W1718" s="8"/>
      <c r="X1718" s="8"/>
      <c r="Y1718" s="9"/>
      <c r="Z1718" s="7"/>
      <c r="AA1718" s="8"/>
      <c r="AB1718" s="9"/>
      <c r="AC1718" s="9"/>
      <c r="AD1718" s="9"/>
      <c r="AE1718" s="8"/>
      <c r="AF1718" s="10"/>
      <c r="AG1718" s="8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  <c r="DV1718" s="7"/>
      <c r="DW1718" s="7"/>
      <c r="DX1718" s="7"/>
      <c r="DY1718" s="7"/>
      <c r="DZ1718" s="7"/>
      <c r="EA1718" s="7"/>
      <c r="EB1718" s="7"/>
      <c r="EC1718" s="7"/>
      <c r="ED1718" s="7"/>
      <c r="EE1718" s="7"/>
      <c r="EF1718" s="7"/>
      <c r="EG1718" s="7"/>
      <c r="EH1718" s="7"/>
      <c r="EI1718" s="7"/>
      <c r="EJ1718" s="7"/>
      <c r="EK1718" s="7"/>
      <c r="EL1718" s="7"/>
      <c r="EM1718" s="7"/>
      <c r="EN1718" s="7"/>
      <c r="EO1718" s="7"/>
      <c r="EP1718" s="7"/>
      <c r="EQ1718" s="7"/>
      <c r="ER1718" s="7"/>
      <c r="ES1718" s="7"/>
      <c r="ET1718" s="7"/>
      <c r="EU1718" s="7"/>
      <c r="EV1718" s="7"/>
      <c r="EW1718" s="7"/>
      <c r="EX1718" s="7"/>
      <c r="EY1718" s="7"/>
      <c r="EZ1718" s="7"/>
      <c r="FA1718" s="7"/>
      <c r="FB1718" s="7"/>
      <c r="FC1718" s="7"/>
      <c r="FD1718" s="7"/>
      <c r="FE1718" s="7"/>
      <c r="FF1718" s="7"/>
      <c r="FG1718" s="7"/>
      <c r="FH1718" s="7"/>
      <c r="FI1718" s="7"/>
      <c r="FJ1718" s="7"/>
      <c r="FK1718" s="7"/>
      <c r="FL1718" s="7"/>
      <c r="FM1718" s="7"/>
      <c r="FN1718" s="7"/>
      <c r="FO1718" s="7"/>
      <c r="FP1718" s="7"/>
      <c r="FQ1718" s="7"/>
      <c r="FR1718" s="7"/>
      <c r="FS1718" s="7"/>
      <c r="FT1718" s="7"/>
      <c r="FU1718" s="7"/>
      <c r="FV1718" s="7"/>
      <c r="FW1718" s="7"/>
      <c r="FX1718" s="7"/>
      <c r="FY1718" s="7"/>
      <c r="FZ1718" s="7"/>
      <c r="GA1718" s="7"/>
      <c r="GB1718" s="7"/>
    </row>
    <row r="1719" spans="1:184" x14ac:dyDescent="0.15">
      <c r="A1719" s="124"/>
      <c r="B1719" s="19"/>
      <c r="C1719" s="4"/>
      <c r="D1719" s="6"/>
      <c r="E1719" s="14"/>
      <c r="F1719" s="4"/>
      <c r="G1719" s="4"/>
      <c r="H1719" s="4"/>
      <c r="I1719" s="4"/>
      <c r="J1719" s="14"/>
      <c r="K1719" s="6"/>
      <c r="L1719" s="2"/>
      <c r="M1719" s="23"/>
      <c r="N1719" s="12"/>
      <c r="O1719" s="12"/>
      <c r="P1719" s="23"/>
      <c r="Q1719" s="4"/>
      <c r="R1719" s="4"/>
      <c r="S1719" s="5"/>
      <c r="T1719" s="6"/>
      <c r="U1719" s="9"/>
      <c r="V1719" s="8"/>
      <c r="W1719" s="8"/>
      <c r="X1719" s="8"/>
      <c r="Y1719" s="9"/>
      <c r="Z1719" s="7"/>
      <c r="AA1719" s="8"/>
      <c r="AB1719" s="9"/>
      <c r="AC1719" s="9"/>
      <c r="AD1719" s="9"/>
      <c r="AE1719" s="8"/>
      <c r="AF1719" s="10"/>
      <c r="AG1719" s="8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  <c r="DV1719" s="7"/>
      <c r="DW1719" s="7"/>
      <c r="DX1719" s="7"/>
      <c r="DY1719" s="7"/>
      <c r="DZ1719" s="7"/>
      <c r="EA1719" s="7"/>
      <c r="EB1719" s="7"/>
      <c r="EC1719" s="7"/>
      <c r="ED1719" s="7"/>
      <c r="EE1719" s="7"/>
      <c r="EF1719" s="7"/>
      <c r="EG1719" s="7"/>
      <c r="EH1719" s="7"/>
      <c r="EI1719" s="7"/>
      <c r="EJ1719" s="7"/>
      <c r="EK1719" s="7"/>
      <c r="EL1719" s="7"/>
      <c r="EM1719" s="7"/>
      <c r="EN1719" s="7"/>
      <c r="EO1719" s="7"/>
      <c r="EP1719" s="7"/>
      <c r="EQ1719" s="7"/>
      <c r="ER1719" s="7"/>
      <c r="ES1719" s="7"/>
      <c r="ET1719" s="7"/>
      <c r="EU1719" s="7"/>
      <c r="EV1719" s="7"/>
      <c r="EW1719" s="7"/>
      <c r="EX1719" s="7"/>
      <c r="EY1719" s="7"/>
      <c r="EZ1719" s="7"/>
      <c r="FA1719" s="7"/>
      <c r="FB1719" s="7"/>
      <c r="FC1719" s="7"/>
      <c r="FD1719" s="7"/>
      <c r="FE1719" s="7"/>
      <c r="FF1719" s="7"/>
      <c r="FG1719" s="7"/>
      <c r="FH1719" s="7"/>
      <c r="FI1719" s="7"/>
      <c r="FJ1719" s="7"/>
      <c r="FK1719" s="7"/>
      <c r="FL1719" s="7"/>
      <c r="FM1719" s="7"/>
      <c r="FN1719" s="7"/>
      <c r="FO1719" s="7"/>
      <c r="FP1719" s="7"/>
      <c r="FQ1719" s="7"/>
      <c r="FR1719" s="7"/>
      <c r="FS1719" s="7"/>
      <c r="FT1719" s="7"/>
      <c r="FU1719" s="7"/>
      <c r="FV1719" s="7"/>
      <c r="FW1719" s="7"/>
      <c r="FX1719" s="7"/>
      <c r="FY1719" s="7"/>
      <c r="FZ1719" s="7"/>
      <c r="GA1719" s="7"/>
      <c r="GB1719" s="7"/>
    </row>
    <row r="1720" spans="1:184" x14ac:dyDescent="0.15">
      <c r="A1720" s="124"/>
      <c r="B1720" s="19"/>
      <c r="C1720" s="4"/>
      <c r="D1720" s="6"/>
      <c r="E1720" s="14"/>
      <c r="F1720" s="4"/>
      <c r="G1720" s="4"/>
      <c r="H1720" s="4"/>
      <c r="I1720" s="4"/>
      <c r="J1720" s="14"/>
      <c r="K1720" s="6"/>
      <c r="L1720" s="2"/>
      <c r="M1720" s="23"/>
      <c r="N1720" s="12"/>
      <c r="O1720" s="12"/>
      <c r="P1720" s="23"/>
      <c r="Q1720" s="4"/>
      <c r="R1720" s="4"/>
      <c r="S1720" s="5"/>
      <c r="T1720" s="6"/>
      <c r="U1720" s="9"/>
      <c r="V1720" s="8"/>
      <c r="W1720" s="8"/>
      <c r="X1720" s="8"/>
      <c r="Y1720" s="9"/>
      <c r="Z1720" s="7"/>
      <c r="AA1720" s="8"/>
      <c r="AB1720" s="9"/>
      <c r="AC1720" s="9"/>
      <c r="AD1720" s="9"/>
      <c r="AE1720" s="8"/>
      <c r="AF1720" s="10"/>
      <c r="AG1720" s="8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  <c r="DV1720" s="7"/>
      <c r="DW1720" s="7"/>
      <c r="DX1720" s="7"/>
      <c r="DY1720" s="7"/>
      <c r="DZ1720" s="7"/>
      <c r="EA1720" s="7"/>
      <c r="EB1720" s="7"/>
      <c r="EC1720" s="7"/>
      <c r="ED1720" s="7"/>
      <c r="EE1720" s="7"/>
      <c r="EF1720" s="7"/>
      <c r="EG1720" s="7"/>
      <c r="EH1720" s="7"/>
      <c r="EI1720" s="7"/>
      <c r="EJ1720" s="7"/>
      <c r="EK1720" s="7"/>
      <c r="EL1720" s="7"/>
      <c r="EM1720" s="7"/>
      <c r="EN1720" s="7"/>
      <c r="EO1720" s="7"/>
      <c r="EP1720" s="7"/>
      <c r="EQ1720" s="7"/>
      <c r="ER1720" s="7"/>
      <c r="ES1720" s="7"/>
      <c r="ET1720" s="7"/>
      <c r="EU1720" s="7"/>
      <c r="EV1720" s="7"/>
      <c r="EW1720" s="7"/>
      <c r="EX1720" s="7"/>
      <c r="EY1720" s="7"/>
      <c r="EZ1720" s="7"/>
      <c r="FA1720" s="7"/>
      <c r="FB1720" s="7"/>
      <c r="FC1720" s="7"/>
      <c r="FD1720" s="7"/>
      <c r="FE1720" s="7"/>
      <c r="FF1720" s="7"/>
      <c r="FG1720" s="7"/>
      <c r="FH1720" s="7"/>
      <c r="FI1720" s="7"/>
      <c r="FJ1720" s="7"/>
      <c r="FK1720" s="7"/>
      <c r="FL1720" s="7"/>
      <c r="FM1720" s="7"/>
      <c r="FN1720" s="7"/>
      <c r="FO1720" s="7"/>
      <c r="FP1720" s="7"/>
      <c r="FQ1720" s="7"/>
      <c r="FR1720" s="7"/>
      <c r="FS1720" s="7"/>
      <c r="FT1720" s="7"/>
      <c r="FU1720" s="7"/>
      <c r="FV1720" s="7"/>
      <c r="FW1720" s="7"/>
      <c r="FX1720" s="7"/>
      <c r="FY1720" s="7"/>
      <c r="FZ1720" s="7"/>
      <c r="GA1720" s="7"/>
      <c r="GB1720" s="7"/>
    </row>
    <row r="1721" spans="1:184" x14ac:dyDescent="0.15">
      <c r="A1721" s="124"/>
      <c r="B1721" s="19"/>
      <c r="C1721" s="4"/>
      <c r="D1721" s="6"/>
      <c r="E1721" s="14"/>
      <c r="F1721" s="4"/>
      <c r="G1721" s="4"/>
      <c r="H1721" s="4"/>
      <c r="I1721" s="4"/>
      <c r="J1721" s="14"/>
      <c r="K1721" s="6"/>
      <c r="L1721" s="2"/>
      <c r="M1721" s="23"/>
      <c r="N1721" s="12"/>
      <c r="O1721" s="12"/>
      <c r="P1721" s="23"/>
      <c r="Q1721" s="4"/>
      <c r="R1721" s="4"/>
      <c r="S1721" s="5"/>
      <c r="T1721" s="6"/>
      <c r="U1721" s="9"/>
      <c r="V1721" s="8"/>
      <c r="W1721" s="8"/>
      <c r="X1721" s="8"/>
      <c r="Y1721" s="9"/>
      <c r="Z1721" s="7"/>
      <c r="AA1721" s="8"/>
      <c r="AB1721" s="9"/>
      <c r="AC1721" s="9"/>
      <c r="AD1721" s="9"/>
      <c r="AE1721" s="8"/>
      <c r="AF1721" s="10"/>
      <c r="AG1721" s="8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  <c r="DV1721" s="7"/>
      <c r="DW1721" s="7"/>
      <c r="DX1721" s="7"/>
      <c r="DY1721" s="7"/>
      <c r="DZ1721" s="7"/>
      <c r="EA1721" s="7"/>
      <c r="EB1721" s="7"/>
      <c r="EC1721" s="7"/>
      <c r="ED1721" s="7"/>
      <c r="EE1721" s="7"/>
      <c r="EF1721" s="7"/>
      <c r="EG1721" s="7"/>
      <c r="EH1721" s="7"/>
      <c r="EI1721" s="7"/>
      <c r="EJ1721" s="7"/>
      <c r="EK1721" s="7"/>
      <c r="EL1721" s="7"/>
      <c r="EM1721" s="7"/>
      <c r="EN1721" s="7"/>
      <c r="EO1721" s="7"/>
      <c r="EP1721" s="7"/>
      <c r="EQ1721" s="7"/>
      <c r="ER1721" s="7"/>
      <c r="ES1721" s="7"/>
      <c r="ET1721" s="7"/>
      <c r="EU1721" s="7"/>
      <c r="EV1721" s="7"/>
      <c r="EW1721" s="7"/>
      <c r="EX1721" s="7"/>
      <c r="EY1721" s="7"/>
      <c r="EZ1721" s="7"/>
      <c r="FA1721" s="7"/>
      <c r="FB1721" s="7"/>
      <c r="FC1721" s="7"/>
      <c r="FD1721" s="7"/>
      <c r="FE1721" s="7"/>
      <c r="FF1721" s="7"/>
      <c r="FG1721" s="7"/>
      <c r="FH1721" s="7"/>
      <c r="FI1721" s="7"/>
      <c r="FJ1721" s="7"/>
      <c r="FK1721" s="7"/>
      <c r="FL1721" s="7"/>
      <c r="FM1721" s="7"/>
      <c r="FN1721" s="7"/>
      <c r="FO1721" s="7"/>
      <c r="FP1721" s="7"/>
      <c r="FQ1721" s="7"/>
      <c r="FR1721" s="7"/>
      <c r="FS1721" s="7"/>
      <c r="FT1721" s="7"/>
      <c r="FU1721" s="7"/>
      <c r="FV1721" s="7"/>
      <c r="FW1721" s="7"/>
      <c r="FX1721" s="7"/>
      <c r="FY1721" s="7"/>
      <c r="FZ1721" s="7"/>
      <c r="GA1721" s="7"/>
      <c r="GB1721" s="7"/>
    </row>
    <row r="1722" spans="1:184" x14ac:dyDescent="0.15">
      <c r="A1722" s="124"/>
      <c r="B1722" s="19"/>
      <c r="C1722" s="4"/>
      <c r="D1722" s="6"/>
      <c r="E1722" s="14"/>
      <c r="F1722" s="4"/>
      <c r="G1722" s="4"/>
      <c r="H1722" s="4"/>
      <c r="I1722" s="4"/>
      <c r="J1722" s="14"/>
      <c r="K1722" s="6"/>
      <c r="L1722" s="2"/>
      <c r="M1722" s="23"/>
      <c r="N1722" s="12"/>
      <c r="O1722" s="12"/>
      <c r="P1722" s="23"/>
      <c r="Q1722" s="4"/>
      <c r="R1722" s="4"/>
      <c r="S1722" s="5"/>
      <c r="T1722" s="6"/>
      <c r="U1722" s="9"/>
      <c r="V1722" s="8"/>
      <c r="W1722" s="8"/>
      <c r="X1722" s="8"/>
      <c r="Y1722" s="9"/>
      <c r="Z1722" s="7"/>
      <c r="AA1722" s="8"/>
      <c r="AB1722" s="9"/>
      <c r="AC1722" s="9"/>
      <c r="AD1722" s="9"/>
      <c r="AE1722" s="8"/>
      <c r="AF1722" s="10"/>
      <c r="AG1722" s="8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  <c r="DV1722" s="7"/>
      <c r="DW1722" s="7"/>
      <c r="DX1722" s="7"/>
      <c r="DY1722" s="7"/>
      <c r="DZ1722" s="7"/>
      <c r="EA1722" s="7"/>
      <c r="EB1722" s="7"/>
      <c r="EC1722" s="7"/>
      <c r="ED1722" s="7"/>
      <c r="EE1722" s="7"/>
      <c r="EF1722" s="7"/>
      <c r="EG1722" s="7"/>
      <c r="EH1722" s="7"/>
      <c r="EI1722" s="7"/>
      <c r="EJ1722" s="7"/>
      <c r="EK1722" s="7"/>
      <c r="EL1722" s="7"/>
      <c r="EM1722" s="7"/>
      <c r="EN1722" s="7"/>
      <c r="EO1722" s="7"/>
      <c r="EP1722" s="7"/>
      <c r="EQ1722" s="7"/>
      <c r="ER1722" s="7"/>
      <c r="ES1722" s="7"/>
      <c r="ET1722" s="7"/>
      <c r="EU1722" s="7"/>
      <c r="EV1722" s="7"/>
      <c r="EW1722" s="7"/>
      <c r="EX1722" s="7"/>
      <c r="EY1722" s="7"/>
      <c r="EZ1722" s="7"/>
      <c r="FA1722" s="7"/>
      <c r="FB1722" s="7"/>
      <c r="FC1722" s="7"/>
      <c r="FD1722" s="7"/>
      <c r="FE1722" s="7"/>
      <c r="FF1722" s="7"/>
      <c r="FG1722" s="7"/>
      <c r="FH1722" s="7"/>
      <c r="FI1722" s="7"/>
      <c r="FJ1722" s="7"/>
      <c r="FK1722" s="7"/>
      <c r="FL1722" s="7"/>
      <c r="FM1722" s="7"/>
      <c r="FN1722" s="7"/>
      <c r="FO1722" s="7"/>
      <c r="FP1722" s="7"/>
      <c r="FQ1722" s="7"/>
      <c r="FR1722" s="7"/>
      <c r="FS1722" s="7"/>
      <c r="FT1722" s="7"/>
      <c r="FU1722" s="7"/>
      <c r="FV1722" s="7"/>
      <c r="FW1722" s="7"/>
      <c r="FX1722" s="7"/>
      <c r="FY1722" s="7"/>
      <c r="FZ1722" s="7"/>
      <c r="GA1722" s="7"/>
      <c r="GB1722" s="7"/>
    </row>
    <row r="1723" spans="1:184" x14ac:dyDescent="0.15">
      <c r="A1723" s="124"/>
      <c r="B1723" s="19"/>
      <c r="C1723" s="4"/>
      <c r="D1723" s="6"/>
      <c r="E1723" s="14"/>
      <c r="F1723" s="4"/>
      <c r="G1723" s="4"/>
      <c r="H1723" s="4"/>
      <c r="I1723" s="4"/>
      <c r="J1723" s="14"/>
      <c r="K1723" s="6"/>
      <c r="L1723" s="2"/>
      <c r="M1723" s="23"/>
      <c r="N1723" s="12"/>
      <c r="O1723" s="12"/>
      <c r="P1723" s="23"/>
      <c r="Q1723" s="4"/>
      <c r="R1723" s="4"/>
      <c r="S1723" s="5"/>
      <c r="T1723" s="6"/>
      <c r="U1723" s="9"/>
      <c r="V1723" s="8"/>
      <c r="W1723" s="8"/>
      <c r="X1723" s="8"/>
      <c r="Y1723" s="9"/>
      <c r="Z1723" s="7"/>
      <c r="AA1723" s="8"/>
      <c r="AB1723" s="9"/>
      <c r="AC1723" s="9"/>
      <c r="AD1723" s="9"/>
      <c r="AE1723" s="8"/>
      <c r="AF1723" s="10"/>
      <c r="AG1723" s="8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  <c r="DV1723" s="7"/>
      <c r="DW1723" s="7"/>
      <c r="DX1723" s="7"/>
      <c r="DY1723" s="7"/>
      <c r="DZ1723" s="7"/>
      <c r="EA1723" s="7"/>
      <c r="EB1723" s="7"/>
      <c r="EC1723" s="7"/>
      <c r="ED1723" s="7"/>
      <c r="EE1723" s="7"/>
      <c r="EF1723" s="7"/>
      <c r="EG1723" s="7"/>
      <c r="EH1723" s="7"/>
      <c r="EI1723" s="7"/>
      <c r="EJ1723" s="7"/>
      <c r="EK1723" s="7"/>
      <c r="EL1723" s="7"/>
      <c r="EM1723" s="7"/>
      <c r="EN1723" s="7"/>
      <c r="EO1723" s="7"/>
      <c r="EP1723" s="7"/>
      <c r="EQ1723" s="7"/>
      <c r="ER1723" s="7"/>
      <c r="ES1723" s="7"/>
      <c r="ET1723" s="7"/>
      <c r="EU1723" s="7"/>
      <c r="EV1723" s="7"/>
      <c r="EW1723" s="7"/>
      <c r="EX1723" s="7"/>
      <c r="EY1723" s="7"/>
      <c r="EZ1723" s="7"/>
      <c r="FA1723" s="7"/>
      <c r="FB1723" s="7"/>
      <c r="FC1723" s="7"/>
      <c r="FD1723" s="7"/>
      <c r="FE1723" s="7"/>
      <c r="FF1723" s="7"/>
      <c r="FG1723" s="7"/>
      <c r="FH1723" s="7"/>
      <c r="FI1723" s="7"/>
      <c r="FJ1723" s="7"/>
      <c r="FK1723" s="7"/>
      <c r="FL1723" s="7"/>
      <c r="FM1723" s="7"/>
      <c r="FN1723" s="7"/>
      <c r="FO1723" s="7"/>
      <c r="FP1723" s="7"/>
      <c r="FQ1723" s="7"/>
      <c r="FR1723" s="7"/>
      <c r="FS1723" s="7"/>
      <c r="FT1723" s="7"/>
      <c r="FU1723" s="7"/>
      <c r="FV1723" s="7"/>
      <c r="FW1723" s="7"/>
      <c r="FX1723" s="7"/>
      <c r="FY1723" s="7"/>
      <c r="FZ1723" s="7"/>
      <c r="GA1723" s="7"/>
      <c r="GB1723" s="7"/>
    </row>
    <row r="1724" spans="1:184" x14ac:dyDescent="0.15">
      <c r="A1724" s="124"/>
      <c r="B1724" s="19"/>
      <c r="C1724" s="4"/>
      <c r="D1724" s="6"/>
      <c r="E1724" s="14"/>
      <c r="F1724" s="4"/>
      <c r="G1724" s="4"/>
      <c r="H1724" s="4"/>
      <c r="I1724" s="4"/>
      <c r="J1724" s="14"/>
      <c r="K1724" s="6"/>
      <c r="L1724" s="2"/>
      <c r="M1724" s="23"/>
      <c r="N1724" s="12"/>
      <c r="O1724" s="12"/>
      <c r="P1724" s="23"/>
      <c r="Q1724" s="4"/>
      <c r="R1724" s="4"/>
      <c r="S1724" s="5"/>
      <c r="T1724" s="6"/>
      <c r="U1724" s="9"/>
      <c r="V1724" s="8"/>
      <c r="W1724" s="8"/>
      <c r="X1724" s="8"/>
      <c r="Y1724" s="9"/>
      <c r="Z1724" s="7"/>
      <c r="AA1724" s="8"/>
      <c r="AB1724" s="9"/>
      <c r="AC1724" s="9"/>
      <c r="AD1724" s="9"/>
      <c r="AE1724" s="8"/>
      <c r="AF1724" s="10"/>
      <c r="AG1724" s="8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  <c r="DV1724" s="7"/>
      <c r="DW1724" s="7"/>
      <c r="DX1724" s="7"/>
      <c r="DY1724" s="7"/>
      <c r="DZ1724" s="7"/>
      <c r="EA1724" s="7"/>
      <c r="EB1724" s="7"/>
      <c r="EC1724" s="7"/>
      <c r="ED1724" s="7"/>
      <c r="EE1724" s="7"/>
      <c r="EF1724" s="7"/>
      <c r="EG1724" s="7"/>
      <c r="EH1724" s="7"/>
      <c r="EI1724" s="7"/>
      <c r="EJ1724" s="7"/>
      <c r="EK1724" s="7"/>
      <c r="EL1724" s="7"/>
      <c r="EM1724" s="7"/>
      <c r="EN1724" s="7"/>
      <c r="EO1724" s="7"/>
      <c r="EP1724" s="7"/>
      <c r="EQ1724" s="7"/>
      <c r="ER1724" s="7"/>
      <c r="ES1724" s="7"/>
      <c r="ET1724" s="7"/>
      <c r="EU1724" s="7"/>
      <c r="EV1724" s="7"/>
      <c r="EW1724" s="7"/>
      <c r="EX1724" s="7"/>
      <c r="EY1724" s="7"/>
      <c r="EZ1724" s="7"/>
      <c r="FA1724" s="7"/>
      <c r="FB1724" s="7"/>
      <c r="FC1724" s="7"/>
      <c r="FD1724" s="7"/>
      <c r="FE1724" s="7"/>
      <c r="FF1724" s="7"/>
      <c r="FG1724" s="7"/>
      <c r="FH1724" s="7"/>
      <c r="FI1724" s="7"/>
      <c r="FJ1724" s="7"/>
      <c r="FK1724" s="7"/>
      <c r="FL1724" s="7"/>
      <c r="FM1724" s="7"/>
      <c r="FN1724" s="7"/>
      <c r="FO1724" s="7"/>
      <c r="FP1724" s="7"/>
      <c r="FQ1724" s="7"/>
      <c r="FR1724" s="7"/>
      <c r="FS1724" s="7"/>
      <c r="FT1724" s="7"/>
      <c r="FU1724" s="7"/>
      <c r="FV1724" s="7"/>
      <c r="FW1724" s="7"/>
      <c r="FX1724" s="7"/>
      <c r="FY1724" s="7"/>
      <c r="FZ1724" s="7"/>
      <c r="GA1724" s="7"/>
      <c r="GB1724" s="7"/>
    </row>
    <row r="1725" spans="1:184" x14ac:dyDescent="0.15">
      <c r="A1725" s="124"/>
      <c r="B1725" s="19"/>
      <c r="C1725" s="4"/>
      <c r="D1725" s="6"/>
      <c r="E1725" s="14"/>
      <c r="F1725" s="4"/>
      <c r="G1725" s="4"/>
      <c r="H1725" s="4"/>
      <c r="I1725" s="4"/>
      <c r="J1725" s="14"/>
      <c r="K1725" s="6"/>
      <c r="L1725" s="2"/>
      <c r="M1725" s="23"/>
      <c r="N1725" s="12"/>
      <c r="O1725" s="12"/>
      <c r="P1725" s="23"/>
      <c r="Q1725" s="4"/>
      <c r="R1725" s="4"/>
      <c r="S1725" s="5"/>
      <c r="T1725" s="6"/>
      <c r="U1725" s="9"/>
      <c r="V1725" s="8"/>
      <c r="W1725" s="8"/>
      <c r="X1725" s="8"/>
      <c r="Y1725" s="9"/>
      <c r="Z1725" s="7"/>
      <c r="AA1725" s="8"/>
      <c r="AB1725" s="9"/>
      <c r="AC1725" s="9"/>
      <c r="AD1725" s="9"/>
      <c r="AE1725" s="8"/>
      <c r="AF1725" s="10"/>
      <c r="AG1725" s="8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  <c r="EE1725" s="7"/>
      <c r="EF1725" s="7"/>
      <c r="EG1725" s="7"/>
      <c r="EH1725" s="7"/>
      <c r="EI1725" s="7"/>
      <c r="EJ1725" s="7"/>
      <c r="EK1725" s="7"/>
      <c r="EL1725" s="7"/>
      <c r="EM1725" s="7"/>
      <c r="EN1725" s="7"/>
      <c r="EO1725" s="7"/>
      <c r="EP1725" s="7"/>
      <c r="EQ1725" s="7"/>
      <c r="ER1725" s="7"/>
      <c r="ES1725" s="7"/>
      <c r="ET1725" s="7"/>
      <c r="EU1725" s="7"/>
      <c r="EV1725" s="7"/>
      <c r="EW1725" s="7"/>
      <c r="EX1725" s="7"/>
      <c r="EY1725" s="7"/>
      <c r="EZ1725" s="7"/>
      <c r="FA1725" s="7"/>
      <c r="FB1725" s="7"/>
      <c r="FC1725" s="7"/>
      <c r="FD1725" s="7"/>
      <c r="FE1725" s="7"/>
      <c r="FF1725" s="7"/>
      <c r="FG1725" s="7"/>
      <c r="FH1725" s="7"/>
      <c r="FI1725" s="7"/>
      <c r="FJ1725" s="7"/>
      <c r="FK1725" s="7"/>
      <c r="FL1725" s="7"/>
      <c r="FM1725" s="7"/>
      <c r="FN1725" s="7"/>
      <c r="FO1725" s="7"/>
      <c r="FP1725" s="7"/>
      <c r="FQ1725" s="7"/>
      <c r="FR1725" s="7"/>
      <c r="FS1725" s="7"/>
      <c r="FT1725" s="7"/>
      <c r="FU1725" s="7"/>
      <c r="FV1725" s="7"/>
      <c r="FW1725" s="7"/>
      <c r="FX1725" s="7"/>
      <c r="FY1725" s="7"/>
      <c r="FZ1725" s="7"/>
      <c r="GA1725" s="7"/>
      <c r="GB1725" s="7"/>
    </row>
    <row r="1726" spans="1:184" x14ac:dyDescent="0.15">
      <c r="A1726" s="124"/>
      <c r="B1726" s="19"/>
      <c r="C1726" s="4"/>
      <c r="D1726" s="6"/>
      <c r="E1726" s="14"/>
      <c r="F1726" s="4"/>
      <c r="G1726" s="4"/>
      <c r="H1726" s="4"/>
      <c r="I1726" s="4"/>
      <c r="J1726" s="14"/>
      <c r="K1726" s="6"/>
      <c r="L1726" s="2"/>
      <c r="M1726" s="23"/>
      <c r="N1726" s="12"/>
      <c r="O1726" s="12"/>
      <c r="P1726" s="23"/>
      <c r="Q1726" s="4"/>
      <c r="R1726" s="4"/>
      <c r="S1726" s="5"/>
      <c r="T1726" s="6"/>
      <c r="U1726" s="9"/>
      <c r="V1726" s="8"/>
      <c r="W1726" s="8"/>
      <c r="X1726" s="8"/>
      <c r="Y1726" s="9"/>
      <c r="Z1726" s="7"/>
      <c r="AA1726" s="8"/>
      <c r="AB1726" s="9"/>
      <c r="AC1726" s="9"/>
      <c r="AD1726" s="9"/>
      <c r="AE1726" s="8"/>
      <c r="AF1726" s="10"/>
      <c r="AG1726" s="8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  <c r="DV1726" s="7"/>
      <c r="DW1726" s="7"/>
      <c r="DX1726" s="7"/>
      <c r="DY1726" s="7"/>
      <c r="DZ1726" s="7"/>
      <c r="EA1726" s="7"/>
      <c r="EB1726" s="7"/>
      <c r="EC1726" s="7"/>
      <c r="ED1726" s="7"/>
      <c r="EE1726" s="7"/>
      <c r="EF1726" s="7"/>
      <c r="EG1726" s="7"/>
      <c r="EH1726" s="7"/>
      <c r="EI1726" s="7"/>
      <c r="EJ1726" s="7"/>
      <c r="EK1726" s="7"/>
      <c r="EL1726" s="7"/>
      <c r="EM1726" s="7"/>
      <c r="EN1726" s="7"/>
      <c r="EO1726" s="7"/>
      <c r="EP1726" s="7"/>
      <c r="EQ1726" s="7"/>
      <c r="ER1726" s="7"/>
      <c r="ES1726" s="7"/>
      <c r="ET1726" s="7"/>
      <c r="EU1726" s="7"/>
      <c r="EV1726" s="7"/>
      <c r="EW1726" s="7"/>
      <c r="EX1726" s="7"/>
      <c r="EY1726" s="7"/>
      <c r="EZ1726" s="7"/>
      <c r="FA1726" s="7"/>
      <c r="FB1726" s="7"/>
      <c r="FC1726" s="7"/>
      <c r="FD1726" s="7"/>
      <c r="FE1726" s="7"/>
      <c r="FF1726" s="7"/>
      <c r="FG1726" s="7"/>
      <c r="FH1726" s="7"/>
      <c r="FI1726" s="7"/>
      <c r="FJ1726" s="7"/>
      <c r="FK1726" s="7"/>
      <c r="FL1726" s="7"/>
      <c r="FM1726" s="7"/>
      <c r="FN1726" s="7"/>
      <c r="FO1726" s="7"/>
      <c r="FP1726" s="7"/>
      <c r="FQ1726" s="7"/>
      <c r="FR1726" s="7"/>
      <c r="FS1726" s="7"/>
      <c r="FT1726" s="7"/>
      <c r="FU1726" s="7"/>
      <c r="FV1726" s="7"/>
      <c r="FW1726" s="7"/>
      <c r="FX1726" s="7"/>
      <c r="FY1726" s="7"/>
      <c r="FZ1726" s="7"/>
      <c r="GA1726" s="7"/>
      <c r="GB1726" s="7"/>
    </row>
    <row r="1727" spans="1:184" x14ac:dyDescent="0.15">
      <c r="A1727" s="124"/>
      <c r="B1727" s="19"/>
      <c r="C1727" s="4"/>
      <c r="D1727" s="6"/>
      <c r="E1727" s="14"/>
      <c r="F1727" s="4"/>
      <c r="G1727" s="4"/>
      <c r="H1727" s="4"/>
      <c r="I1727" s="4"/>
      <c r="J1727" s="14"/>
      <c r="K1727" s="6"/>
      <c r="L1727" s="2"/>
      <c r="M1727" s="23"/>
      <c r="N1727" s="12"/>
      <c r="O1727" s="12"/>
      <c r="P1727" s="23"/>
      <c r="Q1727" s="4"/>
      <c r="R1727" s="4"/>
      <c r="S1727" s="5"/>
      <c r="T1727" s="6"/>
      <c r="U1727" s="9"/>
      <c r="V1727" s="8"/>
      <c r="W1727" s="8"/>
      <c r="X1727" s="8"/>
      <c r="Y1727" s="9"/>
      <c r="Z1727" s="7"/>
      <c r="AA1727" s="8"/>
      <c r="AB1727" s="9"/>
      <c r="AC1727" s="9"/>
      <c r="AD1727" s="9"/>
      <c r="AE1727" s="8"/>
      <c r="AF1727" s="10"/>
      <c r="AG1727" s="8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  <c r="DV1727" s="7"/>
      <c r="DW1727" s="7"/>
      <c r="DX1727" s="7"/>
      <c r="DY1727" s="7"/>
      <c r="DZ1727" s="7"/>
      <c r="EA1727" s="7"/>
      <c r="EB1727" s="7"/>
      <c r="EC1727" s="7"/>
      <c r="ED1727" s="7"/>
      <c r="EE1727" s="7"/>
      <c r="EF1727" s="7"/>
      <c r="EG1727" s="7"/>
      <c r="EH1727" s="7"/>
      <c r="EI1727" s="7"/>
      <c r="EJ1727" s="7"/>
      <c r="EK1727" s="7"/>
      <c r="EL1727" s="7"/>
      <c r="EM1727" s="7"/>
      <c r="EN1727" s="7"/>
      <c r="EO1727" s="7"/>
      <c r="EP1727" s="7"/>
      <c r="EQ1727" s="7"/>
      <c r="ER1727" s="7"/>
      <c r="ES1727" s="7"/>
      <c r="ET1727" s="7"/>
      <c r="EU1727" s="7"/>
      <c r="EV1727" s="7"/>
      <c r="EW1727" s="7"/>
      <c r="EX1727" s="7"/>
      <c r="EY1727" s="7"/>
      <c r="EZ1727" s="7"/>
      <c r="FA1727" s="7"/>
      <c r="FB1727" s="7"/>
      <c r="FC1727" s="7"/>
      <c r="FD1727" s="7"/>
      <c r="FE1727" s="7"/>
      <c r="FF1727" s="7"/>
      <c r="FG1727" s="7"/>
      <c r="FH1727" s="7"/>
      <c r="FI1727" s="7"/>
      <c r="FJ1727" s="7"/>
      <c r="FK1727" s="7"/>
      <c r="FL1727" s="7"/>
      <c r="FM1727" s="7"/>
      <c r="FN1727" s="7"/>
      <c r="FO1727" s="7"/>
      <c r="FP1727" s="7"/>
      <c r="FQ1727" s="7"/>
      <c r="FR1727" s="7"/>
      <c r="FS1727" s="7"/>
      <c r="FT1727" s="7"/>
      <c r="FU1727" s="7"/>
      <c r="FV1727" s="7"/>
      <c r="FW1727" s="7"/>
      <c r="FX1727" s="7"/>
      <c r="FY1727" s="7"/>
      <c r="FZ1727" s="7"/>
      <c r="GA1727" s="7"/>
      <c r="GB1727" s="7"/>
    </row>
    <row r="1728" spans="1:184" x14ac:dyDescent="0.15">
      <c r="A1728" s="124"/>
      <c r="B1728" s="19"/>
      <c r="C1728" s="4"/>
      <c r="D1728" s="6"/>
      <c r="E1728" s="14"/>
      <c r="F1728" s="4"/>
      <c r="G1728" s="4"/>
      <c r="H1728" s="4"/>
      <c r="I1728" s="4"/>
      <c r="J1728" s="14"/>
      <c r="K1728" s="6"/>
      <c r="L1728" s="2"/>
      <c r="M1728" s="23"/>
      <c r="N1728" s="12"/>
      <c r="O1728" s="12"/>
      <c r="P1728" s="23"/>
      <c r="Q1728" s="4"/>
      <c r="R1728" s="4"/>
      <c r="S1728" s="5"/>
      <c r="T1728" s="6"/>
      <c r="U1728" s="9"/>
      <c r="V1728" s="8"/>
      <c r="W1728" s="8"/>
      <c r="X1728" s="8"/>
      <c r="Y1728" s="9"/>
      <c r="Z1728" s="7"/>
      <c r="AA1728" s="8"/>
      <c r="AB1728" s="9"/>
      <c r="AC1728" s="9"/>
      <c r="AD1728" s="9"/>
      <c r="AE1728" s="8"/>
      <c r="AF1728" s="10"/>
      <c r="AG1728" s="8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  <c r="DV1728" s="7"/>
      <c r="DW1728" s="7"/>
      <c r="DX1728" s="7"/>
      <c r="DY1728" s="7"/>
      <c r="DZ1728" s="7"/>
      <c r="EA1728" s="7"/>
      <c r="EB1728" s="7"/>
      <c r="EC1728" s="7"/>
      <c r="ED1728" s="7"/>
      <c r="EE1728" s="7"/>
      <c r="EF1728" s="7"/>
      <c r="EG1728" s="7"/>
      <c r="EH1728" s="7"/>
      <c r="EI1728" s="7"/>
      <c r="EJ1728" s="7"/>
      <c r="EK1728" s="7"/>
      <c r="EL1728" s="7"/>
      <c r="EM1728" s="7"/>
      <c r="EN1728" s="7"/>
      <c r="EO1728" s="7"/>
      <c r="EP1728" s="7"/>
      <c r="EQ1728" s="7"/>
      <c r="ER1728" s="7"/>
      <c r="ES1728" s="7"/>
      <c r="ET1728" s="7"/>
      <c r="EU1728" s="7"/>
      <c r="EV1728" s="7"/>
      <c r="EW1728" s="7"/>
      <c r="EX1728" s="7"/>
      <c r="EY1728" s="7"/>
      <c r="EZ1728" s="7"/>
      <c r="FA1728" s="7"/>
      <c r="FB1728" s="7"/>
      <c r="FC1728" s="7"/>
      <c r="FD1728" s="7"/>
      <c r="FE1728" s="7"/>
      <c r="FF1728" s="7"/>
      <c r="FG1728" s="7"/>
      <c r="FH1728" s="7"/>
      <c r="FI1728" s="7"/>
      <c r="FJ1728" s="7"/>
      <c r="FK1728" s="7"/>
      <c r="FL1728" s="7"/>
      <c r="FM1728" s="7"/>
      <c r="FN1728" s="7"/>
      <c r="FO1728" s="7"/>
      <c r="FP1728" s="7"/>
      <c r="FQ1728" s="7"/>
      <c r="FR1728" s="7"/>
      <c r="FS1728" s="7"/>
      <c r="FT1728" s="7"/>
      <c r="FU1728" s="7"/>
      <c r="FV1728" s="7"/>
      <c r="FW1728" s="7"/>
      <c r="FX1728" s="7"/>
      <c r="FY1728" s="7"/>
      <c r="FZ1728" s="7"/>
      <c r="GA1728" s="7"/>
      <c r="GB1728" s="7"/>
    </row>
    <row r="1729" spans="1:184" x14ac:dyDescent="0.15">
      <c r="A1729" s="124"/>
      <c r="B1729" s="19"/>
      <c r="C1729" s="4"/>
      <c r="D1729" s="6"/>
      <c r="E1729" s="14"/>
      <c r="F1729" s="4"/>
      <c r="G1729" s="4"/>
      <c r="H1729" s="4"/>
      <c r="I1729" s="4"/>
      <c r="J1729" s="14"/>
      <c r="K1729" s="6"/>
      <c r="L1729" s="2"/>
      <c r="M1729" s="23"/>
      <c r="N1729" s="12"/>
      <c r="O1729" s="12"/>
      <c r="P1729" s="23"/>
      <c r="Q1729" s="4"/>
      <c r="R1729" s="4"/>
      <c r="S1729" s="5"/>
      <c r="T1729" s="6"/>
      <c r="U1729" s="9"/>
      <c r="V1729" s="8"/>
      <c r="W1729" s="8"/>
      <c r="X1729" s="8"/>
      <c r="Y1729" s="9"/>
      <c r="Z1729" s="7"/>
      <c r="AA1729" s="8"/>
      <c r="AB1729" s="9"/>
      <c r="AC1729" s="9"/>
      <c r="AD1729" s="9"/>
      <c r="AE1729" s="8"/>
      <c r="AF1729" s="10"/>
      <c r="AG1729" s="8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  <c r="DV1729" s="7"/>
      <c r="DW1729" s="7"/>
      <c r="DX1729" s="7"/>
      <c r="DY1729" s="7"/>
      <c r="DZ1729" s="7"/>
      <c r="EA1729" s="7"/>
      <c r="EB1729" s="7"/>
      <c r="EC1729" s="7"/>
      <c r="ED1729" s="7"/>
      <c r="EE1729" s="7"/>
      <c r="EF1729" s="7"/>
      <c r="EG1729" s="7"/>
      <c r="EH1729" s="7"/>
      <c r="EI1729" s="7"/>
      <c r="EJ1729" s="7"/>
      <c r="EK1729" s="7"/>
      <c r="EL1729" s="7"/>
      <c r="EM1729" s="7"/>
      <c r="EN1729" s="7"/>
      <c r="EO1729" s="7"/>
      <c r="EP1729" s="7"/>
      <c r="EQ1729" s="7"/>
      <c r="ER1729" s="7"/>
      <c r="ES1729" s="7"/>
      <c r="ET1729" s="7"/>
      <c r="EU1729" s="7"/>
      <c r="EV1729" s="7"/>
      <c r="EW1729" s="7"/>
      <c r="EX1729" s="7"/>
      <c r="EY1729" s="7"/>
      <c r="EZ1729" s="7"/>
      <c r="FA1729" s="7"/>
      <c r="FB1729" s="7"/>
      <c r="FC1729" s="7"/>
      <c r="FD1729" s="7"/>
      <c r="FE1729" s="7"/>
      <c r="FF1729" s="7"/>
      <c r="FG1729" s="7"/>
      <c r="FH1729" s="7"/>
      <c r="FI1729" s="7"/>
      <c r="FJ1729" s="7"/>
      <c r="FK1729" s="7"/>
      <c r="FL1729" s="7"/>
      <c r="FM1729" s="7"/>
      <c r="FN1729" s="7"/>
      <c r="FO1729" s="7"/>
      <c r="FP1729" s="7"/>
      <c r="FQ1729" s="7"/>
      <c r="FR1729" s="7"/>
      <c r="FS1729" s="7"/>
      <c r="FT1729" s="7"/>
      <c r="FU1729" s="7"/>
      <c r="FV1729" s="7"/>
      <c r="FW1729" s="7"/>
      <c r="FX1729" s="7"/>
      <c r="FY1729" s="7"/>
      <c r="FZ1729" s="7"/>
      <c r="GA1729" s="7"/>
      <c r="GB1729" s="7"/>
    </row>
    <row r="1730" spans="1:184" x14ac:dyDescent="0.15">
      <c r="A1730" s="124"/>
      <c r="B1730" s="19"/>
      <c r="C1730" s="4"/>
      <c r="D1730" s="6"/>
      <c r="E1730" s="14"/>
      <c r="F1730" s="4"/>
      <c r="G1730" s="4"/>
      <c r="H1730" s="4"/>
      <c r="I1730" s="4"/>
      <c r="J1730" s="14"/>
      <c r="K1730" s="6"/>
      <c r="L1730" s="2"/>
      <c r="M1730" s="23"/>
      <c r="N1730" s="12"/>
      <c r="O1730" s="12"/>
      <c r="P1730" s="23"/>
      <c r="Q1730" s="4"/>
      <c r="R1730" s="4"/>
      <c r="S1730" s="5"/>
      <c r="T1730" s="6"/>
      <c r="U1730" s="9"/>
      <c r="V1730" s="8"/>
      <c r="W1730" s="8"/>
      <c r="X1730" s="8"/>
      <c r="Y1730" s="9"/>
      <c r="Z1730" s="7"/>
      <c r="AA1730" s="8"/>
      <c r="AB1730" s="9"/>
      <c r="AC1730" s="9"/>
      <c r="AD1730" s="9"/>
      <c r="AE1730" s="8"/>
      <c r="AF1730" s="10"/>
      <c r="AG1730" s="8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  <c r="DV1730" s="7"/>
      <c r="DW1730" s="7"/>
      <c r="DX1730" s="7"/>
      <c r="DY1730" s="7"/>
      <c r="DZ1730" s="7"/>
      <c r="EA1730" s="7"/>
      <c r="EB1730" s="7"/>
      <c r="EC1730" s="7"/>
      <c r="ED1730" s="7"/>
      <c r="EE1730" s="7"/>
      <c r="EF1730" s="7"/>
      <c r="EG1730" s="7"/>
      <c r="EH1730" s="7"/>
      <c r="EI1730" s="7"/>
      <c r="EJ1730" s="7"/>
      <c r="EK1730" s="7"/>
      <c r="EL1730" s="7"/>
      <c r="EM1730" s="7"/>
      <c r="EN1730" s="7"/>
      <c r="EO1730" s="7"/>
      <c r="EP1730" s="7"/>
      <c r="EQ1730" s="7"/>
      <c r="ER1730" s="7"/>
      <c r="ES1730" s="7"/>
      <c r="ET1730" s="7"/>
      <c r="EU1730" s="7"/>
      <c r="EV1730" s="7"/>
      <c r="EW1730" s="7"/>
      <c r="EX1730" s="7"/>
      <c r="EY1730" s="7"/>
      <c r="EZ1730" s="7"/>
      <c r="FA1730" s="7"/>
      <c r="FB1730" s="7"/>
      <c r="FC1730" s="7"/>
      <c r="FD1730" s="7"/>
      <c r="FE1730" s="7"/>
      <c r="FF1730" s="7"/>
      <c r="FG1730" s="7"/>
      <c r="FH1730" s="7"/>
      <c r="FI1730" s="7"/>
      <c r="FJ1730" s="7"/>
      <c r="FK1730" s="7"/>
      <c r="FL1730" s="7"/>
      <c r="FM1730" s="7"/>
      <c r="FN1730" s="7"/>
      <c r="FO1730" s="7"/>
      <c r="FP1730" s="7"/>
      <c r="FQ1730" s="7"/>
      <c r="FR1730" s="7"/>
      <c r="FS1730" s="7"/>
      <c r="FT1730" s="7"/>
      <c r="FU1730" s="7"/>
      <c r="FV1730" s="7"/>
      <c r="FW1730" s="7"/>
      <c r="FX1730" s="7"/>
      <c r="FY1730" s="7"/>
      <c r="FZ1730" s="7"/>
      <c r="GA1730" s="7"/>
      <c r="GB1730" s="7"/>
    </row>
    <row r="1731" spans="1:184" x14ac:dyDescent="0.15">
      <c r="A1731" s="124"/>
      <c r="B1731" s="19"/>
      <c r="C1731" s="4"/>
      <c r="D1731" s="6"/>
      <c r="E1731" s="14"/>
      <c r="F1731" s="4"/>
      <c r="G1731" s="4"/>
      <c r="H1731" s="4"/>
      <c r="I1731" s="4"/>
      <c r="J1731" s="14"/>
      <c r="K1731" s="6"/>
      <c r="L1731" s="2"/>
      <c r="M1731" s="23"/>
      <c r="N1731" s="12"/>
      <c r="O1731" s="12"/>
      <c r="P1731" s="23"/>
      <c r="Q1731" s="4"/>
      <c r="R1731" s="4"/>
      <c r="S1731" s="5"/>
      <c r="T1731" s="6"/>
      <c r="U1731" s="9"/>
      <c r="V1731" s="8"/>
      <c r="W1731" s="8"/>
      <c r="X1731" s="8"/>
      <c r="Y1731" s="9"/>
      <c r="Z1731" s="7"/>
      <c r="AA1731" s="8"/>
      <c r="AB1731" s="9"/>
      <c r="AC1731" s="9"/>
      <c r="AD1731" s="9"/>
      <c r="AE1731" s="8"/>
      <c r="AF1731" s="10"/>
      <c r="AG1731" s="8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  <c r="DV1731" s="7"/>
      <c r="DW1731" s="7"/>
      <c r="DX1731" s="7"/>
      <c r="DY1731" s="7"/>
      <c r="DZ1731" s="7"/>
      <c r="EA1731" s="7"/>
      <c r="EB1731" s="7"/>
      <c r="EC1731" s="7"/>
      <c r="ED1731" s="7"/>
      <c r="EE1731" s="7"/>
      <c r="EF1731" s="7"/>
      <c r="EG1731" s="7"/>
      <c r="EH1731" s="7"/>
      <c r="EI1731" s="7"/>
      <c r="EJ1731" s="7"/>
      <c r="EK1731" s="7"/>
      <c r="EL1731" s="7"/>
      <c r="EM1731" s="7"/>
      <c r="EN1731" s="7"/>
      <c r="EO1731" s="7"/>
      <c r="EP1731" s="7"/>
      <c r="EQ1731" s="7"/>
      <c r="ER1731" s="7"/>
      <c r="ES1731" s="7"/>
      <c r="ET1731" s="7"/>
      <c r="EU1731" s="7"/>
      <c r="EV1731" s="7"/>
      <c r="EW1731" s="7"/>
      <c r="EX1731" s="7"/>
      <c r="EY1731" s="7"/>
      <c r="EZ1731" s="7"/>
      <c r="FA1731" s="7"/>
      <c r="FB1731" s="7"/>
      <c r="FC1731" s="7"/>
      <c r="FD1731" s="7"/>
      <c r="FE1731" s="7"/>
      <c r="FF1731" s="7"/>
      <c r="FG1731" s="7"/>
      <c r="FH1731" s="7"/>
      <c r="FI1731" s="7"/>
      <c r="FJ1731" s="7"/>
      <c r="FK1731" s="7"/>
      <c r="FL1731" s="7"/>
      <c r="FM1731" s="7"/>
      <c r="FN1731" s="7"/>
      <c r="FO1731" s="7"/>
      <c r="FP1731" s="7"/>
      <c r="FQ1731" s="7"/>
      <c r="FR1731" s="7"/>
      <c r="FS1731" s="7"/>
      <c r="FT1731" s="7"/>
      <c r="FU1731" s="7"/>
      <c r="FV1731" s="7"/>
      <c r="FW1731" s="7"/>
      <c r="FX1731" s="7"/>
      <c r="FY1731" s="7"/>
      <c r="FZ1731" s="7"/>
      <c r="GA1731" s="7"/>
      <c r="GB1731" s="7"/>
    </row>
    <row r="1732" spans="1:184" x14ac:dyDescent="0.15">
      <c r="A1732" s="124"/>
      <c r="B1732" s="19"/>
      <c r="C1732" s="4"/>
      <c r="D1732" s="6"/>
      <c r="E1732" s="14"/>
      <c r="F1732" s="4"/>
      <c r="G1732" s="4"/>
      <c r="H1732" s="4"/>
      <c r="I1732" s="4"/>
      <c r="J1732" s="14"/>
      <c r="K1732" s="6"/>
      <c r="L1732" s="2"/>
      <c r="M1732" s="23"/>
      <c r="N1732" s="12"/>
      <c r="O1732" s="12"/>
      <c r="P1732" s="23"/>
      <c r="Q1732" s="4"/>
      <c r="R1732" s="4"/>
      <c r="S1732" s="5"/>
      <c r="T1732" s="6"/>
      <c r="U1732" s="9"/>
      <c r="V1732" s="8"/>
      <c r="W1732" s="8"/>
      <c r="X1732" s="8"/>
      <c r="Y1732" s="9"/>
      <c r="Z1732" s="7"/>
      <c r="AA1732" s="8"/>
      <c r="AB1732" s="9"/>
      <c r="AC1732" s="9"/>
      <c r="AD1732" s="9"/>
      <c r="AE1732" s="8"/>
      <c r="AF1732" s="10"/>
      <c r="AG1732" s="8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  <c r="DV1732" s="7"/>
      <c r="DW1732" s="7"/>
      <c r="DX1732" s="7"/>
      <c r="DY1732" s="7"/>
      <c r="DZ1732" s="7"/>
      <c r="EA1732" s="7"/>
      <c r="EB1732" s="7"/>
      <c r="EC1732" s="7"/>
      <c r="ED1732" s="7"/>
      <c r="EE1732" s="7"/>
      <c r="EF1732" s="7"/>
      <c r="EG1732" s="7"/>
      <c r="EH1732" s="7"/>
      <c r="EI1732" s="7"/>
      <c r="EJ1732" s="7"/>
      <c r="EK1732" s="7"/>
      <c r="EL1732" s="7"/>
      <c r="EM1732" s="7"/>
      <c r="EN1732" s="7"/>
      <c r="EO1732" s="7"/>
      <c r="EP1732" s="7"/>
      <c r="EQ1732" s="7"/>
      <c r="ER1732" s="7"/>
      <c r="ES1732" s="7"/>
      <c r="ET1732" s="7"/>
      <c r="EU1732" s="7"/>
      <c r="EV1732" s="7"/>
      <c r="EW1732" s="7"/>
      <c r="EX1732" s="7"/>
      <c r="EY1732" s="7"/>
      <c r="EZ1732" s="7"/>
      <c r="FA1732" s="7"/>
      <c r="FB1732" s="7"/>
      <c r="FC1732" s="7"/>
      <c r="FD1732" s="7"/>
      <c r="FE1732" s="7"/>
      <c r="FF1732" s="7"/>
      <c r="FG1732" s="7"/>
      <c r="FH1732" s="7"/>
      <c r="FI1732" s="7"/>
      <c r="FJ1732" s="7"/>
      <c r="FK1732" s="7"/>
      <c r="FL1732" s="7"/>
      <c r="FM1732" s="7"/>
      <c r="FN1732" s="7"/>
      <c r="FO1732" s="7"/>
      <c r="FP1732" s="7"/>
      <c r="FQ1732" s="7"/>
      <c r="FR1732" s="7"/>
      <c r="FS1732" s="7"/>
      <c r="FT1732" s="7"/>
      <c r="FU1732" s="7"/>
      <c r="FV1732" s="7"/>
      <c r="FW1732" s="7"/>
      <c r="FX1732" s="7"/>
      <c r="FY1732" s="7"/>
      <c r="FZ1732" s="7"/>
      <c r="GA1732" s="7"/>
      <c r="GB1732" s="7"/>
    </row>
    <row r="1733" spans="1:184" x14ac:dyDescent="0.15">
      <c r="A1733" s="124"/>
      <c r="B1733" s="19"/>
      <c r="C1733" s="4"/>
      <c r="D1733" s="6"/>
      <c r="E1733" s="14"/>
      <c r="F1733" s="4"/>
      <c r="G1733" s="4"/>
      <c r="H1733" s="4"/>
      <c r="I1733" s="4"/>
      <c r="J1733" s="14"/>
      <c r="K1733" s="6"/>
      <c r="L1733" s="2"/>
      <c r="M1733" s="23"/>
      <c r="N1733" s="12"/>
      <c r="O1733" s="12"/>
      <c r="P1733" s="23"/>
      <c r="Q1733" s="4"/>
      <c r="R1733" s="4"/>
      <c r="S1733" s="5"/>
      <c r="T1733" s="6"/>
      <c r="U1733" s="9"/>
      <c r="V1733" s="8"/>
      <c r="W1733" s="8"/>
      <c r="X1733" s="8"/>
      <c r="Y1733" s="9"/>
      <c r="Z1733" s="7"/>
      <c r="AA1733" s="8"/>
      <c r="AB1733" s="9"/>
      <c r="AC1733" s="9"/>
      <c r="AD1733" s="9"/>
      <c r="AE1733" s="8"/>
      <c r="AF1733" s="10"/>
      <c r="AG1733" s="8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  <c r="DV1733" s="7"/>
      <c r="DW1733" s="7"/>
      <c r="DX1733" s="7"/>
      <c r="DY1733" s="7"/>
      <c r="DZ1733" s="7"/>
      <c r="EA1733" s="7"/>
      <c r="EB1733" s="7"/>
      <c r="EC1733" s="7"/>
      <c r="ED1733" s="7"/>
      <c r="EE1733" s="7"/>
      <c r="EF1733" s="7"/>
      <c r="EG1733" s="7"/>
      <c r="EH1733" s="7"/>
      <c r="EI1733" s="7"/>
      <c r="EJ1733" s="7"/>
      <c r="EK1733" s="7"/>
      <c r="EL1733" s="7"/>
      <c r="EM1733" s="7"/>
      <c r="EN1733" s="7"/>
      <c r="EO1733" s="7"/>
      <c r="EP1733" s="7"/>
      <c r="EQ1733" s="7"/>
      <c r="ER1733" s="7"/>
      <c r="ES1733" s="7"/>
      <c r="ET1733" s="7"/>
      <c r="EU1733" s="7"/>
      <c r="EV1733" s="7"/>
      <c r="EW1733" s="7"/>
      <c r="EX1733" s="7"/>
      <c r="EY1733" s="7"/>
      <c r="EZ1733" s="7"/>
      <c r="FA1733" s="7"/>
      <c r="FB1733" s="7"/>
      <c r="FC1733" s="7"/>
      <c r="FD1733" s="7"/>
      <c r="FE1733" s="7"/>
      <c r="FF1733" s="7"/>
      <c r="FG1733" s="7"/>
      <c r="FH1733" s="7"/>
      <c r="FI1733" s="7"/>
      <c r="FJ1733" s="7"/>
      <c r="FK1733" s="7"/>
      <c r="FL1733" s="7"/>
      <c r="FM1733" s="7"/>
      <c r="FN1733" s="7"/>
      <c r="FO1733" s="7"/>
      <c r="FP1733" s="7"/>
      <c r="FQ1733" s="7"/>
      <c r="FR1733" s="7"/>
      <c r="FS1733" s="7"/>
      <c r="FT1733" s="7"/>
      <c r="FU1733" s="7"/>
      <c r="FV1733" s="7"/>
      <c r="FW1733" s="7"/>
      <c r="FX1733" s="7"/>
      <c r="FY1733" s="7"/>
      <c r="FZ1733" s="7"/>
      <c r="GA1733" s="7"/>
      <c r="GB1733" s="7"/>
    </row>
    <row r="1734" spans="1:184" x14ac:dyDescent="0.15">
      <c r="A1734" s="124"/>
      <c r="B1734" s="19"/>
      <c r="C1734" s="4"/>
      <c r="D1734" s="6"/>
      <c r="E1734" s="14"/>
      <c r="F1734" s="4"/>
      <c r="G1734" s="4"/>
      <c r="H1734" s="4"/>
      <c r="I1734" s="4"/>
      <c r="J1734" s="14"/>
      <c r="K1734" s="6"/>
      <c r="L1734" s="2"/>
      <c r="M1734" s="23"/>
      <c r="N1734" s="12"/>
      <c r="O1734" s="12"/>
      <c r="P1734" s="23"/>
      <c r="Q1734" s="4"/>
      <c r="R1734" s="4"/>
      <c r="S1734" s="5"/>
      <c r="T1734" s="6"/>
      <c r="U1734" s="9"/>
      <c r="V1734" s="8"/>
      <c r="W1734" s="8"/>
      <c r="X1734" s="8"/>
      <c r="Y1734" s="9"/>
      <c r="Z1734" s="7"/>
      <c r="AA1734" s="8"/>
      <c r="AB1734" s="9"/>
      <c r="AC1734" s="9"/>
      <c r="AD1734" s="9"/>
      <c r="AE1734" s="8"/>
      <c r="AF1734" s="10"/>
      <c r="AG1734" s="8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  <c r="DV1734" s="7"/>
      <c r="DW1734" s="7"/>
      <c r="DX1734" s="7"/>
      <c r="DY1734" s="7"/>
      <c r="DZ1734" s="7"/>
      <c r="EA1734" s="7"/>
      <c r="EB1734" s="7"/>
      <c r="EC1734" s="7"/>
      <c r="ED1734" s="7"/>
      <c r="EE1734" s="7"/>
      <c r="EF1734" s="7"/>
      <c r="EG1734" s="7"/>
      <c r="EH1734" s="7"/>
      <c r="EI1734" s="7"/>
      <c r="EJ1734" s="7"/>
      <c r="EK1734" s="7"/>
      <c r="EL1734" s="7"/>
      <c r="EM1734" s="7"/>
      <c r="EN1734" s="7"/>
      <c r="EO1734" s="7"/>
      <c r="EP1734" s="7"/>
      <c r="EQ1734" s="7"/>
      <c r="ER1734" s="7"/>
      <c r="ES1734" s="7"/>
      <c r="ET1734" s="7"/>
      <c r="EU1734" s="7"/>
      <c r="EV1734" s="7"/>
      <c r="EW1734" s="7"/>
      <c r="EX1734" s="7"/>
      <c r="EY1734" s="7"/>
      <c r="EZ1734" s="7"/>
      <c r="FA1734" s="7"/>
      <c r="FB1734" s="7"/>
      <c r="FC1734" s="7"/>
      <c r="FD1734" s="7"/>
      <c r="FE1734" s="7"/>
      <c r="FF1734" s="7"/>
      <c r="FG1734" s="7"/>
      <c r="FH1734" s="7"/>
      <c r="FI1734" s="7"/>
      <c r="FJ1734" s="7"/>
      <c r="FK1734" s="7"/>
      <c r="FL1734" s="7"/>
      <c r="FM1734" s="7"/>
      <c r="FN1734" s="7"/>
      <c r="FO1734" s="7"/>
      <c r="FP1734" s="7"/>
      <c r="FQ1734" s="7"/>
      <c r="FR1734" s="7"/>
      <c r="FS1734" s="7"/>
      <c r="FT1734" s="7"/>
      <c r="FU1734" s="7"/>
      <c r="FV1734" s="7"/>
      <c r="FW1734" s="7"/>
      <c r="FX1734" s="7"/>
      <c r="FY1734" s="7"/>
      <c r="FZ1734" s="7"/>
      <c r="GA1734" s="7"/>
      <c r="GB1734" s="7"/>
    </row>
    <row r="1735" spans="1:184" x14ac:dyDescent="0.15">
      <c r="A1735" s="124"/>
      <c r="B1735" s="19"/>
      <c r="C1735" s="4"/>
      <c r="D1735" s="6"/>
      <c r="E1735" s="14"/>
      <c r="F1735" s="4"/>
      <c r="G1735" s="4"/>
      <c r="H1735" s="4"/>
      <c r="I1735" s="4"/>
      <c r="J1735" s="14"/>
      <c r="K1735" s="6"/>
      <c r="L1735" s="2"/>
      <c r="M1735" s="23"/>
      <c r="N1735" s="12"/>
      <c r="O1735" s="12"/>
      <c r="P1735" s="23"/>
      <c r="Q1735" s="4"/>
      <c r="R1735" s="4"/>
      <c r="S1735" s="5"/>
      <c r="T1735" s="6"/>
      <c r="U1735" s="9"/>
      <c r="V1735" s="8"/>
      <c r="W1735" s="8"/>
      <c r="X1735" s="8"/>
      <c r="Y1735" s="9"/>
      <c r="Z1735" s="7"/>
      <c r="AA1735" s="8"/>
      <c r="AB1735" s="9"/>
      <c r="AC1735" s="9"/>
      <c r="AD1735" s="9"/>
      <c r="AE1735" s="8"/>
      <c r="AF1735" s="10"/>
      <c r="AG1735" s="8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  <c r="DV1735" s="7"/>
      <c r="DW1735" s="7"/>
      <c r="DX1735" s="7"/>
      <c r="DY1735" s="7"/>
      <c r="DZ1735" s="7"/>
      <c r="EA1735" s="7"/>
      <c r="EB1735" s="7"/>
      <c r="EC1735" s="7"/>
      <c r="ED1735" s="7"/>
      <c r="EE1735" s="7"/>
      <c r="EF1735" s="7"/>
      <c r="EG1735" s="7"/>
      <c r="EH1735" s="7"/>
      <c r="EI1735" s="7"/>
      <c r="EJ1735" s="7"/>
      <c r="EK1735" s="7"/>
      <c r="EL1735" s="7"/>
      <c r="EM1735" s="7"/>
      <c r="EN1735" s="7"/>
      <c r="EO1735" s="7"/>
      <c r="EP1735" s="7"/>
      <c r="EQ1735" s="7"/>
      <c r="ER1735" s="7"/>
      <c r="ES1735" s="7"/>
      <c r="ET1735" s="7"/>
      <c r="EU1735" s="7"/>
      <c r="EV1735" s="7"/>
      <c r="EW1735" s="7"/>
      <c r="EX1735" s="7"/>
      <c r="EY1735" s="7"/>
      <c r="EZ1735" s="7"/>
      <c r="FA1735" s="7"/>
      <c r="FB1735" s="7"/>
      <c r="FC1735" s="7"/>
      <c r="FD1735" s="7"/>
      <c r="FE1735" s="7"/>
      <c r="FF1735" s="7"/>
      <c r="FG1735" s="7"/>
      <c r="FH1735" s="7"/>
      <c r="FI1735" s="7"/>
      <c r="FJ1735" s="7"/>
      <c r="FK1735" s="7"/>
      <c r="FL1735" s="7"/>
      <c r="FM1735" s="7"/>
      <c r="FN1735" s="7"/>
      <c r="FO1735" s="7"/>
      <c r="FP1735" s="7"/>
      <c r="FQ1735" s="7"/>
      <c r="FR1735" s="7"/>
      <c r="FS1735" s="7"/>
      <c r="FT1735" s="7"/>
      <c r="FU1735" s="7"/>
      <c r="FV1735" s="7"/>
      <c r="FW1735" s="7"/>
      <c r="FX1735" s="7"/>
      <c r="FY1735" s="7"/>
      <c r="FZ1735" s="7"/>
      <c r="GA1735" s="7"/>
      <c r="GB1735" s="7"/>
    </row>
    <row r="1736" spans="1:184" x14ac:dyDescent="0.15">
      <c r="A1736" s="124"/>
      <c r="B1736" s="19"/>
      <c r="C1736" s="4"/>
      <c r="D1736" s="6"/>
      <c r="E1736" s="14"/>
      <c r="F1736" s="4"/>
      <c r="G1736" s="4"/>
      <c r="H1736" s="4"/>
      <c r="I1736" s="4"/>
      <c r="J1736" s="14"/>
      <c r="K1736" s="6"/>
      <c r="L1736" s="2"/>
      <c r="M1736" s="23"/>
      <c r="N1736" s="12"/>
      <c r="O1736" s="12"/>
      <c r="P1736" s="23"/>
      <c r="Q1736" s="4"/>
      <c r="R1736" s="4"/>
      <c r="S1736" s="5"/>
      <c r="T1736" s="6"/>
      <c r="U1736" s="9"/>
      <c r="V1736" s="8"/>
      <c r="W1736" s="8"/>
      <c r="X1736" s="8"/>
      <c r="Y1736" s="9"/>
      <c r="Z1736" s="7"/>
      <c r="AA1736" s="8"/>
      <c r="AB1736" s="9"/>
      <c r="AC1736" s="9"/>
      <c r="AD1736" s="9"/>
      <c r="AE1736" s="8"/>
      <c r="AF1736" s="10"/>
      <c r="AG1736" s="8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  <c r="DV1736" s="7"/>
      <c r="DW1736" s="7"/>
      <c r="DX1736" s="7"/>
      <c r="DY1736" s="7"/>
      <c r="DZ1736" s="7"/>
      <c r="EA1736" s="7"/>
      <c r="EB1736" s="7"/>
      <c r="EC1736" s="7"/>
      <c r="ED1736" s="7"/>
      <c r="EE1736" s="7"/>
      <c r="EF1736" s="7"/>
      <c r="EG1736" s="7"/>
      <c r="EH1736" s="7"/>
      <c r="EI1736" s="7"/>
      <c r="EJ1736" s="7"/>
      <c r="EK1736" s="7"/>
      <c r="EL1736" s="7"/>
      <c r="EM1736" s="7"/>
      <c r="EN1736" s="7"/>
      <c r="EO1736" s="7"/>
      <c r="EP1736" s="7"/>
      <c r="EQ1736" s="7"/>
      <c r="ER1736" s="7"/>
      <c r="ES1736" s="7"/>
      <c r="ET1736" s="7"/>
      <c r="EU1736" s="7"/>
      <c r="EV1736" s="7"/>
      <c r="EW1736" s="7"/>
      <c r="EX1736" s="7"/>
      <c r="EY1736" s="7"/>
      <c r="EZ1736" s="7"/>
      <c r="FA1736" s="7"/>
      <c r="FB1736" s="7"/>
      <c r="FC1736" s="7"/>
      <c r="FD1736" s="7"/>
      <c r="FE1736" s="7"/>
      <c r="FF1736" s="7"/>
      <c r="FG1736" s="7"/>
      <c r="FH1736" s="7"/>
      <c r="FI1736" s="7"/>
      <c r="FJ1736" s="7"/>
      <c r="FK1736" s="7"/>
      <c r="FL1736" s="7"/>
      <c r="FM1736" s="7"/>
      <c r="FN1736" s="7"/>
      <c r="FO1736" s="7"/>
      <c r="FP1736" s="7"/>
      <c r="FQ1736" s="7"/>
      <c r="FR1736" s="7"/>
      <c r="FS1736" s="7"/>
      <c r="FT1736" s="7"/>
      <c r="FU1736" s="7"/>
      <c r="FV1736" s="7"/>
      <c r="FW1736" s="7"/>
      <c r="FX1736" s="7"/>
      <c r="FY1736" s="7"/>
      <c r="FZ1736" s="7"/>
      <c r="GA1736" s="7"/>
      <c r="GB1736" s="7"/>
    </row>
    <row r="1737" spans="1:184" x14ac:dyDescent="0.15">
      <c r="A1737" s="124"/>
      <c r="B1737" s="19"/>
      <c r="C1737" s="4"/>
      <c r="D1737" s="6"/>
      <c r="E1737" s="14"/>
      <c r="F1737" s="4"/>
      <c r="G1737" s="4"/>
      <c r="H1737" s="4"/>
      <c r="I1737" s="4"/>
      <c r="J1737" s="14"/>
      <c r="K1737" s="6"/>
      <c r="L1737" s="2"/>
      <c r="M1737" s="23"/>
      <c r="N1737" s="12"/>
      <c r="O1737" s="12"/>
      <c r="P1737" s="23"/>
      <c r="Q1737" s="4"/>
      <c r="R1737" s="4"/>
      <c r="S1737" s="5"/>
      <c r="T1737" s="6"/>
      <c r="U1737" s="9"/>
      <c r="V1737" s="8"/>
      <c r="W1737" s="8"/>
      <c r="X1737" s="8"/>
      <c r="Y1737" s="9"/>
      <c r="Z1737" s="7"/>
      <c r="AA1737" s="8"/>
      <c r="AB1737" s="9"/>
      <c r="AC1737" s="9"/>
      <c r="AD1737" s="9"/>
      <c r="AE1737" s="8"/>
      <c r="AF1737" s="10"/>
      <c r="AG1737" s="8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  <c r="DV1737" s="7"/>
      <c r="DW1737" s="7"/>
      <c r="DX1737" s="7"/>
      <c r="DY1737" s="7"/>
      <c r="DZ1737" s="7"/>
      <c r="EA1737" s="7"/>
      <c r="EB1737" s="7"/>
      <c r="EC1737" s="7"/>
      <c r="ED1737" s="7"/>
      <c r="EE1737" s="7"/>
      <c r="EF1737" s="7"/>
      <c r="EG1737" s="7"/>
      <c r="EH1737" s="7"/>
      <c r="EI1737" s="7"/>
      <c r="EJ1737" s="7"/>
      <c r="EK1737" s="7"/>
      <c r="EL1737" s="7"/>
      <c r="EM1737" s="7"/>
      <c r="EN1737" s="7"/>
      <c r="EO1737" s="7"/>
      <c r="EP1737" s="7"/>
      <c r="EQ1737" s="7"/>
      <c r="ER1737" s="7"/>
      <c r="ES1737" s="7"/>
      <c r="ET1737" s="7"/>
      <c r="EU1737" s="7"/>
      <c r="EV1737" s="7"/>
      <c r="EW1737" s="7"/>
      <c r="EX1737" s="7"/>
      <c r="EY1737" s="7"/>
      <c r="EZ1737" s="7"/>
      <c r="FA1737" s="7"/>
      <c r="FB1737" s="7"/>
      <c r="FC1737" s="7"/>
      <c r="FD1737" s="7"/>
      <c r="FE1737" s="7"/>
      <c r="FF1737" s="7"/>
      <c r="FG1737" s="7"/>
      <c r="FH1737" s="7"/>
      <c r="FI1737" s="7"/>
      <c r="FJ1737" s="7"/>
      <c r="FK1737" s="7"/>
      <c r="FL1737" s="7"/>
      <c r="FM1737" s="7"/>
      <c r="FN1737" s="7"/>
      <c r="FO1737" s="7"/>
      <c r="FP1737" s="7"/>
      <c r="FQ1737" s="7"/>
      <c r="FR1737" s="7"/>
      <c r="FS1737" s="7"/>
      <c r="FT1737" s="7"/>
      <c r="FU1737" s="7"/>
      <c r="FV1737" s="7"/>
      <c r="FW1737" s="7"/>
      <c r="FX1737" s="7"/>
      <c r="FY1737" s="7"/>
      <c r="FZ1737" s="7"/>
      <c r="GA1737" s="7"/>
      <c r="GB1737" s="7"/>
    </row>
    <row r="1738" spans="1:184" x14ac:dyDescent="0.15">
      <c r="A1738" s="124"/>
      <c r="B1738" s="19"/>
      <c r="C1738" s="4"/>
      <c r="D1738" s="6"/>
      <c r="E1738" s="14"/>
      <c r="F1738" s="4"/>
      <c r="G1738" s="4"/>
      <c r="H1738" s="4"/>
      <c r="I1738" s="4"/>
      <c r="J1738" s="14"/>
      <c r="K1738" s="6"/>
      <c r="L1738" s="2"/>
      <c r="M1738" s="23"/>
      <c r="N1738" s="12"/>
      <c r="O1738" s="12"/>
      <c r="P1738" s="23"/>
      <c r="Q1738" s="4"/>
      <c r="R1738" s="4"/>
      <c r="S1738" s="5"/>
      <c r="T1738" s="6"/>
      <c r="U1738" s="9"/>
      <c r="V1738" s="8"/>
      <c r="W1738" s="8"/>
      <c r="X1738" s="8"/>
      <c r="Y1738" s="9"/>
      <c r="Z1738" s="7"/>
      <c r="AA1738" s="8"/>
      <c r="AB1738" s="9"/>
      <c r="AC1738" s="9"/>
      <c r="AD1738" s="9"/>
      <c r="AE1738" s="8"/>
      <c r="AF1738" s="10"/>
      <c r="AG1738" s="8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  <c r="DV1738" s="7"/>
      <c r="DW1738" s="7"/>
      <c r="DX1738" s="7"/>
      <c r="DY1738" s="7"/>
      <c r="DZ1738" s="7"/>
      <c r="EA1738" s="7"/>
      <c r="EB1738" s="7"/>
      <c r="EC1738" s="7"/>
      <c r="ED1738" s="7"/>
      <c r="EE1738" s="7"/>
      <c r="EF1738" s="7"/>
      <c r="EG1738" s="7"/>
      <c r="EH1738" s="7"/>
      <c r="EI1738" s="7"/>
      <c r="EJ1738" s="7"/>
      <c r="EK1738" s="7"/>
      <c r="EL1738" s="7"/>
      <c r="EM1738" s="7"/>
      <c r="EN1738" s="7"/>
      <c r="EO1738" s="7"/>
      <c r="EP1738" s="7"/>
      <c r="EQ1738" s="7"/>
      <c r="ER1738" s="7"/>
      <c r="ES1738" s="7"/>
      <c r="ET1738" s="7"/>
      <c r="EU1738" s="7"/>
      <c r="EV1738" s="7"/>
      <c r="EW1738" s="7"/>
      <c r="EX1738" s="7"/>
      <c r="EY1738" s="7"/>
      <c r="EZ1738" s="7"/>
      <c r="FA1738" s="7"/>
      <c r="FB1738" s="7"/>
      <c r="FC1738" s="7"/>
      <c r="FD1738" s="7"/>
      <c r="FE1738" s="7"/>
      <c r="FF1738" s="7"/>
      <c r="FG1738" s="7"/>
      <c r="FH1738" s="7"/>
      <c r="FI1738" s="7"/>
      <c r="FJ1738" s="7"/>
      <c r="FK1738" s="7"/>
      <c r="FL1738" s="7"/>
      <c r="FM1738" s="7"/>
      <c r="FN1738" s="7"/>
      <c r="FO1738" s="7"/>
      <c r="FP1738" s="7"/>
      <c r="FQ1738" s="7"/>
      <c r="FR1738" s="7"/>
      <c r="FS1738" s="7"/>
      <c r="FT1738" s="7"/>
      <c r="FU1738" s="7"/>
      <c r="FV1738" s="7"/>
      <c r="FW1738" s="7"/>
      <c r="FX1738" s="7"/>
      <c r="FY1738" s="7"/>
      <c r="FZ1738" s="7"/>
      <c r="GA1738" s="7"/>
      <c r="GB1738" s="7"/>
    </row>
    <row r="1739" spans="1:184" x14ac:dyDescent="0.15">
      <c r="A1739" s="124"/>
      <c r="B1739" s="19"/>
      <c r="C1739" s="4"/>
      <c r="D1739" s="6"/>
      <c r="E1739" s="14"/>
      <c r="F1739" s="4"/>
      <c r="G1739" s="4"/>
      <c r="H1739" s="4"/>
      <c r="I1739" s="4"/>
      <c r="J1739" s="14"/>
      <c r="K1739" s="6"/>
      <c r="L1739" s="2"/>
      <c r="M1739" s="23"/>
      <c r="N1739" s="12"/>
      <c r="O1739" s="12"/>
      <c r="P1739" s="23"/>
      <c r="Q1739" s="4"/>
      <c r="R1739" s="4"/>
      <c r="S1739" s="5"/>
      <c r="T1739" s="6"/>
      <c r="U1739" s="9"/>
      <c r="V1739" s="8"/>
      <c r="W1739" s="8"/>
      <c r="X1739" s="8"/>
      <c r="Y1739" s="9"/>
      <c r="Z1739" s="7"/>
      <c r="AA1739" s="8"/>
      <c r="AB1739" s="9"/>
      <c r="AC1739" s="9"/>
      <c r="AD1739" s="9"/>
      <c r="AE1739" s="8"/>
      <c r="AF1739" s="10"/>
      <c r="AG1739" s="8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  <c r="DV1739" s="7"/>
      <c r="DW1739" s="7"/>
      <c r="DX1739" s="7"/>
      <c r="DY1739" s="7"/>
      <c r="DZ1739" s="7"/>
      <c r="EA1739" s="7"/>
      <c r="EB1739" s="7"/>
      <c r="EC1739" s="7"/>
      <c r="ED1739" s="7"/>
      <c r="EE1739" s="7"/>
      <c r="EF1739" s="7"/>
      <c r="EG1739" s="7"/>
      <c r="EH1739" s="7"/>
      <c r="EI1739" s="7"/>
      <c r="EJ1739" s="7"/>
      <c r="EK1739" s="7"/>
      <c r="EL1739" s="7"/>
      <c r="EM1739" s="7"/>
      <c r="EN1739" s="7"/>
      <c r="EO1739" s="7"/>
      <c r="EP1739" s="7"/>
      <c r="EQ1739" s="7"/>
      <c r="ER1739" s="7"/>
      <c r="ES1739" s="7"/>
      <c r="ET1739" s="7"/>
      <c r="EU1739" s="7"/>
      <c r="EV1739" s="7"/>
      <c r="EW1739" s="7"/>
      <c r="EX1739" s="7"/>
      <c r="EY1739" s="7"/>
      <c r="EZ1739" s="7"/>
      <c r="FA1739" s="7"/>
      <c r="FB1739" s="7"/>
      <c r="FC1739" s="7"/>
      <c r="FD1739" s="7"/>
      <c r="FE1739" s="7"/>
      <c r="FF1739" s="7"/>
      <c r="FG1739" s="7"/>
      <c r="FH1739" s="7"/>
      <c r="FI1739" s="7"/>
      <c r="FJ1739" s="7"/>
      <c r="FK1739" s="7"/>
      <c r="FL1739" s="7"/>
      <c r="FM1739" s="7"/>
      <c r="FN1739" s="7"/>
      <c r="FO1739" s="7"/>
      <c r="FP1739" s="7"/>
      <c r="FQ1739" s="7"/>
      <c r="FR1739" s="7"/>
      <c r="FS1739" s="7"/>
      <c r="FT1739" s="7"/>
      <c r="FU1739" s="7"/>
      <c r="FV1739" s="7"/>
      <c r="FW1739" s="7"/>
      <c r="FX1739" s="7"/>
      <c r="FY1739" s="7"/>
      <c r="FZ1739" s="7"/>
      <c r="GA1739" s="7"/>
      <c r="GB1739" s="7"/>
    </row>
    <row r="1740" spans="1:184" x14ac:dyDescent="0.15">
      <c r="A1740" s="124"/>
      <c r="B1740" s="19"/>
      <c r="C1740" s="4"/>
      <c r="D1740" s="6"/>
      <c r="E1740" s="14"/>
      <c r="F1740" s="4"/>
      <c r="G1740" s="4"/>
      <c r="H1740" s="4"/>
      <c r="I1740" s="4"/>
      <c r="J1740" s="14"/>
      <c r="K1740" s="6"/>
      <c r="L1740" s="2"/>
      <c r="M1740" s="23"/>
      <c r="N1740" s="12"/>
      <c r="O1740" s="12"/>
      <c r="P1740" s="23"/>
      <c r="Q1740" s="4"/>
      <c r="R1740" s="4"/>
      <c r="S1740" s="5"/>
      <c r="T1740" s="6"/>
      <c r="U1740" s="9"/>
      <c r="V1740" s="8"/>
      <c r="W1740" s="8"/>
      <c r="X1740" s="8"/>
      <c r="Y1740" s="9"/>
      <c r="Z1740" s="7"/>
      <c r="AA1740" s="8"/>
      <c r="AB1740" s="9"/>
      <c r="AC1740" s="9"/>
      <c r="AD1740" s="9"/>
      <c r="AE1740" s="8"/>
      <c r="AF1740" s="10"/>
      <c r="AG1740" s="8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  <c r="DV1740" s="7"/>
      <c r="DW1740" s="7"/>
      <c r="DX1740" s="7"/>
      <c r="DY1740" s="7"/>
      <c r="DZ1740" s="7"/>
      <c r="EA1740" s="7"/>
      <c r="EB1740" s="7"/>
      <c r="EC1740" s="7"/>
      <c r="ED1740" s="7"/>
      <c r="EE1740" s="7"/>
      <c r="EF1740" s="7"/>
      <c r="EG1740" s="7"/>
      <c r="EH1740" s="7"/>
      <c r="EI1740" s="7"/>
      <c r="EJ1740" s="7"/>
      <c r="EK1740" s="7"/>
      <c r="EL1740" s="7"/>
      <c r="EM1740" s="7"/>
      <c r="EN1740" s="7"/>
      <c r="EO1740" s="7"/>
      <c r="EP1740" s="7"/>
      <c r="EQ1740" s="7"/>
      <c r="ER1740" s="7"/>
      <c r="ES1740" s="7"/>
      <c r="ET1740" s="7"/>
      <c r="EU1740" s="7"/>
      <c r="EV1740" s="7"/>
      <c r="EW1740" s="7"/>
      <c r="EX1740" s="7"/>
      <c r="EY1740" s="7"/>
      <c r="EZ1740" s="7"/>
      <c r="FA1740" s="7"/>
      <c r="FB1740" s="7"/>
      <c r="FC1740" s="7"/>
      <c r="FD1740" s="7"/>
      <c r="FE1740" s="7"/>
      <c r="FF1740" s="7"/>
      <c r="FG1740" s="7"/>
      <c r="FH1740" s="7"/>
      <c r="FI1740" s="7"/>
      <c r="FJ1740" s="7"/>
      <c r="FK1740" s="7"/>
      <c r="FL1740" s="7"/>
      <c r="FM1740" s="7"/>
      <c r="FN1740" s="7"/>
      <c r="FO1740" s="7"/>
      <c r="FP1740" s="7"/>
      <c r="FQ1740" s="7"/>
      <c r="FR1740" s="7"/>
      <c r="FS1740" s="7"/>
      <c r="FT1740" s="7"/>
      <c r="FU1740" s="7"/>
      <c r="FV1740" s="7"/>
      <c r="FW1740" s="7"/>
      <c r="FX1740" s="7"/>
      <c r="FY1740" s="7"/>
      <c r="FZ1740" s="7"/>
      <c r="GA1740" s="7"/>
      <c r="GB1740" s="7"/>
    </row>
    <row r="1741" spans="1:184" x14ac:dyDescent="0.15">
      <c r="A1741" s="124"/>
      <c r="B1741" s="19"/>
      <c r="C1741" s="4"/>
      <c r="D1741" s="6"/>
      <c r="E1741" s="14"/>
      <c r="F1741" s="4"/>
      <c r="G1741" s="4"/>
      <c r="H1741" s="4"/>
      <c r="I1741" s="4"/>
      <c r="J1741" s="14"/>
      <c r="K1741" s="6"/>
      <c r="L1741" s="2"/>
      <c r="M1741" s="23"/>
      <c r="N1741" s="12"/>
      <c r="O1741" s="12"/>
      <c r="P1741" s="23"/>
      <c r="Q1741" s="4"/>
      <c r="R1741" s="4"/>
      <c r="S1741" s="5"/>
      <c r="T1741" s="6"/>
      <c r="U1741" s="9"/>
      <c r="V1741" s="8"/>
      <c r="W1741" s="8"/>
      <c r="X1741" s="8"/>
      <c r="Y1741" s="9"/>
      <c r="Z1741" s="7"/>
      <c r="AA1741" s="8"/>
      <c r="AB1741" s="9"/>
      <c r="AC1741" s="9"/>
      <c r="AD1741" s="9"/>
      <c r="AE1741" s="8"/>
      <c r="AF1741" s="10"/>
      <c r="AG1741" s="8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  <c r="DV1741" s="7"/>
      <c r="DW1741" s="7"/>
      <c r="DX1741" s="7"/>
      <c r="DY1741" s="7"/>
      <c r="DZ1741" s="7"/>
      <c r="EA1741" s="7"/>
      <c r="EB1741" s="7"/>
      <c r="EC1741" s="7"/>
      <c r="ED1741" s="7"/>
      <c r="EE1741" s="7"/>
      <c r="EF1741" s="7"/>
      <c r="EG1741" s="7"/>
      <c r="EH1741" s="7"/>
      <c r="EI1741" s="7"/>
      <c r="EJ1741" s="7"/>
      <c r="EK1741" s="7"/>
      <c r="EL1741" s="7"/>
      <c r="EM1741" s="7"/>
      <c r="EN1741" s="7"/>
      <c r="EO1741" s="7"/>
      <c r="EP1741" s="7"/>
      <c r="EQ1741" s="7"/>
      <c r="ER1741" s="7"/>
      <c r="ES1741" s="7"/>
      <c r="ET1741" s="7"/>
      <c r="EU1741" s="7"/>
      <c r="EV1741" s="7"/>
      <c r="EW1741" s="7"/>
      <c r="EX1741" s="7"/>
      <c r="EY1741" s="7"/>
      <c r="EZ1741" s="7"/>
      <c r="FA1741" s="7"/>
      <c r="FB1741" s="7"/>
      <c r="FC1741" s="7"/>
      <c r="FD1741" s="7"/>
      <c r="FE1741" s="7"/>
      <c r="FF1741" s="7"/>
      <c r="FG1741" s="7"/>
      <c r="FH1741" s="7"/>
      <c r="FI1741" s="7"/>
      <c r="FJ1741" s="7"/>
      <c r="FK1741" s="7"/>
      <c r="FL1741" s="7"/>
      <c r="FM1741" s="7"/>
      <c r="FN1741" s="7"/>
      <c r="FO1741" s="7"/>
      <c r="FP1741" s="7"/>
      <c r="FQ1741" s="7"/>
      <c r="FR1741" s="7"/>
      <c r="FS1741" s="7"/>
      <c r="FT1741" s="7"/>
      <c r="FU1741" s="7"/>
      <c r="FV1741" s="7"/>
      <c r="FW1741" s="7"/>
      <c r="FX1741" s="7"/>
      <c r="FY1741" s="7"/>
      <c r="FZ1741" s="7"/>
      <c r="GA1741" s="7"/>
      <c r="GB1741" s="7"/>
    </row>
    <row r="1742" spans="1:184" x14ac:dyDescent="0.15">
      <c r="A1742" s="124"/>
      <c r="B1742" s="19"/>
      <c r="C1742" s="4"/>
      <c r="D1742" s="6"/>
      <c r="E1742" s="14"/>
      <c r="F1742" s="4"/>
      <c r="G1742" s="4"/>
      <c r="H1742" s="4"/>
      <c r="I1742" s="4"/>
      <c r="J1742" s="14"/>
      <c r="K1742" s="6"/>
      <c r="L1742" s="2"/>
      <c r="M1742" s="23"/>
      <c r="N1742" s="12"/>
      <c r="O1742" s="12"/>
      <c r="P1742" s="23"/>
      <c r="Q1742" s="4"/>
      <c r="R1742" s="4"/>
      <c r="S1742" s="5"/>
      <c r="T1742" s="6"/>
      <c r="U1742" s="9"/>
      <c r="V1742" s="8"/>
      <c r="W1742" s="8"/>
      <c r="X1742" s="8"/>
      <c r="Y1742" s="9"/>
      <c r="Z1742" s="7"/>
      <c r="AA1742" s="8"/>
      <c r="AB1742" s="9"/>
      <c r="AC1742" s="9"/>
      <c r="AD1742" s="9"/>
      <c r="AE1742" s="8"/>
      <c r="AF1742" s="10"/>
      <c r="AG1742" s="8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  <c r="DV1742" s="7"/>
      <c r="DW1742" s="7"/>
      <c r="DX1742" s="7"/>
      <c r="DY1742" s="7"/>
      <c r="DZ1742" s="7"/>
      <c r="EA1742" s="7"/>
      <c r="EB1742" s="7"/>
      <c r="EC1742" s="7"/>
      <c r="ED1742" s="7"/>
      <c r="EE1742" s="7"/>
      <c r="EF1742" s="7"/>
      <c r="EG1742" s="7"/>
      <c r="EH1742" s="7"/>
      <c r="EI1742" s="7"/>
      <c r="EJ1742" s="7"/>
      <c r="EK1742" s="7"/>
      <c r="EL1742" s="7"/>
      <c r="EM1742" s="7"/>
      <c r="EN1742" s="7"/>
      <c r="EO1742" s="7"/>
      <c r="EP1742" s="7"/>
      <c r="EQ1742" s="7"/>
      <c r="ER1742" s="7"/>
      <c r="ES1742" s="7"/>
      <c r="ET1742" s="7"/>
      <c r="EU1742" s="7"/>
      <c r="EV1742" s="7"/>
      <c r="EW1742" s="7"/>
      <c r="EX1742" s="7"/>
      <c r="EY1742" s="7"/>
      <c r="EZ1742" s="7"/>
      <c r="FA1742" s="7"/>
      <c r="FB1742" s="7"/>
      <c r="FC1742" s="7"/>
      <c r="FD1742" s="7"/>
      <c r="FE1742" s="7"/>
      <c r="FF1742" s="7"/>
      <c r="FG1742" s="7"/>
      <c r="FH1742" s="7"/>
      <c r="FI1742" s="7"/>
      <c r="FJ1742" s="7"/>
      <c r="FK1742" s="7"/>
      <c r="FL1742" s="7"/>
      <c r="FM1742" s="7"/>
      <c r="FN1742" s="7"/>
      <c r="FO1742" s="7"/>
      <c r="FP1742" s="7"/>
      <c r="FQ1742" s="7"/>
      <c r="FR1742" s="7"/>
      <c r="FS1742" s="7"/>
      <c r="FT1742" s="7"/>
      <c r="FU1742" s="7"/>
      <c r="FV1742" s="7"/>
      <c r="FW1742" s="7"/>
      <c r="FX1742" s="7"/>
      <c r="FY1742" s="7"/>
      <c r="FZ1742" s="7"/>
      <c r="GA1742" s="7"/>
      <c r="GB1742" s="7"/>
    </row>
    <row r="1743" spans="1:184" x14ac:dyDescent="0.15">
      <c r="A1743" s="124"/>
      <c r="B1743" s="19"/>
      <c r="C1743" s="4"/>
      <c r="D1743" s="6"/>
      <c r="E1743" s="14"/>
      <c r="F1743" s="4"/>
      <c r="G1743" s="4"/>
      <c r="H1743" s="4"/>
      <c r="I1743" s="4"/>
      <c r="J1743" s="14"/>
      <c r="K1743" s="6"/>
      <c r="L1743" s="2"/>
      <c r="M1743" s="23"/>
      <c r="N1743" s="12"/>
      <c r="O1743" s="12"/>
      <c r="P1743" s="23"/>
      <c r="Q1743" s="4"/>
      <c r="R1743" s="4"/>
      <c r="S1743" s="5"/>
      <c r="T1743" s="6"/>
      <c r="U1743" s="9"/>
      <c r="V1743" s="8"/>
      <c r="W1743" s="8"/>
      <c r="X1743" s="8"/>
      <c r="Y1743" s="9"/>
      <c r="Z1743" s="7"/>
      <c r="AA1743" s="8"/>
      <c r="AB1743" s="9"/>
      <c r="AC1743" s="9"/>
      <c r="AD1743" s="9"/>
      <c r="AE1743" s="8"/>
      <c r="AF1743" s="10"/>
      <c r="AG1743" s="8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  <c r="DV1743" s="7"/>
      <c r="DW1743" s="7"/>
      <c r="DX1743" s="7"/>
      <c r="DY1743" s="7"/>
      <c r="DZ1743" s="7"/>
      <c r="EA1743" s="7"/>
      <c r="EB1743" s="7"/>
      <c r="EC1743" s="7"/>
      <c r="ED1743" s="7"/>
      <c r="EE1743" s="7"/>
      <c r="EF1743" s="7"/>
      <c r="EG1743" s="7"/>
      <c r="EH1743" s="7"/>
      <c r="EI1743" s="7"/>
      <c r="EJ1743" s="7"/>
      <c r="EK1743" s="7"/>
      <c r="EL1743" s="7"/>
      <c r="EM1743" s="7"/>
      <c r="EN1743" s="7"/>
      <c r="EO1743" s="7"/>
      <c r="EP1743" s="7"/>
      <c r="EQ1743" s="7"/>
      <c r="ER1743" s="7"/>
      <c r="ES1743" s="7"/>
      <c r="ET1743" s="7"/>
      <c r="EU1743" s="7"/>
      <c r="EV1743" s="7"/>
      <c r="EW1743" s="7"/>
      <c r="EX1743" s="7"/>
      <c r="EY1743" s="7"/>
      <c r="EZ1743" s="7"/>
      <c r="FA1743" s="7"/>
      <c r="FB1743" s="7"/>
      <c r="FC1743" s="7"/>
      <c r="FD1743" s="7"/>
      <c r="FE1743" s="7"/>
      <c r="FF1743" s="7"/>
      <c r="FG1743" s="7"/>
      <c r="FH1743" s="7"/>
      <c r="FI1743" s="7"/>
      <c r="FJ1743" s="7"/>
      <c r="FK1743" s="7"/>
      <c r="FL1743" s="7"/>
      <c r="FM1743" s="7"/>
      <c r="FN1743" s="7"/>
      <c r="FO1743" s="7"/>
      <c r="FP1743" s="7"/>
      <c r="FQ1743" s="7"/>
      <c r="FR1743" s="7"/>
      <c r="FS1743" s="7"/>
      <c r="FT1743" s="7"/>
      <c r="FU1743" s="7"/>
      <c r="FV1743" s="7"/>
      <c r="FW1743" s="7"/>
      <c r="FX1743" s="7"/>
      <c r="FY1743" s="7"/>
      <c r="FZ1743" s="7"/>
      <c r="GA1743" s="7"/>
      <c r="GB1743" s="7"/>
    </row>
    <row r="1744" spans="1:184" x14ac:dyDescent="0.15">
      <c r="A1744" s="124"/>
      <c r="B1744" s="19"/>
      <c r="C1744" s="4"/>
      <c r="D1744" s="6"/>
      <c r="E1744" s="14"/>
      <c r="F1744" s="4"/>
      <c r="G1744" s="4"/>
      <c r="H1744" s="4"/>
      <c r="I1744" s="4"/>
      <c r="J1744" s="14"/>
      <c r="K1744" s="6"/>
      <c r="L1744" s="2"/>
      <c r="M1744" s="23"/>
      <c r="N1744" s="12"/>
      <c r="O1744" s="12"/>
      <c r="P1744" s="23"/>
      <c r="Q1744" s="4"/>
      <c r="R1744" s="4"/>
      <c r="S1744" s="5"/>
      <c r="T1744" s="6"/>
      <c r="U1744" s="9"/>
      <c r="V1744" s="8"/>
      <c r="W1744" s="8"/>
      <c r="X1744" s="8"/>
      <c r="Y1744" s="9"/>
      <c r="Z1744" s="7"/>
      <c r="AA1744" s="8"/>
      <c r="AB1744" s="9"/>
      <c r="AC1744" s="9"/>
      <c r="AD1744" s="9"/>
      <c r="AE1744" s="8"/>
      <c r="AF1744" s="10"/>
      <c r="AG1744" s="8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  <c r="DV1744" s="7"/>
      <c r="DW1744" s="7"/>
      <c r="DX1744" s="7"/>
      <c r="DY1744" s="7"/>
      <c r="DZ1744" s="7"/>
      <c r="EA1744" s="7"/>
      <c r="EB1744" s="7"/>
      <c r="EC1744" s="7"/>
      <c r="ED1744" s="7"/>
      <c r="EE1744" s="7"/>
      <c r="EF1744" s="7"/>
      <c r="EG1744" s="7"/>
      <c r="EH1744" s="7"/>
      <c r="EI1744" s="7"/>
      <c r="EJ1744" s="7"/>
      <c r="EK1744" s="7"/>
      <c r="EL1744" s="7"/>
      <c r="EM1744" s="7"/>
      <c r="EN1744" s="7"/>
      <c r="EO1744" s="7"/>
      <c r="EP1744" s="7"/>
      <c r="EQ1744" s="7"/>
      <c r="ER1744" s="7"/>
      <c r="ES1744" s="7"/>
      <c r="ET1744" s="7"/>
      <c r="EU1744" s="7"/>
      <c r="EV1744" s="7"/>
      <c r="EW1744" s="7"/>
      <c r="EX1744" s="7"/>
      <c r="EY1744" s="7"/>
      <c r="EZ1744" s="7"/>
      <c r="FA1744" s="7"/>
      <c r="FB1744" s="7"/>
      <c r="FC1744" s="7"/>
      <c r="FD1744" s="7"/>
      <c r="FE1744" s="7"/>
      <c r="FF1744" s="7"/>
      <c r="FG1744" s="7"/>
      <c r="FH1744" s="7"/>
      <c r="FI1744" s="7"/>
      <c r="FJ1744" s="7"/>
      <c r="FK1744" s="7"/>
      <c r="FL1744" s="7"/>
      <c r="FM1744" s="7"/>
      <c r="FN1744" s="7"/>
      <c r="FO1744" s="7"/>
      <c r="FP1744" s="7"/>
      <c r="FQ1744" s="7"/>
      <c r="FR1744" s="7"/>
      <c r="FS1744" s="7"/>
      <c r="FT1744" s="7"/>
      <c r="FU1744" s="7"/>
      <c r="FV1744" s="7"/>
      <c r="FW1744" s="7"/>
      <c r="FX1744" s="7"/>
      <c r="FY1744" s="7"/>
      <c r="FZ1744" s="7"/>
      <c r="GA1744" s="7"/>
      <c r="GB1744" s="7"/>
    </row>
    <row r="1745" spans="1:184" x14ac:dyDescent="0.15">
      <c r="A1745" s="124"/>
      <c r="B1745" s="19"/>
      <c r="C1745" s="4"/>
      <c r="D1745" s="6"/>
      <c r="E1745" s="14"/>
      <c r="F1745" s="4"/>
      <c r="G1745" s="4"/>
      <c r="H1745" s="4"/>
      <c r="I1745" s="4"/>
      <c r="J1745" s="14"/>
      <c r="K1745" s="6"/>
      <c r="L1745" s="2"/>
      <c r="M1745" s="23"/>
      <c r="N1745" s="12"/>
      <c r="O1745" s="12"/>
      <c r="P1745" s="23"/>
      <c r="Q1745" s="4"/>
      <c r="R1745" s="4"/>
      <c r="S1745" s="5"/>
      <c r="T1745" s="6"/>
      <c r="U1745" s="9"/>
      <c r="V1745" s="8"/>
      <c r="W1745" s="8"/>
      <c r="X1745" s="8"/>
      <c r="Y1745" s="9"/>
      <c r="Z1745" s="7"/>
      <c r="AA1745" s="8"/>
      <c r="AB1745" s="9"/>
      <c r="AC1745" s="9"/>
      <c r="AD1745" s="9"/>
      <c r="AE1745" s="8"/>
      <c r="AF1745" s="10"/>
      <c r="AG1745" s="8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  <c r="DV1745" s="7"/>
      <c r="DW1745" s="7"/>
      <c r="DX1745" s="7"/>
      <c r="DY1745" s="7"/>
      <c r="DZ1745" s="7"/>
      <c r="EA1745" s="7"/>
      <c r="EB1745" s="7"/>
      <c r="EC1745" s="7"/>
      <c r="ED1745" s="7"/>
      <c r="EE1745" s="7"/>
      <c r="EF1745" s="7"/>
      <c r="EG1745" s="7"/>
      <c r="EH1745" s="7"/>
      <c r="EI1745" s="7"/>
      <c r="EJ1745" s="7"/>
      <c r="EK1745" s="7"/>
      <c r="EL1745" s="7"/>
      <c r="EM1745" s="7"/>
      <c r="EN1745" s="7"/>
      <c r="EO1745" s="7"/>
      <c r="EP1745" s="7"/>
      <c r="EQ1745" s="7"/>
      <c r="ER1745" s="7"/>
      <c r="ES1745" s="7"/>
      <c r="ET1745" s="7"/>
      <c r="EU1745" s="7"/>
      <c r="EV1745" s="7"/>
      <c r="EW1745" s="7"/>
      <c r="EX1745" s="7"/>
      <c r="EY1745" s="7"/>
      <c r="EZ1745" s="7"/>
      <c r="FA1745" s="7"/>
      <c r="FB1745" s="7"/>
      <c r="FC1745" s="7"/>
      <c r="FD1745" s="7"/>
      <c r="FE1745" s="7"/>
      <c r="FF1745" s="7"/>
      <c r="FG1745" s="7"/>
      <c r="FH1745" s="7"/>
      <c r="FI1745" s="7"/>
      <c r="FJ1745" s="7"/>
      <c r="FK1745" s="7"/>
      <c r="FL1745" s="7"/>
      <c r="FM1745" s="7"/>
      <c r="FN1745" s="7"/>
      <c r="FO1745" s="7"/>
      <c r="FP1745" s="7"/>
      <c r="FQ1745" s="7"/>
      <c r="FR1745" s="7"/>
      <c r="FS1745" s="7"/>
      <c r="FT1745" s="7"/>
      <c r="FU1745" s="7"/>
      <c r="FV1745" s="7"/>
      <c r="FW1745" s="7"/>
      <c r="FX1745" s="7"/>
      <c r="FY1745" s="7"/>
      <c r="FZ1745" s="7"/>
      <c r="GA1745" s="7"/>
      <c r="GB1745" s="7"/>
    </row>
    <row r="1746" spans="1:184" x14ac:dyDescent="0.15">
      <c r="A1746" s="124"/>
      <c r="B1746" s="19"/>
      <c r="C1746" s="4"/>
      <c r="D1746" s="6"/>
      <c r="E1746" s="14"/>
      <c r="F1746" s="4"/>
      <c r="G1746" s="4"/>
      <c r="H1746" s="4"/>
      <c r="I1746" s="4"/>
      <c r="J1746" s="14"/>
      <c r="K1746" s="6"/>
      <c r="L1746" s="2"/>
      <c r="M1746" s="23"/>
      <c r="N1746" s="12"/>
      <c r="O1746" s="12"/>
      <c r="P1746" s="23"/>
      <c r="Q1746" s="4"/>
      <c r="R1746" s="4"/>
      <c r="S1746" s="5"/>
      <c r="T1746" s="6"/>
      <c r="U1746" s="9"/>
      <c r="V1746" s="8"/>
      <c r="W1746" s="8"/>
      <c r="X1746" s="8"/>
      <c r="Y1746" s="9"/>
      <c r="Z1746" s="7"/>
      <c r="AA1746" s="8"/>
      <c r="AB1746" s="9"/>
      <c r="AC1746" s="9"/>
      <c r="AD1746" s="9"/>
      <c r="AE1746" s="8"/>
      <c r="AF1746" s="10"/>
      <c r="AG1746" s="8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  <c r="DV1746" s="7"/>
      <c r="DW1746" s="7"/>
      <c r="DX1746" s="7"/>
      <c r="DY1746" s="7"/>
      <c r="DZ1746" s="7"/>
      <c r="EA1746" s="7"/>
      <c r="EB1746" s="7"/>
      <c r="EC1746" s="7"/>
      <c r="ED1746" s="7"/>
      <c r="EE1746" s="7"/>
      <c r="EF1746" s="7"/>
      <c r="EG1746" s="7"/>
      <c r="EH1746" s="7"/>
      <c r="EI1746" s="7"/>
      <c r="EJ1746" s="7"/>
      <c r="EK1746" s="7"/>
      <c r="EL1746" s="7"/>
      <c r="EM1746" s="7"/>
      <c r="EN1746" s="7"/>
      <c r="EO1746" s="7"/>
      <c r="EP1746" s="7"/>
      <c r="EQ1746" s="7"/>
      <c r="ER1746" s="7"/>
      <c r="ES1746" s="7"/>
      <c r="ET1746" s="7"/>
      <c r="EU1746" s="7"/>
      <c r="EV1746" s="7"/>
      <c r="EW1746" s="7"/>
      <c r="EX1746" s="7"/>
      <c r="EY1746" s="7"/>
      <c r="EZ1746" s="7"/>
      <c r="FA1746" s="7"/>
      <c r="FB1746" s="7"/>
      <c r="FC1746" s="7"/>
      <c r="FD1746" s="7"/>
      <c r="FE1746" s="7"/>
      <c r="FF1746" s="7"/>
      <c r="FG1746" s="7"/>
      <c r="FH1746" s="7"/>
      <c r="FI1746" s="7"/>
      <c r="FJ1746" s="7"/>
      <c r="FK1746" s="7"/>
      <c r="FL1746" s="7"/>
      <c r="FM1746" s="7"/>
      <c r="FN1746" s="7"/>
      <c r="FO1746" s="7"/>
      <c r="FP1746" s="7"/>
      <c r="FQ1746" s="7"/>
      <c r="FR1746" s="7"/>
      <c r="FS1746" s="7"/>
      <c r="FT1746" s="7"/>
      <c r="FU1746" s="7"/>
      <c r="FV1746" s="7"/>
      <c r="FW1746" s="7"/>
      <c r="FX1746" s="7"/>
      <c r="FY1746" s="7"/>
      <c r="FZ1746" s="7"/>
      <c r="GA1746" s="7"/>
      <c r="GB1746" s="7"/>
    </row>
    <row r="1747" spans="1:184" x14ac:dyDescent="0.15">
      <c r="A1747" s="124"/>
      <c r="B1747" s="19"/>
      <c r="C1747" s="4"/>
      <c r="D1747" s="6"/>
      <c r="E1747" s="14"/>
      <c r="F1747" s="4"/>
      <c r="G1747" s="4"/>
      <c r="H1747" s="4"/>
      <c r="I1747" s="4"/>
      <c r="J1747" s="14"/>
      <c r="K1747" s="6"/>
      <c r="L1747" s="2"/>
      <c r="M1747" s="23"/>
      <c r="N1747" s="12"/>
      <c r="O1747" s="12"/>
      <c r="P1747" s="23"/>
      <c r="Q1747" s="4"/>
      <c r="R1747" s="4"/>
      <c r="S1747" s="5"/>
      <c r="T1747" s="6"/>
      <c r="U1747" s="9"/>
      <c r="V1747" s="8"/>
      <c r="W1747" s="8"/>
      <c r="X1747" s="8"/>
      <c r="Y1747" s="9"/>
      <c r="Z1747" s="7"/>
      <c r="AA1747" s="8"/>
      <c r="AB1747" s="9"/>
      <c r="AC1747" s="9"/>
      <c r="AD1747" s="9"/>
      <c r="AE1747" s="8"/>
      <c r="AF1747" s="10"/>
      <c r="AG1747" s="8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  <c r="DV1747" s="7"/>
      <c r="DW1747" s="7"/>
      <c r="DX1747" s="7"/>
      <c r="DY1747" s="7"/>
      <c r="DZ1747" s="7"/>
      <c r="EA1747" s="7"/>
      <c r="EB1747" s="7"/>
      <c r="EC1747" s="7"/>
      <c r="ED1747" s="7"/>
      <c r="EE1747" s="7"/>
      <c r="EF1747" s="7"/>
      <c r="EG1747" s="7"/>
      <c r="EH1747" s="7"/>
      <c r="EI1747" s="7"/>
      <c r="EJ1747" s="7"/>
      <c r="EK1747" s="7"/>
      <c r="EL1747" s="7"/>
      <c r="EM1747" s="7"/>
      <c r="EN1747" s="7"/>
      <c r="EO1747" s="7"/>
      <c r="EP1747" s="7"/>
      <c r="EQ1747" s="7"/>
      <c r="ER1747" s="7"/>
      <c r="ES1747" s="7"/>
      <c r="ET1747" s="7"/>
      <c r="EU1747" s="7"/>
      <c r="EV1747" s="7"/>
      <c r="EW1747" s="7"/>
      <c r="EX1747" s="7"/>
      <c r="EY1747" s="7"/>
      <c r="EZ1747" s="7"/>
      <c r="FA1747" s="7"/>
      <c r="FB1747" s="7"/>
      <c r="FC1747" s="7"/>
      <c r="FD1747" s="7"/>
      <c r="FE1747" s="7"/>
      <c r="FF1747" s="7"/>
      <c r="FG1747" s="7"/>
      <c r="FH1747" s="7"/>
      <c r="FI1747" s="7"/>
      <c r="FJ1747" s="7"/>
      <c r="FK1747" s="7"/>
      <c r="FL1747" s="7"/>
      <c r="FM1747" s="7"/>
      <c r="FN1747" s="7"/>
      <c r="FO1747" s="7"/>
      <c r="FP1747" s="7"/>
      <c r="FQ1747" s="7"/>
      <c r="FR1747" s="7"/>
      <c r="FS1747" s="7"/>
      <c r="FT1747" s="7"/>
      <c r="FU1747" s="7"/>
      <c r="FV1747" s="7"/>
      <c r="FW1747" s="7"/>
      <c r="FX1747" s="7"/>
      <c r="FY1747" s="7"/>
      <c r="FZ1747" s="7"/>
      <c r="GA1747" s="7"/>
      <c r="GB1747" s="7"/>
    </row>
    <row r="1748" spans="1:184" x14ac:dyDescent="0.15">
      <c r="A1748" s="124"/>
      <c r="B1748" s="19"/>
      <c r="C1748" s="4"/>
      <c r="D1748" s="6"/>
      <c r="E1748" s="14"/>
      <c r="F1748" s="4"/>
      <c r="G1748" s="4"/>
      <c r="H1748" s="4"/>
      <c r="I1748" s="4"/>
      <c r="J1748" s="14"/>
      <c r="K1748" s="6"/>
      <c r="L1748" s="2"/>
      <c r="M1748" s="23"/>
      <c r="N1748" s="12"/>
      <c r="O1748" s="12"/>
      <c r="P1748" s="23"/>
      <c r="Q1748" s="4"/>
      <c r="R1748" s="4"/>
      <c r="S1748" s="5"/>
      <c r="T1748" s="6"/>
      <c r="U1748" s="9"/>
      <c r="V1748" s="8"/>
      <c r="W1748" s="8"/>
      <c r="X1748" s="8"/>
      <c r="Y1748" s="9"/>
      <c r="Z1748" s="7"/>
      <c r="AA1748" s="8"/>
      <c r="AB1748" s="9"/>
      <c r="AC1748" s="9"/>
      <c r="AD1748" s="9"/>
      <c r="AE1748" s="8"/>
      <c r="AF1748" s="10"/>
      <c r="AG1748" s="8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  <c r="DV1748" s="7"/>
      <c r="DW1748" s="7"/>
      <c r="DX1748" s="7"/>
      <c r="DY1748" s="7"/>
      <c r="DZ1748" s="7"/>
      <c r="EA1748" s="7"/>
      <c r="EB1748" s="7"/>
      <c r="EC1748" s="7"/>
      <c r="ED1748" s="7"/>
      <c r="EE1748" s="7"/>
      <c r="EF1748" s="7"/>
      <c r="EG1748" s="7"/>
      <c r="EH1748" s="7"/>
      <c r="EI1748" s="7"/>
      <c r="EJ1748" s="7"/>
      <c r="EK1748" s="7"/>
      <c r="EL1748" s="7"/>
      <c r="EM1748" s="7"/>
      <c r="EN1748" s="7"/>
      <c r="EO1748" s="7"/>
      <c r="EP1748" s="7"/>
      <c r="EQ1748" s="7"/>
      <c r="ER1748" s="7"/>
      <c r="ES1748" s="7"/>
      <c r="ET1748" s="7"/>
      <c r="EU1748" s="7"/>
      <c r="EV1748" s="7"/>
      <c r="EW1748" s="7"/>
      <c r="EX1748" s="7"/>
      <c r="EY1748" s="7"/>
      <c r="EZ1748" s="7"/>
      <c r="FA1748" s="7"/>
      <c r="FB1748" s="7"/>
      <c r="FC1748" s="7"/>
      <c r="FD1748" s="7"/>
      <c r="FE1748" s="7"/>
      <c r="FF1748" s="7"/>
      <c r="FG1748" s="7"/>
      <c r="FH1748" s="7"/>
      <c r="FI1748" s="7"/>
      <c r="FJ1748" s="7"/>
      <c r="FK1748" s="7"/>
      <c r="FL1748" s="7"/>
      <c r="FM1748" s="7"/>
      <c r="FN1748" s="7"/>
      <c r="FO1748" s="7"/>
      <c r="FP1748" s="7"/>
      <c r="FQ1748" s="7"/>
      <c r="FR1748" s="7"/>
      <c r="FS1748" s="7"/>
      <c r="FT1748" s="7"/>
      <c r="FU1748" s="7"/>
      <c r="FV1748" s="7"/>
      <c r="FW1748" s="7"/>
      <c r="FX1748" s="7"/>
      <c r="FY1748" s="7"/>
      <c r="FZ1748" s="7"/>
      <c r="GA1748" s="7"/>
      <c r="GB1748" s="7"/>
    </row>
    <row r="1749" spans="1:184" x14ac:dyDescent="0.15">
      <c r="A1749" s="124"/>
      <c r="B1749" s="19"/>
      <c r="C1749" s="4"/>
      <c r="D1749" s="6"/>
      <c r="E1749" s="14"/>
      <c r="F1749" s="4"/>
      <c r="G1749" s="4"/>
      <c r="H1749" s="4"/>
      <c r="I1749" s="4"/>
      <c r="J1749" s="14"/>
      <c r="K1749" s="6"/>
      <c r="L1749" s="2"/>
      <c r="M1749" s="23"/>
      <c r="N1749" s="12"/>
      <c r="O1749" s="12"/>
      <c r="P1749" s="23"/>
      <c r="Q1749" s="4"/>
      <c r="R1749" s="4"/>
      <c r="S1749" s="5"/>
      <c r="T1749" s="6"/>
      <c r="U1749" s="9"/>
      <c r="V1749" s="8"/>
      <c r="W1749" s="8"/>
      <c r="X1749" s="8"/>
      <c r="Y1749" s="9"/>
      <c r="Z1749" s="7"/>
      <c r="AA1749" s="8"/>
      <c r="AB1749" s="9"/>
      <c r="AC1749" s="9"/>
      <c r="AD1749" s="9"/>
      <c r="AE1749" s="8"/>
      <c r="AF1749" s="10"/>
      <c r="AG1749" s="8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  <c r="DV1749" s="7"/>
      <c r="DW1749" s="7"/>
      <c r="DX1749" s="7"/>
      <c r="DY1749" s="7"/>
      <c r="DZ1749" s="7"/>
      <c r="EA1749" s="7"/>
      <c r="EB1749" s="7"/>
      <c r="EC1749" s="7"/>
      <c r="ED1749" s="7"/>
      <c r="EE1749" s="7"/>
      <c r="EF1749" s="7"/>
      <c r="EG1749" s="7"/>
      <c r="EH1749" s="7"/>
      <c r="EI1749" s="7"/>
      <c r="EJ1749" s="7"/>
      <c r="EK1749" s="7"/>
      <c r="EL1749" s="7"/>
      <c r="EM1749" s="7"/>
      <c r="EN1749" s="7"/>
      <c r="EO1749" s="7"/>
      <c r="EP1749" s="7"/>
      <c r="EQ1749" s="7"/>
      <c r="ER1749" s="7"/>
      <c r="ES1749" s="7"/>
      <c r="ET1749" s="7"/>
      <c r="EU1749" s="7"/>
      <c r="EV1749" s="7"/>
      <c r="EW1749" s="7"/>
      <c r="EX1749" s="7"/>
      <c r="EY1749" s="7"/>
      <c r="EZ1749" s="7"/>
      <c r="FA1749" s="7"/>
      <c r="FB1749" s="7"/>
      <c r="FC1749" s="7"/>
      <c r="FD1749" s="7"/>
      <c r="FE1749" s="7"/>
      <c r="FF1749" s="7"/>
      <c r="FG1749" s="7"/>
      <c r="FH1749" s="7"/>
      <c r="FI1749" s="7"/>
      <c r="FJ1749" s="7"/>
      <c r="FK1749" s="7"/>
      <c r="FL1749" s="7"/>
      <c r="FM1749" s="7"/>
      <c r="FN1749" s="7"/>
      <c r="FO1749" s="7"/>
      <c r="FP1749" s="7"/>
      <c r="FQ1749" s="7"/>
      <c r="FR1749" s="7"/>
      <c r="FS1749" s="7"/>
      <c r="FT1749" s="7"/>
      <c r="FU1749" s="7"/>
      <c r="FV1749" s="7"/>
      <c r="FW1749" s="7"/>
      <c r="FX1749" s="7"/>
      <c r="FY1749" s="7"/>
      <c r="FZ1749" s="7"/>
      <c r="GA1749" s="7"/>
      <c r="GB1749" s="7"/>
    </row>
    <row r="1750" spans="1:184" x14ac:dyDescent="0.15">
      <c r="A1750" s="124"/>
      <c r="B1750" s="19"/>
      <c r="C1750" s="4"/>
      <c r="D1750" s="6"/>
      <c r="E1750" s="14"/>
      <c r="F1750" s="4"/>
      <c r="G1750" s="4"/>
      <c r="H1750" s="4"/>
      <c r="I1750" s="4"/>
      <c r="J1750" s="14"/>
      <c r="K1750" s="6"/>
      <c r="L1750" s="2"/>
      <c r="M1750" s="23"/>
      <c r="N1750" s="12"/>
      <c r="O1750" s="12"/>
      <c r="P1750" s="23"/>
      <c r="Q1750" s="4"/>
      <c r="R1750" s="4"/>
      <c r="S1750" s="5"/>
      <c r="T1750" s="6"/>
      <c r="U1750" s="9"/>
      <c r="V1750" s="8"/>
      <c r="W1750" s="8"/>
      <c r="X1750" s="8"/>
      <c r="Y1750" s="9"/>
      <c r="Z1750" s="7"/>
      <c r="AA1750" s="8"/>
      <c r="AB1750" s="9"/>
      <c r="AC1750" s="9"/>
      <c r="AD1750" s="9"/>
      <c r="AE1750" s="8"/>
      <c r="AF1750" s="10"/>
      <c r="AG1750" s="8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  <c r="DV1750" s="7"/>
      <c r="DW1750" s="7"/>
      <c r="DX1750" s="7"/>
      <c r="DY1750" s="7"/>
      <c r="DZ1750" s="7"/>
      <c r="EA1750" s="7"/>
      <c r="EB1750" s="7"/>
      <c r="EC1750" s="7"/>
      <c r="ED1750" s="7"/>
      <c r="EE1750" s="7"/>
      <c r="EF1750" s="7"/>
      <c r="EG1750" s="7"/>
      <c r="EH1750" s="7"/>
      <c r="EI1750" s="7"/>
      <c r="EJ1750" s="7"/>
      <c r="EK1750" s="7"/>
      <c r="EL1750" s="7"/>
      <c r="EM1750" s="7"/>
      <c r="EN1750" s="7"/>
      <c r="EO1750" s="7"/>
      <c r="EP1750" s="7"/>
      <c r="EQ1750" s="7"/>
      <c r="ER1750" s="7"/>
      <c r="ES1750" s="7"/>
      <c r="ET1750" s="7"/>
      <c r="EU1750" s="7"/>
      <c r="EV1750" s="7"/>
      <c r="EW1750" s="7"/>
      <c r="EX1750" s="7"/>
      <c r="EY1750" s="7"/>
      <c r="EZ1750" s="7"/>
      <c r="FA1750" s="7"/>
      <c r="FB1750" s="7"/>
      <c r="FC1750" s="7"/>
      <c r="FD1750" s="7"/>
      <c r="FE1750" s="7"/>
      <c r="FF1750" s="7"/>
      <c r="FG1750" s="7"/>
      <c r="FH1750" s="7"/>
      <c r="FI1750" s="7"/>
      <c r="FJ1750" s="7"/>
      <c r="FK1750" s="7"/>
      <c r="FL1750" s="7"/>
      <c r="FM1750" s="7"/>
      <c r="FN1750" s="7"/>
      <c r="FO1750" s="7"/>
      <c r="FP1750" s="7"/>
      <c r="FQ1750" s="7"/>
      <c r="FR1750" s="7"/>
      <c r="FS1750" s="7"/>
      <c r="FT1750" s="7"/>
      <c r="FU1750" s="7"/>
      <c r="FV1750" s="7"/>
      <c r="FW1750" s="7"/>
      <c r="FX1750" s="7"/>
      <c r="FY1750" s="7"/>
      <c r="FZ1750" s="7"/>
      <c r="GA1750" s="7"/>
      <c r="GB1750" s="7"/>
    </row>
    <row r="1751" spans="1:184" x14ac:dyDescent="0.15">
      <c r="A1751" s="124"/>
      <c r="B1751" s="19"/>
      <c r="C1751" s="4"/>
      <c r="D1751" s="6"/>
      <c r="E1751" s="14"/>
      <c r="F1751" s="4"/>
      <c r="G1751" s="4"/>
      <c r="H1751" s="4"/>
      <c r="I1751" s="4"/>
      <c r="J1751" s="14"/>
      <c r="K1751" s="6"/>
      <c r="L1751" s="2"/>
      <c r="M1751" s="23"/>
      <c r="N1751" s="12"/>
      <c r="O1751" s="12"/>
      <c r="P1751" s="23"/>
      <c r="Q1751" s="4"/>
      <c r="R1751" s="4"/>
      <c r="S1751" s="5"/>
      <c r="T1751" s="6"/>
      <c r="U1751" s="9"/>
      <c r="V1751" s="8"/>
      <c r="W1751" s="8"/>
      <c r="X1751" s="8"/>
      <c r="Y1751" s="9"/>
      <c r="Z1751" s="7"/>
      <c r="AA1751" s="8"/>
      <c r="AB1751" s="9"/>
      <c r="AC1751" s="9"/>
      <c r="AD1751" s="9"/>
      <c r="AE1751" s="8"/>
      <c r="AF1751" s="10"/>
      <c r="AG1751" s="8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  <c r="DV1751" s="7"/>
      <c r="DW1751" s="7"/>
      <c r="DX1751" s="7"/>
      <c r="DY1751" s="7"/>
      <c r="DZ1751" s="7"/>
      <c r="EA1751" s="7"/>
      <c r="EB1751" s="7"/>
      <c r="EC1751" s="7"/>
      <c r="ED1751" s="7"/>
      <c r="EE1751" s="7"/>
      <c r="EF1751" s="7"/>
      <c r="EG1751" s="7"/>
      <c r="EH1751" s="7"/>
      <c r="EI1751" s="7"/>
      <c r="EJ1751" s="7"/>
      <c r="EK1751" s="7"/>
      <c r="EL1751" s="7"/>
      <c r="EM1751" s="7"/>
      <c r="EN1751" s="7"/>
      <c r="EO1751" s="7"/>
      <c r="EP1751" s="7"/>
      <c r="EQ1751" s="7"/>
      <c r="ER1751" s="7"/>
      <c r="ES1751" s="7"/>
      <c r="ET1751" s="7"/>
      <c r="EU1751" s="7"/>
      <c r="EV1751" s="7"/>
      <c r="EW1751" s="7"/>
      <c r="EX1751" s="7"/>
      <c r="EY1751" s="7"/>
      <c r="EZ1751" s="7"/>
      <c r="FA1751" s="7"/>
      <c r="FB1751" s="7"/>
      <c r="FC1751" s="7"/>
      <c r="FD1751" s="7"/>
      <c r="FE1751" s="7"/>
      <c r="FF1751" s="7"/>
      <c r="FG1751" s="7"/>
      <c r="FH1751" s="7"/>
      <c r="FI1751" s="7"/>
      <c r="FJ1751" s="7"/>
      <c r="FK1751" s="7"/>
      <c r="FL1751" s="7"/>
      <c r="FM1751" s="7"/>
      <c r="FN1751" s="7"/>
      <c r="FO1751" s="7"/>
      <c r="FP1751" s="7"/>
      <c r="FQ1751" s="7"/>
      <c r="FR1751" s="7"/>
      <c r="FS1751" s="7"/>
      <c r="FT1751" s="7"/>
      <c r="FU1751" s="7"/>
      <c r="FV1751" s="7"/>
      <c r="FW1751" s="7"/>
      <c r="FX1751" s="7"/>
      <c r="FY1751" s="7"/>
      <c r="FZ1751" s="7"/>
      <c r="GA1751" s="7"/>
      <c r="GB1751" s="7"/>
    </row>
    <row r="1752" spans="1:184" x14ac:dyDescent="0.15">
      <c r="A1752" s="124"/>
      <c r="B1752" s="19"/>
      <c r="C1752" s="4"/>
      <c r="D1752" s="6"/>
      <c r="E1752" s="14"/>
      <c r="F1752" s="4"/>
      <c r="G1752" s="4"/>
      <c r="H1752" s="4"/>
      <c r="I1752" s="4"/>
      <c r="J1752" s="14"/>
      <c r="K1752" s="6"/>
      <c r="L1752" s="2"/>
      <c r="M1752" s="23"/>
      <c r="N1752" s="12"/>
      <c r="O1752" s="12"/>
      <c r="P1752" s="23"/>
      <c r="Q1752" s="4"/>
      <c r="R1752" s="4"/>
      <c r="S1752" s="5"/>
      <c r="T1752" s="6"/>
      <c r="U1752" s="9"/>
      <c r="V1752" s="8"/>
      <c r="W1752" s="8"/>
      <c r="X1752" s="8"/>
      <c r="Y1752" s="9"/>
      <c r="Z1752" s="7"/>
      <c r="AA1752" s="8"/>
      <c r="AB1752" s="9"/>
      <c r="AC1752" s="9"/>
      <c r="AD1752" s="9"/>
      <c r="AE1752" s="8"/>
      <c r="AF1752" s="10"/>
      <c r="AG1752" s="8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  <c r="DV1752" s="7"/>
      <c r="DW1752" s="7"/>
      <c r="DX1752" s="7"/>
      <c r="DY1752" s="7"/>
      <c r="DZ1752" s="7"/>
      <c r="EA1752" s="7"/>
      <c r="EB1752" s="7"/>
      <c r="EC1752" s="7"/>
      <c r="ED1752" s="7"/>
      <c r="EE1752" s="7"/>
      <c r="EF1752" s="7"/>
      <c r="EG1752" s="7"/>
      <c r="EH1752" s="7"/>
      <c r="EI1752" s="7"/>
      <c r="EJ1752" s="7"/>
      <c r="EK1752" s="7"/>
      <c r="EL1752" s="7"/>
      <c r="EM1752" s="7"/>
      <c r="EN1752" s="7"/>
      <c r="EO1752" s="7"/>
      <c r="EP1752" s="7"/>
      <c r="EQ1752" s="7"/>
      <c r="ER1752" s="7"/>
      <c r="ES1752" s="7"/>
      <c r="ET1752" s="7"/>
      <c r="EU1752" s="7"/>
      <c r="EV1752" s="7"/>
      <c r="EW1752" s="7"/>
      <c r="EX1752" s="7"/>
      <c r="EY1752" s="7"/>
      <c r="EZ1752" s="7"/>
      <c r="FA1752" s="7"/>
      <c r="FB1752" s="7"/>
      <c r="FC1752" s="7"/>
      <c r="FD1752" s="7"/>
      <c r="FE1752" s="7"/>
      <c r="FF1752" s="7"/>
      <c r="FG1752" s="7"/>
      <c r="FH1752" s="7"/>
      <c r="FI1752" s="7"/>
      <c r="FJ1752" s="7"/>
      <c r="FK1752" s="7"/>
      <c r="FL1752" s="7"/>
      <c r="FM1752" s="7"/>
      <c r="FN1752" s="7"/>
      <c r="FO1752" s="7"/>
      <c r="FP1752" s="7"/>
      <c r="FQ1752" s="7"/>
      <c r="FR1752" s="7"/>
      <c r="FS1752" s="7"/>
      <c r="FT1752" s="7"/>
      <c r="FU1752" s="7"/>
      <c r="FV1752" s="7"/>
      <c r="FW1752" s="7"/>
      <c r="FX1752" s="7"/>
      <c r="FY1752" s="7"/>
      <c r="FZ1752" s="7"/>
      <c r="GA1752" s="7"/>
      <c r="GB1752" s="7"/>
    </row>
    <row r="1753" spans="1:184" x14ac:dyDescent="0.15">
      <c r="A1753" s="124"/>
      <c r="B1753" s="19"/>
      <c r="C1753" s="4"/>
      <c r="D1753" s="6"/>
      <c r="E1753" s="14"/>
      <c r="F1753" s="4"/>
      <c r="G1753" s="4"/>
      <c r="H1753" s="4"/>
      <c r="I1753" s="4"/>
      <c r="J1753" s="14"/>
      <c r="K1753" s="6"/>
      <c r="L1753" s="2"/>
      <c r="M1753" s="23"/>
      <c r="N1753" s="12"/>
      <c r="O1753" s="12"/>
      <c r="P1753" s="23"/>
      <c r="Q1753" s="4"/>
      <c r="R1753" s="4"/>
      <c r="S1753" s="5"/>
      <c r="T1753" s="6"/>
      <c r="U1753" s="9"/>
      <c r="V1753" s="8"/>
      <c r="W1753" s="8"/>
      <c r="X1753" s="8"/>
      <c r="Y1753" s="9"/>
      <c r="Z1753" s="7"/>
      <c r="AA1753" s="8"/>
      <c r="AB1753" s="9"/>
      <c r="AC1753" s="9"/>
      <c r="AD1753" s="9"/>
      <c r="AE1753" s="8"/>
      <c r="AF1753" s="10"/>
      <c r="AG1753" s="8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  <c r="FH1753" s="7"/>
      <c r="FI1753" s="7"/>
      <c r="FJ1753" s="7"/>
      <c r="FK1753" s="7"/>
      <c r="FL1753" s="7"/>
      <c r="FM1753" s="7"/>
      <c r="FN1753" s="7"/>
      <c r="FO1753" s="7"/>
      <c r="FP1753" s="7"/>
      <c r="FQ1753" s="7"/>
      <c r="FR1753" s="7"/>
      <c r="FS1753" s="7"/>
      <c r="FT1753" s="7"/>
      <c r="FU1753" s="7"/>
      <c r="FV1753" s="7"/>
      <c r="FW1753" s="7"/>
      <c r="FX1753" s="7"/>
      <c r="FY1753" s="7"/>
      <c r="FZ1753" s="7"/>
      <c r="GA1753" s="7"/>
      <c r="GB1753" s="7"/>
    </row>
    <row r="1754" spans="1:184" x14ac:dyDescent="0.15">
      <c r="A1754" s="124"/>
      <c r="B1754" s="19"/>
      <c r="C1754" s="4"/>
      <c r="D1754" s="6"/>
      <c r="E1754" s="14"/>
      <c r="F1754" s="4"/>
      <c r="G1754" s="4"/>
      <c r="H1754" s="4"/>
      <c r="I1754" s="4"/>
      <c r="J1754" s="14"/>
      <c r="K1754" s="6"/>
      <c r="L1754" s="2"/>
      <c r="M1754" s="23"/>
      <c r="N1754" s="12"/>
      <c r="O1754" s="12"/>
      <c r="P1754" s="23"/>
      <c r="Q1754" s="4"/>
      <c r="R1754" s="4"/>
      <c r="S1754" s="5"/>
      <c r="T1754" s="6"/>
      <c r="U1754" s="9"/>
      <c r="V1754" s="8"/>
      <c r="W1754" s="8"/>
      <c r="X1754" s="8"/>
      <c r="Y1754" s="9"/>
      <c r="Z1754" s="7"/>
      <c r="AA1754" s="8"/>
      <c r="AB1754" s="9"/>
      <c r="AC1754" s="9"/>
      <c r="AD1754" s="9"/>
      <c r="AE1754" s="8"/>
      <c r="AF1754" s="10"/>
      <c r="AG1754" s="8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  <c r="FH1754" s="7"/>
      <c r="FI1754" s="7"/>
      <c r="FJ1754" s="7"/>
      <c r="FK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</row>
    <row r="1755" spans="1:184" x14ac:dyDescent="0.15">
      <c r="A1755" s="124"/>
      <c r="B1755" s="19"/>
      <c r="C1755" s="4"/>
      <c r="D1755" s="6"/>
      <c r="E1755" s="14"/>
      <c r="F1755" s="4"/>
      <c r="G1755" s="4"/>
      <c r="H1755" s="4"/>
      <c r="I1755" s="4"/>
      <c r="J1755" s="14"/>
      <c r="K1755" s="6"/>
      <c r="L1755" s="2"/>
      <c r="M1755" s="23"/>
      <c r="N1755" s="12"/>
      <c r="O1755" s="12"/>
      <c r="P1755" s="23"/>
      <c r="Q1755" s="4"/>
      <c r="R1755" s="4"/>
      <c r="S1755" s="5"/>
      <c r="T1755" s="6"/>
      <c r="U1755" s="9"/>
      <c r="V1755" s="8"/>
      <c r="W1755" s="8"/>
      <c r="X1755" s="8"/>
      <c r="Y1755" s="9"/>
      <c r="Z1755" s="7"/>
      <c r="AA1755" s="8"/>
      <c r="AB1755" s="9"/>
      <c r="AC1755" s="9"/>
      <c r="AD1755" s="9"/>
      <c r="AE1755" s="8"/>
      <c r="AF1755" s="10"/>
      <c r="AG1755" s="8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  <c r="FH1755" s="7"/>
      <c r="FI1755" s="7"/>
      <c r="FJ1755" s="7"/>
      <c r="FK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</row>
    <row r="1756" spans="1:184" x14ac:dyDescent="0.15">
      <c r="A1756" s="124"/>
      <c r="B1756" s="19"/>
      <c r="C1756" s="4"/>
      <c r="D1756" s="6"/>
      <c r="E1756" s="14"/>
      <c r="F1756" s="4"/>
      <c r="G1756" s="4"/>
      <c r="H1756" s="4"/>
      <c r="I1756" s="4"/>
      <c r="J1756" s="14"/>
      <c r="K1756" s="6"/>
      <c r="L1756" s="2"/>
      <c r="M1756" s="23"/>
      <c r="N1756" s="12"/>
      <c r="O1756" s="12"/>
      <c r="P1756" s="23"/>
      <c r="Q1756" s="4"/>
      <c r="R1756" s="4"/>
      <c r="S1756" s="5"/>
      <c r="T1756" s="6"/>
      <c r="U1756" s="9"/>
      <c r="V1756" s="8"/>
      <c r="W1756" s="8"/>
      <c r="X1756" s="8"/>
      <c r="Y1756" s="9"/>
      <c r="Z1756" s="7"/>
      <c r="AA1756" s="8"/>
      <c r="AB1756" s="9"/>
      <c r="AC1756" s="9"/>
      <c r="AD1756" s="9"/>
      <c r="AE1756" s="8"/>
      <c r="AF1756" s="10"/>
      <c r="AG1756" s="8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  <c r="DV1756" s="7"/>
      <c r="DW1756" s="7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  <c r="EQ1756" s="7"/>
      <c r="ER1756" s="7"/>
      <c r="ES1756" s="7"/>
      <c r="ET1756" s="7"/>
      <c r="EU1756" s="7"/>
      <c r="EV1756" s="7"/>
      <c r="EW1756" s="7"/>
      <c r="EX1756" s="7"/>
      <c r="EY1756" s="7"/>
      <c r="EZ1756" s="7"/>
      <c r="FA1756" s="7"/>
      <c r="FB1756" s="7"/>
      <c r="FC1756" s="7"/>
      <c r="FD1756" s="7"/>
      <c r="FE1756" s="7"/>
      <c r="FF1756" s="7"/>
      <c r="FG1756" s="7"/>
      <c r="FH1756" s="7"/>
      <c r="FI1756" s="7"/>
      <c r="FJ1756" s="7"/>
      <c r="FK1756" s="7"/>
      <c r="FL1756" s="7"/>
      <c r="FM1756" s="7"/>
      <c r="FN1756" s="7"/>
      <c r="FO1756" s="7"/>
      <c r="FP1756" s="7"/>
      <c r="FQ1756" s="7"/>
      <c r="FR1756" s="7"/>
      <c r="FS1756" s="7"/>
      <c r="FT1756" s="7"/>
      <c r="FU1756" s="7"/>
      <c r="FV1756" s="7"/>
      <c r="FW1756" s="7"/>
      <c r="FX1756" s="7"/>
      <c r="FY1756" s="7"/>
      <c r="FZ1756" s="7"/>
      <c r="GA1756" s="7"/>
      <c r="GB1756" s="7"/>
    </row>
    <row r="1757" spans="1:184" x14ac:dyDescent="0.15">
      <c r="A1757" s="124"/>
      <c r="B1757" s="19"/>
      <c r="C1757" s="4"/>
      <c r="D1757" s="6"/>
      <c r="E1757" s="14"/>
      <c r="F1757" s="4"/>
      <c r="G1757" s="4"/>
      <c r="H1757" s="4"/>
      <c r="I1757" s="4"/>
      <c r="J1757" s="14"/>
      <c r="K1757" s="6"/>
      <c r="L1757" s="2"/>
      <c r="M1757" s="23"/>
      <c r="N1757" s="12"/>
      <c r="O1757" s="12"/>
      <c r="P1757" s="23"/>
      <c r="Q1757" s="4"/>
      <c r="R1757" s="4"/>
      <c r="S1757" s="5"/>
      <c r="T1757" s="6"/>
      <c r="U1757" s="9"/>
      <c r="V1757" s="8"/>
      <c r="W1757" s="8"/>
      <c r="X1757" s="8"/>
      <c r="Y1757" s="9"/>
      <c r="Z1757" s="7"/>
      <c r="AA1757" s="8"/>
      <c r="AB1757" s="9"/>
      <c r="AC1757" s="9"/>
      <c r="AD1757" s="9"/>
      <c r="AE1757" s="8"/>
      <c r="AF1757" s="10"/>
      <c r="AG1757" s="8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  <c r="DV1757" s="7"/>
      <c r="DW1757" s="7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  <c r="EQ1757" s="7"/>
      <c r="ER1757" s="7"/>
      <c r="ES1757" s="7"/>
      <c r="ET1757" s="7"/>
      <c r="EU1757" s="7"/>
      <c r="EV1757" s="7"/>
      <c r="EW1757" s="7"/>
      <c r="EX1757" s="7"/>
      <c r="EY1757" s="7"/>
      <c r="EZ1757" s="7"/>
      <c r="FA1757" s="7"/>
      <c r="FB1757" s="7"/>
      <c r="FC1757" s="7"/>
      <c r="FD1757" s="7"/>
      <c r="FE1757" s="7"/>
      <c r="FF1757" s="7"/>
      <c r="FG1757" s="7"/>
      <c r="FH1757" s="7"/>
      <c r="FI1757" s="7"/>
      <c r="FJ1757" s="7"/>
      <c r="FK1757" s="7"/>
      <c r="FL1757" s="7"/>
      <c r="FM1757" s="7"/>
      <c r="FN1757" s="7"/>
      <c r="FO1757" s="7"/>
      <c r="FP1757" s="7"/>
      <c r="FQ1757" s="7"/>
      <c r="FR1757" s="7"/>
      <c r="FS1757" s="7"/>
      <c r="FT1757" s="7"/>
      <c r="FU1757" s="7"/>
      <c r="FV1757" s="7"/>
      <c r="FW1757" s="7"/>
      <c r="FX1757" s="7"/>
      <c r="FY1757" s="7"/>
      <c r="FZ1757" s="7"/>
      <c r="GA1757" s="7"/>
      <c r="GB1757" s="7"/>
    </row>
    <row r="1758" spans="1:184" x14ac:dyDescent="0.15">
      <c r="A1758" s="124"/>
      <c r="B1758" s="19"/>
      <c r="C1758" s="4"/>
      <c r="D1758" s="6"/>
      <c r="E1758" s="14"/>
      <c r="F1758" s="4"/>
      <c r="G1758" s="4"/>
      <c r="H1758" s="4"/>
      <c r="I1758" s="4"/>
      <c r="J1758" s="14"/>
      <c r="K1758" s="6"/>
      <c r="L1758" s="2"/>
      <c r="M1758" s="23"/>
      <c r="N1758" s="12"/>
      <c r="O1758" s="12"/>
      <c r="P1758" s="23"/>
      <c r="Q1758" s="4"/>
      <c r="R1758" s="4"/>
      <c r="S1758" s="5"/>
      <c r="T1758" s="6"/>
      <c r="U1758" s="9"/>
      <c r="V1758" s="8"/>
      <c r="W1758" s="8"/>
      <c r="X1758" s="8"/>
      <c r="Y1758" s="9"/>
      <c r="Z1758" s="7"/>
      <c r="AA1758" s="8"/>
      <c r="AB1758" s="9"/>
      <c r="AC1758" s="9"/>
      <c r="AD1758" s="9"/>
      <c r="AE1758" s="8"/>
      <c r="AF1758" s="10"/>
      <c r="AG1758" s="8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  <c r="FH1758" s="7"/>
      <c r="FI1758" s="7"/>
      <c r="FJ1758" s="7"/>
      <c r="FK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</row>
    <row r="1759" spans="1:184" x14ac:dyDescent="0.15">
      <c r="A1759" s="124"/>
      <c r="B1759" s="19"/>
      <c r="C1759" s="4"/>
      <c r="D1759" s="6"/>
      <c r="E1759" s="14"/>
      <c r="F1759" s="4"/>
      <c r="G1759" s="4"/>
      <c r="H1759" s="4"/>
      <c r="I1759" s="4"/>
      <c r="J1759" s="14"/>
      <c r="K1759" s="6"/>
      <c r="L1759" s="2"/>
      <c r="M1759" s="23"/>
      <c r="N1759" s="12"/>
      <c r="O1759" s="12"/>
      <c r="P1759" s="23"/>
      <c r="Q1759" s="4"/>
      <c r="R1759" s="4"/>
      <c r="S1759" s="5"/>
      <c r="T1759" s="6"/>
      <c r="U1759" s="9"/>
      <c r="V1759" s="8"/>
      <c r="W1759" s="8"/>
      <c r="X1759" s="8"/>
      <c r="Y1759" s="9"/>
      <c r="Z1759" s="7"/>
      <c r="AA1759" s="8"/>
      <c r="AB1759" s="9"/>
      <c r="AC1759" s="9"/>
      <c r="AD1759" s="9"/>
      <c r="AE1759" s="8"/>
      <c r="AF1759" s="10"/>
      <c r="AG1759" s="8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  <c r="FH1759" s="7"/>
      <c r="FI1759" s="7"/>
      <c r="FJ1759" s="7"/>
      <c r="FK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</row>
    <row r="1760" spans="1:184" x14ac:dyDescent="0.15">
      <c r="A1760" s="124"/>
      <c r="B1760" s="19"/>
      <c r="C1760" s="4"/>
      <c r="D1760" s="6"/>
      <c r="E1760" s="14"/>
      <c r="F1760" s="4"/>
      <c r="G1760" s="4"/>
      <c r="H1760" s="4"/>
      <c r="I1760" s="4"/>
      <c r="J1760" s="14"/>
      <c r="K1760" s="6"/>
      <c r="L1760" s="2"/>
      <c r="M1760" s="23"/>
      <c r="N1760" s="12"/>
      <c r="O1760" s="12"/>
      <c r="P1760" s="23"/>
      <c r="Q1760" s="4"/>
      <c r="R1760" s="4"/>
      <c r="S1760" s="5"/>
      <c r="T1760" s="6"/>
      <c r="U1760" s="9"/>
      <c r="V1760" s="8"/>
      <c r="W1760" s="8"/>
      <c r="X1760" s="8"/>
      <c r="Y1760" s="9"/>
      <c r="Z1760" s="7"/>
      <c r="AA1760" s="8"/>
      <c r="AB1760" s="9"/>
      <c r="AC1760" s="9"/>
      <c r="AD1760" s="9"/>
      <c r="AE1760" s="8"/>
      <c r="AF1760" s="10"/>
      <c r="AG1760" s="8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  <c r="EQ1760" s="7"/>
      <c r="ER1760" s="7"/>
      <c r="ES1760" s="7"/>
      <c r="ET1760" s="7"/>
      <c r="EU1760" s="7"/>
      <c r="EV1760" s="7"/>
      <c r="EW1760" s="7"/>
      <c r="EX1760" s="7"/>
      <c r="EY1760" s="7"/>
      <c r="EZ1760" s="7"/>
      <c r="FA1760" s="7"/>
      <c r="FB1760" s="7"/>
      <c r="FC1760" s="7"/>
      <c r="FD1760" s="7"/>
      <c r="FE1760" s="7"/>
      <c r="FF1760" s="7"/>
      <c r="FG1760" s="7"/>
      <c r="FH1760" s="7"/>
      <c r="FI1760" s="7"/>
      <c r="FJ1760" s="7"/>
      <c r="FK1760" s="7"/>
      <c r="FL1760" s="7"/>
      <c r="FM1760" s="7"/>
      <c r="FN1760" s="7"/>
      <c r="FO1760" s="7"/>
      <c r="FP1760" s="7"/>
      <c r="FQ1760" s="7"/>
      <c r="FR1760" s="7"/>
      <c r="FS1760" s="7"/>
      <c r="FT1760" s="7"/>
      <c r="FU1760" s="7"/>
      <c r="FV1760" s="7"/>
      <c r="FW1760" s="7"/>
      <c r="FX1760" s="7"/>
      <c r="FY1760" s="7"/>
      <c r="FZ1760" s="7"/>
      <c r="GA1760" s="7"/>
      <c r="GB1760" s="7"/>
    </row>
    <row r="1761" spans="1:184" x14ac:dyDescent="0.15">
      <c r="A1761" s="124"/>
      <c r="B1761" s="19"/>
      <c r="C1761" s="4"/>
      <c r="D1761" s="6"/>
      <c r="E1761" s="14"/>
      <c r="F1761" s="4"/>
      <c r="G1761" s="4"/>
      <c r="H1761" s="4"/>
      <c r="I1761" s="4"/>
      <c r="J1761" s="14"/>
      <c r="K1761" s="6"/>
      <c r="L1761" s="2"/>
      <c r="M1761" s="23"/>
      <c r="N1761" s="12"/>
      <c r="O1761" s="12"/>
      <c r="P1761" s="23"/>
      <c r="Q1761" s="4"/>
      <c r="R1761" s="4"/>
      <c r="S1761" s="5"/>
      <c r="T1761" s="6"/>
      <c r="U1761" s="9"/>
      <c r="V1761" s="8"/>
      <c r="W1761" s="8"/>
      <c r="X1761" s="8"/>
      <c r="Y1761" s="9"/>
      <c r="Z1761" s="7"/>
      <c r="AA1761" s="8"/>
      <c r="AB1761" s="9"/>
      <c r="AC1761" s="9"/>
      <c r="AD1761" s="9"/>
      <c r="AE1761" s="8"/>
      <c r="AF1761" s="10"/>
      <c r="AG1761" s="8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  <c r="DV1761" s="7"/>
      <c r="DW1761" s="7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  <c r="EQ1761" s="7"/>
      <c r="ER1761" s="7"/>
      <c r="ES1761" s="7"/>
      <c r="ET1761" s="7"/>
      <c r="EU1761" s="7"/>
      <c r="EV1761" s="7"/>
      <c r="EW1761" s="7"/>
      <c r="EX1761" s="7"/>
      <c r="EY1761" s="7"/>
      <c r="EZ1761" s="7"/>
      <c r="FA1761" s="7"/>
      <c r="FB1761" s="7"/>
      <c r="FC1761" s="7"/>
      <c r="FD1761" s="7"/>
      <c r="FE1761" s="7"/>
      <c r="FF1761" s="7"/>
      <c r="FG1761" s="7"/>
      <c r="FH1761" s="7"/>
      <c r="FI1761" s="7"/>
      <c r="FJ1761" s="7"/>
      <c r="FK1761" s="7"/>
      <c r="FL1761" s="7"/>
      <c r="FM1761" s="7"/>
      <c r="FN1761" s="7"/>
      <c r="FO1761" s="7"/>
      <c r="FP1761" s="7"/>
      <c r="FQ1761" s="7"/>
      <c r="FR1761" s="7"/>
      <c r="FS1761" s="7"/>
      <c r="FT1761" s="7"/>
      <c r="FU1761" s="7"/>
      <c r="FV1761" s="7"/>
      <c r="FW1761" s="7"/>
      <c r="FX1761" s="7"/>
      <c r="FY1761" s="7"/>
      <c r="FZ1761" s="7"/>
      <c r="GA1761" s="7"/>
      <c r="GB1761" s="7"/>
    </row>
    <row r="1762" spans="1:184" x14ac:dyDescent="0.15">
      <c r="A1762" s="124"/>
      <c r="B1762" s="19"/>
      <c r="C1762" s="4"/>
      <c r="D1762" s="6"/>
      <c r="E1762" s="14"/>
      <c r="F1762" s="4"/>
      <c r="G1762" s="4"/>
      <c r="H1762" s="4"/>
      <c r="I1762" s="4"/>
      <c r="J1762" s="14"/>
      <c r="K1762" s="6"/>
      <c r="L1762" s="2"/>
      <c r="M1762" s="23"/>
      <c r="N1762" s="12"/>
      <c r="O1762" s="12"/>
      <c r="P1762" s="23"/>
      <c r="Q1762" s="4"/>
      <c r="R1762" s="4"/>
      <c r="S1762" s="5"/>
      <c r="T1762" s="6"/>
      <c r="U1762" s="9"/>
      <c r="V1762" s="8"/>
      <c r="W1762" s="8"/>
      <c r="X1762" s="8"/>
      <c r="Y1762" s="9"/>
      <c r="Z1762" s="7"/>
      <c r="AA1762" s="8"/>
      <c r="AB1762" s="9"/>
      <c r="AC1762" s="9"/>
      <c r="AD1762" s="9"/>
      <c r="AE1762" s="8"/>
      <c r="AF1762" s="10"/>
      <c r="AG1762" s="8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  <c r="DV1762" s="7"/>
      <c r="DW1762" s="7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  <c r="EQ1762" s="7"/>
      <c r="ER1762" s="7"/>
      <c r="ES1762" s="7"/>
      <c r="ET1762" s="7"/>
      <c r="EU1762" s="7"/>
      <c r="EV1762" s="7"/>
      <c r="EW1762" s="7"/>
      <c r="EX1762" s="7"/>
      <c r="EY1762" s="7"/>
      <c r="EZ1762" s="7"/>
      <c r="FA1762" s="7"/>
      <c r="FB1762" s="7"/>
      <c r="FC1762" s="7"/>
      <c r="FD1762" s="7"/>
      <c r="FE1762" s="7"/>
      <c r="FF1762" s="7"/>
      <c r="FG1762" s="7"/>
      <c r="FH1762" s="7"/>
      <c r="FI1762" s="7"/>
      <c r="FJ1762" s="7"/>
      <c r="FK1762" s="7"/>
      <c r="FL1762" s="7"/>
      <c r="FM1762" s="7"/>
      <c r="FN1762" s="7"/>
      <c r="FO1762" s="7"/>
      <c r="FP1762" s="7"/>
      <c r="FQ1762" s="7"/>
      <c r="FR1762" s="7"/>
      <c r="FS1762" s="7"/>
      <c r="FT1762" s="7"/>
      <c r="FU1762" s="7"/>
      <c r="FV1762" s="7"/>
      <c r="FW1762" s="7"/>
      <c r="FX1762" s="7"/>
      <c r="FY1762" s="7"/>
      <c r="FZ1762" s="7"/>
      <c r="GA1762" s="7"/>
      <c r="GB1762" s="7"/>
    </row>
    <row r="1763" spans="1:184" x14ac:dyDescent="0.15">
      <c r="A1763" s="124"/>
      <c r="B1763" s="19"/>
      <c r="C1763" s="4"/>
      <c r="D1763" s="6"/>
      <c r="E1763" s="14"/>
      <c r="F1763" s="4"/>
      <c r="G1763" s="4"/>
      <c r="H1763" s="4"/>
      <c r="I1763" s="4"/>
      <c r="J1763" s="14"/>
      <c r="K1763" s="6"/>
      <c r="L1763" s="2"/>
      <c r="M1763" s="23"/>
      <c r="N1763" s="12"/>
      <c r="O1763" s="12"/>
      <c r="P1763" s="23"/>
      <c r="Q1763" s="4"/>
      <c r="R1763" s="4"/>
      <c r="S1763" s="5"/>
      <c r="T1763" s="6"/>
      <c r="U1763" s="9"/>
      <c r="V1763" s="8"/>
      <c r="W1763" s="8"/>
      <c r="X1763" s="8"/>
      <c r="Y1763" s="9"/>
      <c r="Z1763" s="7"/>
      <c r="AA1763" s="8"/>
      <c r="AB1763" s="9"/>
      <c r="AC1763" s="9"/>
      <c r="AD1763" s="9"/>
      <c r="AE1763" s="8"/>
      <c r="AF1763" s="10"/>
      <c r="AG1763" s="8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  <c r="DV1763" s="7"/>
      <c r="DW1763" s="7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  <c r="EQ1763" s="7"/>
      <c r="ER1763" s="7"/>
      <c r="ES1763" s="7"/>
      <c r="ET1763" s="7"/>
      <c r="EU1763" s="7"/>
      <c r="EV1763" s="7"/>
      <c r="EW1763" s="7"/>
      <c r="EX1763" s="7"/>
      <c r="EY1763" s="7"/>
      <c r="EZ1763" s="7"/>
      <c r="FA1763" s="7"/>
      <c r="FB1763" s="7"/>
      <c r="FC1763" s="7"/>
      <c r="FD1763" s="7"/>
      <c r="FE1763" s="7"/>
      <c r="FF1763" s="7"/>
      <c r="FG1763" s="7"/>
      <c r="FH1763" s="7"/>
      <c r="FI1763" s="7"/>
      <c r="FJ1763" s="7"/>
      <c r="FK1763" s="7"/>
      <c r="FL1763" s="7"/>
      <c r="FM1763" s="7"/>
      <c r="FN1763" s="7"/>
      <c r="FO1763" s="7"/>
      <c r="FP1763" s="7"/>
      <c r="FQ1763" s="7"/>
      <c r="FR1763" s="7"/>
      <c r="FS1763" s="7"/>
      <c r="FT1763" s="7"/>
      <c r="FU1763" s="7"/>
      <c r="FV1763" s="7"/>
      <c r="FW1763" s="7"/>
      <c r="FX1763" s="7"/>
      <c r="FY1763" s="7"/>
      <c r="FZ1763" s="7"/>
      <c r="GA1763" s="7"/>
      <c r="GB1763" s="7"/>
    </row>
    <row r="1764" spans="1:184" x14ac:dyDescent="0.15">
      <c r="A1764" s="124"/>
      <c r="B1764" s="19"/>
      <c r="C1764" s="4"/>
      <c r="D1764" s="6"/>
      <c r="E1764" s="14"/>
      <c r="F1764" s="4"/>
      <c r="G1764" s="4"/>
      <c r="H1764" s="4"/>
      <c r="I1764" s="4"/>
      <c r="J1764" s="14"/>
      <c r="K1764" s="6"/>
      <c r="L1764" s="2"/>
      <c r="M1764" s="23"/>
      <c r="N1764" s="12"/>
      <c r="O1764" s="12"/>
      <c r="P1764" s="23"/>
      <c r="Q1764" s="4"/>
      <c r="R1764" s="4"/>
      <c r="S1764" s="5"/>
      <c r="T1764" s="6"/>
      <c r="U1764" s="9"/>
      <c r="V1764" s="8"/>
      <c r="W1764" s="8"/>
      <c r="X1764" s="8"/>
      <c r="Y1764" s="9"/>
      <c r="Z1764" s="7"/>
      <c r="AA1764" s="8"/>
      <c r="AB1764" s="9"/>
      <c r="AC1764" s="9"/>
      <c r="AD1764" s="9"/>
      <c r="AE1764" s="8"/>
      <c r="AF1764" s="10"/>
      <c r="AG1764" s="8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  <c r="DV1764" s="7"/>
      <c r="DW1764" s="7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  <c r="EQ1764" s="7"/>
      <c r="ER1764" s="7"/>
      <c r="ES1764" s="7"/>
      <c r="ET1764" s="7"/>
      <c r="EU1764" s="7"/>
      <c r="EV1764" s="7"/>
      <c r="EW1764" s="7"/>
      <c r="EX1764" s="7"/>
      <c r="EY1764" s="7"/>
      <c r="EZ1764" s="7"/>
      <c r="FA1764" s="7"/>
      <c r="FB1764" s="7"/>
      <c r="FC1764" s="7"/>
      <c r="FD1764" s="7"/>
      <c r="FE1764" s="7"/>
      <c r="FF1764" s="7"/>
      <c r="FG1764" s="7"/>
      <c r="FH1764" s="7"/>
      <c r="FI1764" s="7"/>
      <c r="FJ1764" s="7"/>
      <c r="FK1764" s="7"/>
      <c r="FL1764" s="7"/>
      <c r="FM1764" s="7"/>
      <c r="FN1764" s="7"/>
      <c r="FO1764" s="7"/>
      <c r="FP1764" s="7"/>
      <c r="FQ1764" s="7"/>
      <c r="FR1764" s="7"/>
      <c r="FS1764" s="7"/>
      <c r="FT1764" s="7"/>
      <c r="FU1764" s="7"/>
      <c r="FV1764" s="7"/>
      <c r="FW1764" s="7"/>
      <c r="FX1764" s="7"/>
      <c r="FY1764" s="7"/>
      <c r="FZ1764" s="7"/>
      <c r="GA1764" s="7"/>
      <c r="GB1764" s="7"/>
    </row>
    <row r="1765" spans="1:184" x14ac:dyDescent="0.15">
      <c r="A1765" s="124"/>
      <c r="B1765" s="19"/>
      <c r="C1765" s="4"/>
      <c r="D1765" s="6"/>
      <c r="E1765" s="14"/>
      <c r="F1765" s="4"/>
      <c r="G1765" s="4"/>
      <c r="H1765" s="4"/>
      <c r="I1765" s="4"/>
      <c r="J1765" s="14"/>
      <c r="K1765" s="6"/>
      <c r="L1765" s="2"/>
      <c r="M1765" s="23"/>
      <c r="N1765" s="12"/>
      <c r="O1765" s="12"/>
      <c r="P1765" s="23"/>
      <c r="Q1765" s="4"/>
      <c r="R1765" s="4"/>
      <c r="S1765" s="5"/>
      <c r="T1765" s="6"/>
      <c r="U1765" s="9"/>
      <c r="V1765" s="8"/>
      <c r="W1765" s="8"/>
      <c r="X1765" s="8"/>
      <c r="Y1765" s="9"/>
      <c r="Z1765" s="7"/>
      <c r="AA1765" s="8"/>
      <c r="AB1765" s="9"/>
      <c r="AC1765" s="9"/>
      <c r="AD1765" s="9"/>
      <c r="AE1765" s="8"/>
      <c r="AF1765" s="10"/>
      <c r="AG1765" s="8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  <c r="DV1765" s="7"/>
      <c r="DW1765" s="7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  <c r="EQ1765" s="7"/>
      <c r="ER1765" s="7"/>
      <c r="ES1765" s="7"/>
      <c r="ET1765" s="7"/>
      <c r="EU1765" s="7"/>
      <c r="EV1765" s="7"/>
      <c r="EW1765" s="7"/>
      <c r="EX1765" s="7"/>
      <c r="EY1765" s="7"/>
      <c r="EZ1765" s="7"/>
      <c r="FA1765" s="7"/>
      <c r="FB1765" s="7"/>
      <c r="FC1765" s="7"/>
      <c r="FD1765" s="7"/>
      <c r="FE1765" s="7"/>
      <c r="FF1765" s="7"/>
      <c r="FG1765" s="7"/>
      <c r="FH1765" s="7"/>
      <c r="FI1765" s="7"/>
      <c r="FJ1765" s="7"/>
      <c r="FK1765" s="7"/>
      <c r="FL1765" s="7"/>
      <c r="FM1765" s="7"/>
      <c r="FN1765" s="7"/>
      <c r="FO1765" s="7"/>
      <c r="FP1765" s="7"/>
      <c r="FQ1765" s="7"/>
      <c r="FR1765" s="7"/>
      <c r="FS1765" s="7"/>
      <c r="FT1765" s="7"/>
      <c r="FU1765" s="7"/>
      <c r="FV1765" s="7"/>
      <c r="FW1765" s="7"/>
      <c r="FX1765" s="7"/>
      <c r="FY1765" s="7"/>
      <c r="FZ1765" s="7"/>
      <c r="GA1765" s="7"/>
      <c r="GB1765" s="7"/>
    </row>
    <row r="1766" spans="1:184" x14ac:dyDescent="0.15">
      <c r="A1766" s="124"/>
      <c r="B1766" s="19"/>
      <c r="C1766" s="4"/>
      <c r="D1766" s="6"/>
      <c r="E1766" s="14"/>
      <c r="F1766" s="4"/>
      <c r="G1766" s="4"/>
      <c r="H1766" s="4"/>
      <c r="I1766" s="4"/>
      <c r="J1766" s="14"/>
      <c r="K1766" s="6"/>
      <c r="L1766" s="2"/>
      <c r="M1766" s="23"/>
      <c r="N1766" s="12"/>
      <c r="O1766" s="12"/>
      <c r="P1766" s="23"/>
      <c r="Q1766" s="4"/>
      <c r="R1766" s="4"/>
      <c r="S1766" s="5"/>
      <c r="T1766" s="6"/>
      <c r="U1766" s="9"/>
      <c r="V1766" s="8"/>
      <c r="W1766" s="8"/>
      <c r="X1766" s="8"/>
      <c r="Y1766" s="9"/>
      <c r="Z1766" s="7"/>
      <c r="AA1766" s="8"/>
      <c r="AB1766" s="9"/>
      <c r="AC1766" s="9"/>
      <c r="AD1766" s="9"/>
      <c r="AE1766" s="8"/>
      <c r="AF1766" s="10"/>
      <c r="AG1766" s="8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  <c r="DV1766" s="7"/>
      <c r="DW1766" s="7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  <c r="EQ1766" s="7"/>
      <c r="ER1766" s="7"/>
      <c r="ES1766" s="7"/>
      <c r="ET1766" s="7"/>
      <c r="EU1766" s="7"/>
      <c r="EV1766" s="7"/>
      <c r="EW1766" s="7"/>
      <c r="EX1766" s="7"/>
      <c r="EY1766" s="7"/>
      <c r="EZ1766" s="7"/>
      <c r="FA1766" s="7"/>
      <c r="FB1766" s="7"/>
      <c r="FC1766" s="7"/>
      <c r="FD1766" s="7"/>
      <c r="FE1766" s="7"/>
      <c r="FF1766" s="7"/>
      <c r="FG1766" s="7"/>
      <c r="FH1766" s="7"/>
      <c r="FI1766" s="7"/>
      <c r="FJ1766" s="7"/>
      <c r="FK1766" s="7"/>
      <c r="FL1766" s="7"/>
      <c r="FM1766" s="7"/>
      <c r="FN1766" s="7"/>
      <c r="FO1766" s="7"/>
      <c r="FP1766" s="7"/>
      <c r="FQ1766" s="7"/>
      <c r="FR1766" s="7"/>
      <c r="FS1766" s="7"/>
      <c r="FT1766" s="7"/>
      <c r="FU1766" s="7"/>
      <c r="FV1766" s="7"/>
      <c r="FW1766" s="7"/>
      <c r="FX1766" s="7"/>
      <c r="FY1766" s="7"/>
      <c r="FZ1766" s="7"/>
      <c r="GA1766" s="7"/>
      <c r="GB1766" s="7"/>
    </row>
    <row r="1767" spans="1:184" x14ac:dyDescent="0.15">
      <c r="A1767" s="124"/>
      <c r="B1767" s="19"/>
      <c r="C1767" s="4"/>
      <c r="D1767" s="6"/>
      <c r="E1767" s="14"/>
      <c r="F1767" s="4"/>
      <c r="G1767" s="4"/>
      <c r="H1767" s="4"/>
      <c r="I1767" s="4"/>
      <c r="J1767" s="14"/>
      <c r="K1767" s="6"/>
      <c r="L1767" s="2"/>
      <c r="M1767" s="23"/>
      <c r="N1767" s="12"/>
      <c r="O1767" s="12"/>
      <c r="P1767" s="23"/>
      <c r="Q1767" s="4"/>
      <c r="R1767" s="4"/>
      <c r="S1767" s="5"/>
      <c r="T1767" s="6"/>
      <c r="U1767" s="9"/>
      <c r="V1767" s="8"/>
      <c r="W1767" s="8"/>
      <c r="X1767" s="8"/>
      <c r="Y1767" s="9"/>
      <c r="Z1767" s="7"/>
      <c r="AA1767" s="8"/>
      <c r="AB1767" s="9"/>
      <c r="AC1767" s="9"/>
      <c r="AD1767" s="9"/>
      <c r="AE1767" s="8"/>
      <c r="AF1767" s="10"/>
      <c r="AG1767" s="8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  <c r="DV1767" s="7"/>
      <c r="DW1767" s="7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  <c r="EQ1767" s="7"/>
      <c r="ER1767" s="7"/>
      <c r="ES1767" s="7"/>
      <c r="ET1767" s="7"/>
      <c r="EU1767" s="7"/>
      <c r="EV1767" s="7"/>
      <c r="EW1767" s="7"/>
      <c r="EX1767" s="7"/>
      <c r="EY1767" s="7"/>
      <c r="EZ1767" s="7"/>
      <c r="FA1767" s="7"/>
      <c r="FB1767" s="7"/>
      <c r="FC1767" s="7"/>
      <c r="FD1767" s="7"/>
      <c r="FE1767" s="7"/>
      <c r="FF1767" s="7"/>
      <c r="FG1767" s="7"/>
      <c r="FH1767" s="7"/>
      <c r="FI1767" s="7"/>
      <c r="FJ1767" s="7"/>
      <c r="FK1767" s="7"/>
      <c r="FL1767" s="7"/>
      <c r="FM1767" s="7"/>
      <c r="FN1767" s="7"/>
      <c r="FO1767" s="7"/>
      <c r="FP1767" s="7"/>
      <c r="FQ1767" s="7"/>
      <c r="FR1767" s="7"/>
      <c r="FS1767" s="7"/>
      <c r="FT1767" s="7"/>
      <c r="FU1767" s="7"/>
      <c r="FV1767" s="7"/>
      <c r="FW1767" s="7"/>
      <c r="FX1767" s="7"/>
      <c r="FY1767" s="7"/>
      <c r="FZ1767" s="7"/>
      <c r="GA1767" s="7"/>
      <c r="GB1767" s="7"/>
    </row>
    <row r="1768" spans="1:184" x14ac:dyDescent="0.15">
      <c r="A1768" s="124"/>
      <c r="B1768" s="19"/>
      <c r="C1768" s="4"/>
      <c r="D1768" s="6"/>
      <c r="E1768" s="14"/>
      <c r="F1768" s="4"/>
      <c r="G1768" s="4"/>
      <c r="H1768" s="4"/>
      <c r="I1768" s="4"/>
      <c r="J1768" s="14"/>
      <c r="K1768" s="6"/>
      <c r="L1768" s="2"/>
      <c r="M1768" s="23"/>
      <c r="N1768" s="12"/>
      <c r="O1768" s="12"/>
      <c r="P1768" s="23"/>
      <c r="Q1768" s="4"/>
      <c r="R1768" s="4"/>
      <c r="S1768" s="5"/>
      <c r="T1768" s="6"/>
      <c r="U1768" s="9"/>
      <c r="V1768" s="8"/>
      <c r="W1768" s="8"/>
      <c r="X1768" s="8"/>
      <c r="Y1768" s="9"/>
      <c r="Z1768" s="7"/>
      <c r="AA1768" s="8"/>
      <c r="AB1768" s="9"/>
      <c r="AC1768" s="9"/>
      <c r="AD1768" s="9"/>
      <c r="AE1768" s="8"/>
      <c r="AF1768" s="10"/>
      <c r="AG1768" s="8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  <c r="DV1768" s="7"/>
      <c r="DW1768" s="7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  <c r="EQ1768" s="7"/>
      <c r="ER1768" s="7"/>
      <c r="ES1768" s="7"/>
      <c r="ET1768" s="7"/>
      <c r="EU1768" s="7"/>
      <c r="EV1768" s="7"/>
      <c r="EW1768" s="7"/>
      <c r="EX1768" s="7"/>
      <c r="EY1768" s="7"/>
      <c r="EZ1768" s="7"/>
      <c r="FA1768" s="7"/>
      <c r="FB1768" s="7"/>
      <c r="FC1768" s="7"/>
      <c r="FD1768" s="7"/>
      <c r="FE1768" s="7"/>
      <c r="FF1768" s="7"/>
      <c r="FG1768" s="7"/>
      <c r="FH1768" s="7"/>
      <c r="FI1768" s="7"/>
      <c r="FJ1768" s="7"/>
      <c r="FK1768" s="7"/>
      <c r="FL1768" s="7"/>
      <c r="FM1768" s="7"/>
      <c r="FN1768" s="7"/>
      <c r="FO1768" s="7"/>
      <c r="FP1768" s="7"/>
      <c r="FQ1768" s="7"/>
      <c r="FR1768" s="7"/>
      <c r="FS1768" s="7"/>
      <c r="FT1768" s="7"/>
      <c r="FU1768" s="7"/>
      <c r="FV1768" s="7"/>
      <c r="FW1768" s="7"/>
      <c r="FX1768" s="7"/>
      <c r="FY1768" s="7"/>
      <c r="FZ1768" s="7"/>
      <c r="GA1768" s="7"/>
      <c r="GB1768" s="7"/>
    </row>
    <row r="1769" spans="1:184" x14ac:dyDescent="0.15">
      <c r="A1769" s="124"/>
      <c r="B1769" s="19"/>
      <c r="C1769" s="4"/>
      <c r="D1769" s="6"/>
      <c r="E1769" s="14"/>
      <c r="F1769" s="4"/>
      <c r="G1769" s="4"/>
      <c r="H1769" s="4"/>
      <c r="I1769" s="4"/>
      <c r="J1769" s="14"/>
      <c r="K1769" s="6"/>
      <c r="L1769" s="2"/>
      <c r="M1769" s="23"/>
      <c r="N1769" s="12"/>
      <c r="O1769" s="12"/>
      <c r="P1769" s="23"/>
      <c r="Q1769" s="4"/>
      <c r="R1769" s="4"/>
      <c r="S1769" s="5"/>
      <c r="T1769" s="6"/>
      <c r="U1769" s="9"/>
      <c r="V1769" s="8"/>
      <c r="W1769" s="8"/>
      <c r="X1769" s="8"/>
      <c r="Y1769" s="9"/>
      <c r="Z1769" s="7"/>
      <c r="AA1769" s="8"/>
      <c r="AB1769" s="9"/>
      <c r="AC1769" s="9"/>
      <c r="AD1769" s="9"/>
      <c r="AE1769" s="8"/>
      <c r="AF1769" s="10"/>
      <c r="AG1769" s="8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  <c r="DV1769" s="7"/>
      <c r="DW1769" s="7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  <c r="EQ1769" s="7"/>
      <c r="ER1769" s="7"/>
      <c r="ES1769" s="7"/>
      <c r="ET1769" s="7"/>
      <c r="EU1769" s="7"/>
      <c r="EV1769" s="7"/>
      <c r="EW1769" s="7"/>
      <c r="EX1769" s="7"/>
      <c r="EY1769" s="7"/>
      <c r="EZ1769" s="7"/>
      <c r="FA1769" s="7"/>
      <c r="FB1769" s="7"/>
      <c r="FC1769" s="7"/>
      <c r="FD1769" s="7"/>
      <c r="FE1769" s="7"/>
      <c r="FF1769" s="7"/>
      <c r="FG1769" s="7"/>
      <c r="FH1769" s="7"/>
      <c r="FI1769" s="7"/>
      <c r="FJ1769" s="7"/>
      <c r="FK1769" s="7"/>
      <c r="FL1769" s="7"/>
      <c r="FM1769" s="7"/>
      <c r="FN1769" s="7"/>
      <c r="FO1769" s="7"/>
      <c r="FP1769" s="7"/>
      <c r="FQ1769" s="7"/>
      <c r="FR1769" s="7"/>
      <c r="FS1769" s="7"/>
      <c r="FT1769" s="7"/>
      <c r="FU1769" s="7"/>
      <c r="FV1769" s="7"/>
      <c r="FW1769" s="7"/>
      <c r="FX1769" s="7"/>
      <c r="FY1769" s="7"/>
      <c r="FZ1769" s="7"/>
      <c r="GA1769" s="7"/>
      <c r="GB1769" s="7"/>
    </row>
    <row r="1770" spans="1:184" x14ac:dyDescent="0.15">
      <c r="A1770" s="124"/>
      <c r="B1770" s="19"/>
      <c r="C1770" s="4"/>
      <c r="D1770" s="6"/>
      <c r="E1770" s="14"/>
      <c r="F1770" s="4"/>
      <c r="G1770" s="4"/>
      <c r="H1770" s="4"/>
      <c r="I1770" s="4"/>
      <c r="J1770" s="14"/>
      <c r="K1770" s="6"/>
      <c r="L1770" s="2"/>
      <c r="M1770" s="23"/>
      <c r="N1770" s="12"/>
      <c r="O1770" s="12"/>
      <c r="P1770" s="23"/>
      <c r="Q1770" s="4"/>
      <c r="R1770" s="4"/>
      <c r="S1770" s="5"/>
      <c r="T1770" s="6"/>
      <c r="U1770" s="9"/>
      <c r="V1770" s="8"/>
      <c r="W1770" s="8"/>
      <c r="X1770" s="8"/>
      <c r="Y1770" s="9"/>
      <c r="Z1770" s="7"/>
      <c r="AA1770" s="8"/>
      <c r="AB1770" s="9"/>
      <c r="AC1770" s="9"/>
      <c r="AD1770" s="9"/>
      <c r="AE1770" s="8"/>
      <c r="AF1770" s="10"/>
      <c r="AG1770" s="8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  <c r="EQ1770" s="7"/>
      <c r="ER1770" s="7"/>
      <c r="ES1770" s="7"/>
      <c r="ET1770" s="7"/>
      <c r="EU1770" s="7"/>
      <c r="EV1770" s="7"/>
      <c r="EW1770" s="7"/>
      <c r="EX1770" s="7"/>
      <c r="EY1770" s="7"/>
      <c r="EZ1770" s="7"/>
      <c r="FA1770" s="7"/>
      <c r="FB1770" s="7"/>
      <c r="FC1770" s="7"/>
      <c r="FD1770" s="7"/>
      <c r="FE1770" s="7"/>
      <c r="FF1770" s="7"/>
      <c r="FG1770" s="7"/>
      <c r="FH1770" s="7"/>
      <c r="FI1770" s="7"/>
      <c r="FJ1770" s="7"/>
      <c r="FK1770" s="7"/>
      <c r="FL1770" s="7"/>
      <c r="FM1770" s="7"/>
      <c r="FN1770" s="7"/>
      <c r="FO1770" s="7"/>
      <c r="FP1770" s="7"/>
      <c r="FQ1770" s="7"/>
      <c r="FR1770" s="7"/>
      <c r="FS1770" s="7"/>
      <c r="FT1770" s="7"/>
      <c r="FU1770" s="7"/>
      <c r="FV1770" s="7"/>
      <c r="FW1770" s="7"/>
      <c r="FX1770" s="7"/>
      <c r="FY1770" s="7"/>
      <c r="FZ1770" s="7"/>
      <c r="GA1770" s="7"/>
      <c r="GB1770" s="7"/>
    </row>
    <row r="1771" spans="1:184" x14ac:dyDescent="0.15">
      <c r="A1771" s="124"/>
      <c r="B1771" s="19"/>
      <c r="C1771" s="4"/>
      <c r="D1771" s="6"/>
      <c r="E1771" s="14"/>
      <c r="F1771" s="4"/>
      <c r="G1771" s="4"/>
      <c r="H1771" s="4"/>
      <c r="I1771" s="4"/>
      <c r="J1771" s="14"/>
      <c r="K1771" s="6"/>
      <c r="L1771" s="2"/>
      <c r="M1771" s="23"/>
      <c r="N1771" s="12"/>
      <c r="O1771" s="12"/>
      <c r="P1771" s="23"/>
      <c r="Q1771" s="4"/>
      <c r="R1771" s="4"/>
      <c r="S1771" s="5"/>
      <c r="T1771" s="6"/>
      <c r="U1771" s="9"/>
      <c r="V1771" s="8"/>
      <c r="W1771" s="8"/>
      <c r="X1771" s="8"/>
      <c r="Y1771" s="9"/>
      <c r="Z1771" s="7"/>
      <c r="AA1771" s="8"/>
      <c r="AB1771" s="9"/>
      <c r="AC1771" s="9"/>
      <c r="AD1771" s="9"/>
      <c r="AE1771" s="8"/>
      <c r="AF1771" s="10"/>
      <c r="AG1771" s="8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  <c r="DV1771" s="7"/>
      <c r="DW1771" s="7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  <c r="EQ1771" s="7"/>
      <c r="ER1771" s="7"/>
      <c r="ES1771" s="7"/>
      <c r="ET1771" s="7"/>
      <c r="EU1771" s="7"/>
      <c r="EV1771" s="7"/>
      <c r="EW1771" s="7"/>
      <c r="EX1771" s="7"/>
      <c r="EY1771" s="7"/>
      <c r="EZ1771" s="7"/>
      <c r="FA1771" s="7"/>
      <c r="FB1771" s="7"/>
      <c r="FC1771" s="7"/>
      <c r="FD1771" s="7"/>
      <c r="FE1771" s="7"/>
      <c r="FF1771" s="7"/>
      <c r="FG1771" s="7"/>
      <c r="FH1771" s="7"/>
      <c r="FI1771" s="7"/>
      <c r="FJ1771" s="7"/>
      <c r="FK1771" s="7"/>
      <c r="FL1771" s="7"/>
      <c r="FM1771" s="7"/>
      <c r="FN1771" s="7"/>
      <c r="FO1771" s="7"/>
      <c r="FP1771" s="7"/>
      <c r="FQ1771" s="7"/>
      <c r="FR1771" s="7"/>
      <c r="FS1771" s="7"/>
      <c r="FT1771" s="7"/>
      <c r="FU1771" s="7"/>
      <c r="FV1771" s="7"/>
      <c r="FW1771" s="7"/>
      <c r="FX1771" s="7"/>
      <c r="FY1771" s="7"/>
      <c r="FZ1771" s="7"/>
      <c r="GA1771" s="7"/>
      <c r="GB1771" s="7"/>
    </row>
    <row r="1772" spans="1:184" x14ac:dyDescent="0.15">
      <c r="A1772" s="124"/>
      <c r="B1772" s="19"/>
      <c r="C1772" s="4"/>
      <c r="D1772" s="6"/>
      <c r="E1772" s="14"/>
      <c r="F1772" s="4"/>
      <c r="G1772" s="4"/>
      <c r="H1772" s="4"/>
      <c r="I1772" s="4"/>
      <c r="J1772" s="14"/>
      <c r="K1772" s="6"/>
      <c r="L1772" s="2"/>
      <c r="M1772" s="23"/>
      <c r="N1772" s="12"/>
      <c r="O1772" s="12"/>
      <c r="P1772" s="23"/>
      <c r="Q1772" s="4"/>
      <c r="R1772" s="4"/>
      <c r="S1772" s="5"/>
      <c r="T1772" s="6"/>
      <c r="U1772" s="9"/>
      <c r="V1772" s="8"/>
      <c r="W1772" s="8"/>
      <c r="X1772" s="8"/>
      <c r="Y1772" s="9"/>
      <c r="Z1772" s="7"/>
      <c r="AA1772" s="8"/>
      <c r="AB1772" s="9"/>
      <c r="AC1772" s="9"/>
      <c r="AD1772" s="9"/>
      <c r="AE1772" s="8"/>
      <c r="AF1772" s="10"/>
      <c r="AG1772" s="8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  <c r="FH1772" s="7"/>
      <c r="FI1772" s="7"/>
      <c r="FJ1772" s="7"/>
      <c r="FK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</row>
    <row r="1773" spans="1:184" x14ac:dyDescent="0.15">
      <c r="A1773" s="124"/>
      <c r="B1773" s="19"/>
      <c r="C1773" s="4"/>
      <c r="D1773" s="6"/>
      <c r="E1773" s="14"/>
      <c r="F1773" s="4"/>
      <c r="G1773" s="4"/>
      <c r="H1773" s="4"/>
      <c r="I1773" s="4"/>
      <c r="J1773" s="14"/>
      <c r="K1773" s="6"/>
      <c r="L1773" s="2"/>
      <c r="M1773" s="23"/>
      <c r="N1773" s="12"/>
      <c r="O1773" s="12"/>
      <c r="P1773" s="23"/>
      <c r="Q1773" s="4"/>
      <c r="R1773" s="4"/>
      <c r="S1773" s="5"/>
      <c r="T1773" s="6"/>
      <c r="U1773" s="9"/>
      <c r="V1773" s="8"/>
      <c r="W1773" s="8"/>
      <c r="X1773" s="8"/>
      <c r="Y1773" s="9"/>
      <c r="Z1773" s="7"/>
      <c r="AA1773" s="8"/>
      <c r="AB1773" s="9"/>
      <c r="AC1773" s="9"/>
      <c r="AD1773" s="9"/>
      <c r="AE1773" s="8"/>
      <c r="AF1773" s="10"/>
      <c r="AG1773" s="8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Q1773" s="7"/>
      <c r="ER1773" s="7"/>
      <c r="ES1773" s="7"/>
      <c r="ET1773" s="7"/>
      <c r="EU1773" s="7"/>
      <c r="EV1773" s="7"/>
      <c r="EW1773" s="7"/>
      <c r="EX1773" s="7"/>
      <c r="EY1773" s="7"/>
      <c r="EZ1773" s="7"/>
      <c r="FA1773" s="7"/>
      <c r="FB1773" s="7"/>
      <c r="FC1773" s="7"/>
      <c r="FD1773" s="7"/>
      <c r="FE1773" s="7"/>
      <c r="FF1773" s="7"/>
      <c r="FG1773" s="7"/>
      <c r="FH1773" s="7"/>
      <c r="FI1773" s="7"/>
      <c r="FJ1773" s="7"/>
      <c r="FK1773" s="7"/>
      <c r="FL1773" s="7"/>
      <c r="FM1773" s="7"/>
      <c r="FN1773" s="7"/>
      <c r="FO1773" s="7"/>
      <c r="FP1773" s="7"/>
      <c r="FQ1773" s="7"/>
      <c r="FR1773" s="7"/>
      <c r="FS1773" s="7"/>
      <c r="FT1773" s="7"/>
      <c r="FU1773" s="7"/>
      <c r="FV1773" s="7"/>
      <c r="FW1773" s="7"/>
      <c r="FX1773" s="7"/>
      <c r="FY1773" s="7"/>
      <c r="FZ1773" s="7"/>
      <c r="GA1773" s="7"/>
      <c r="GB1773" s="7"/>
    </row>
    <row r="1774" spans="1:184" x14ac:dyDescent="0.15">
      <c r="A1774" s="124"/>
      <c r="B1774" s="19"/>
      <c r="C1774" s="4"/>
      <c r="D1774" s="6"/>
      <c r="E1774" s="14"/>
      <c r="F1774" s="4"/>
      <c r="G1774" s="4"/>
      <c r="H1774" s="4"/>
      <c r="I1774" s="4"/>
      <c r="J1774" s="14"/>
      <c r="K1774" s="6"/>
      <c r="L1774" s="2"/>
      <c r="M1774" s="23"/>
      <c r="N1774" s="12"/>
      <c r="O1774" s="12"/>
      <c r="P1774" s="23"/>
      <c r="Q1774" s="4"/>
      <c r="R1774" s="4"/>
      <c r="S1774" s="5"/>
      <c r="T1774" s="6"/>
      <c r="U1774" s="9"/>
      <c r="V1774" s="8"/>
      <c r="W1774" s="8"/>
      <c r="X1774" s="8"/>
      <c r="Y1774" s="9"/>
      <c r="Z1774" s="7"/>
      <c r="AA1774" s="8"/>
      <c r="AB1774" s="9"/>
      <c r="AC1774" s="9"/>
      <c r="AD1774" s="9"/>
      <c r="AE1774" s="8"/>
      <c r="AF1774" s="10"/>
      <c r="AG1774" s="8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</row>
    <row r="1775" spans="1:184" x14ac:dyDescent="0.15">
      <c r="A1775" s="124"/>
      <c r="B1775" s="19"/>
      <c r="C1775" s="4"/>
      <c r="D1775" s="6"/>
      <c r="E1775" s="14"/>
      <c r="F1775" s="4"/>
      <c r="G1775" s="4"/>
      <c r="H1775" s="4"/>
      <c r="I1775" s="4"/>
      <c r="J1775" s="14"/>
      <c r="K1775" s="6"/>
      <c r="L1775" s="2"/>
      <c r="M1775" s="23"/>
      <c r="N1775" s="12"/>
      <c r="O1775" s="12"/>
      <c r="P1775" s="23"/>
      <c r="Q1775" s="4"/>
      <c r="R1775" s="4"/>
      <c r="S1775" s="5"/>
      <c r="T1775" s="6"/>
      <c r="U1775" s="9"/>
      <c r="V1775" s="8"/>
      <c r="W1775" s="8"/>
      <c r="X1775" s="8"/>
      <c r="Y1775" s="9"/>
      <c r="Z1775" s="7"/>
      <c r="AA1775" s="8"/>
      <c r="AB1775" s="9"/>
      <c r="AC1775" s="9"/>
      <c r="AD1775" s="9"/>
      <c r="AE1775" s="8"/>
      <c r="AF1775" s="10"/>
      <c r="AG1775" s="8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  <c r="DV1775" s="7"/>
      <c r="DW1775" s="7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  <c r="EQ1775" s="7"/>
      <c r="ER1775" s="7"/>
      <c r="ES1775" s="7"/>
      <c r="ET1775" s="7"/>
      <c r="EU1775" s="7"/>
      <c r="EV1775" s="7"/>
      <c r="EW1775" s="7"/>
      <c r="EX1775" s="7"/>
      <c r="EY1775" s="7"/>
      <c r="EZ1775" s="7"/>
      <c r="FA1775" s="7"/>
      <c r="FB1775" s="7"/>
      <c r="FC1775" s="7"/>
      <c r="FD1775" s="7"/>
      <c r="FE1775" s="7"/>
      <c r="FF1775" s="7"/>
      <c r="FG1775" s="7"/>
      <c r="FH1775" s="7"/>
      <c r="FI1775" s="7"/>
      <c r="FJ1775" s="7"/>
      <c r="FK1775" s="7"/>
      <c r="FL1775" s="7"/>
      <c r="FM1775" s="7"/>
      <c r="FN1775" s="7"/>
      <c r="FO1775" s="7"/>
      <c r="FP1775" s="7"/>
      <c r="FQ1775" s="7"/>
      <c r="FR1775" s="7"/>
      <c r="FS1775" s="7"/>
      <c r="FT1775" s="7"/>
      <c r="FU1775" s="7"/>
      <c r="FV1775" s="7"/>
      <c r="FW1775" s="7"/>
      <c r="FX1775" s="7"/>
      <c r="FY1775" s="7"/>
      <c r="FZ1775" s="7"/>
      <c r="GA1775" s="7"/>
      <c r="GB1775" s="7"/>
    </row>
    <row r="1776" spans="1:184" x14ac:dyDescent="0.15">
      <c r="A1776" s="124"/>
      <c r="B1776" s="19"/>
      <c r="C1776" s="4"/>
      <c r="D1776" s="6"/>
      <c r="E1776" s="14"/>
      <c r="F1776" s="4"/>
      <c r="G1776" s="4"/>
      <c r="H1776" s="4"/>
      <c r="I1776" s="4"/>
      <c r="J1776" s="14"/>
      <c r="K1776" s="6"/>
      <c r="L1776" s="2"/>
      <c r="M1776" s="23"/>
      <c r="N1776" s="12"/>
      <c r="O1776" s="12"/>
      <c r="P1776" s="23"/>
      <c r="Q1776" s="4"/>
      <c r="R1776" s="4"/>
      <c r="S1776" s="5"/>
      <c r="T1776" s="6"/>
      <c r="U1776" s="9"/>
      <c r="V1776" s="8"/>
      <c r="W1776" s="8"/>
      <c r="X1776" s="8"/>
      <c r="Y1776" s="9"/>
      <c r="Z1776" s="7"/>
      <c r="AA1776" s="8"/>
      <c r="AB1776" s="9"/>
      <c r="AC1776" s="9"/>
      <c r="AD1776" s="9"/>
      <c r="AE1776" s="8"/>
      <c r="AF1776" s="10"/>
      <c r="AG1776" s="8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  <c r="DV1776" s="7"/>
      <c r="DW1776" s="7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  <c r="EQ1776" s="7"/>
      <c r="ER1776" s="7"/>
      <c r="ES1776" s="7"/>
      <c r="ET1776" s="7"/>
      <c r="EU1776" s="7"/>
      <c r="EV1776" s="7"/>
      <c r="EW1776" s="7"/>
      <c r="EX1776" s="7"/>
      <c r="EY1776" s="7"/>
      <c r="EZ1776" s="7"/>
      <c r="FA1776" s="7"/>
      <c r="FB1776" s="7"/>
      <c r="FC1776" s="7"/>
      <c r="FD1776" s="7"/>
      <c r="FE1776" s="7"/>
      <c r="FF1776" s="7"/>
      <c r="FG1776" s="7"/>
      <c r="FH1776" s="7"/>
      <c r="FI1776" s="7"/>
      <c r="FJ1776" s="7"/>
      <c r="FK1776" s="7"/>
      <c r="FL1776" s="7"/>
      <c r="FM1776" s="7"/>
      <c r="FN1776" s="7"/>
      <c r="FO1776" s="7"/>
      <c r="FP1776" s="7"/>
      <c r="FQ1776" s="7"/>
      <c r="FR1776" s="7"/>
      <c r="FS1776" s="7"/>
      <c r="FT1776" s="7"/>
      <c r="FU1776" s="7"/>
      <c r="FV1776" s="7"/>
      <c r="FW1776" s="7"/>
      <c r="FX1776" s="7"/>
      <c r="FY1776" s="7"/>
      <c r="FZ1776" s="7"/>
      <c r="GA1776" s="7"/>
      <c r="GB1776" s="7"/>
    </row>
    <row r="1777" spans="1:184" x14ac:dyDescent="0.15">
      <c r="A1777" s="124"/>
      <c r="B1777" s="19"/>
      <c r="C1777" s="4"/>
      <c r="D1777" s="6"/>
      <c r="E1777" s="14"/>
      <c r="F1777" s="4"/>
      <c r="G1777" s="4"/>
      <c r="H1777" s="4"/>
      <c r="I1777" s="4"/>
      <c r="J1777" s="14"/>
      <c r="K1777" s="6"/>
      <c r="L1777" s="2"/>
      <c r="M1777" s="23"/>
      <c r="N1777" s="12"/>
      <c r="O1777" s="12"/>
      <c r="P1777" s="23"/>
      <c r="Q1777" s="4"/>
      <c r="R1777" s="4"/>
      <c r="S1777" s="5"/>
      <c r="T1777" s="6"/>
      <c r="U1777" s="9"/>
      <c r="V1777" s="8"/>
      <c r="W1777" s="8"/>
      <c r="X1777" s="8"/>
      <c r="Y1777" s="9"/>
      <c r="Z1777" s="7"/>
      <c r="AA1777" s="8"/>
      <c r="AB1777" s="9"/>
      <c r="AC1777" s="9"/>
      <c r="AD1777" s="9"/>
      <c r="AE1777" s="8"/>
      <c r="AF1777" s="10"/>
      <c r="AG1777" s="8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  <c r="DV1777" s="7"/>
      <c r="DW1777" s="7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  <c r="EQ1777" s="7"/>
      <c r="ER1777" s="7"/>
      <c r="ES1777" s="7"/>
      <c r="ET1777" s="7"/>
      <c r="EU1777" s="7"/>
      <c r="EV1777" s="7"/>
      <c r="EW1777" s="7"/>
      <c r="EX1777" s="7"/>
      <c r="EY1777" s="7"/>
      <c r="EZ1777" s="7"/>
      <c r="FA1777" s="7"/>
      <c r="FB1777" s="7"/>
      <c r="FC1777" s="7"/>
      <c r="FD1777" s="7"/>
      <c r="FE1777" s="7"/>
      <c r="FF1777" s="7"/>
      <c r="FG1777" s="7"/>
      <c r="FH1777" s="7"/>
      <c r="FI1777" s="7"/>
      <c r="FJ1777" s="7"/>
      <c r="FK1777" s="7"/>
      <c r="FL1777" s="7"/>
      <c r="FM1777" s="7"/>
      <c r="FN1777" s="7"/>
      <c r="FO1777" s="7"/>
      <c r="FP1777" s="7"/>
      <c r="FQ1777" s="7"/>
      <c r="FR1777" s="7"/>
      <c r="FS1777" s="7"/>
      <c r="FT1777" s="7"/>
      <c r="FU1777" s="7"/>
      <c r="FV1777" s="7"/>
      <c r="FW1777" s="7"/>
      <c r="FX1777" s="7"/>
      <c r="FY1777" s="7"/>
      <c r="FZ1777" s="7"/>
      <c r="GA1777" s="7"/>
      <c r="GB1777" s="7"/>
    </row>
    <row r="1778" spans="1:184" x14ac:dyDescent="0.15">
      <c r="A1778" s="124"/>
      <c r="B1778" s="19"/>
      <c r="C1778" s="4"/>
      <c r="D1778" s="6"/>
      <c r="E1778" s="14"/>
      <c r="F1778" s="4"/>
      <c r="G1778" s="4"/>
      <c r="H1778" s="4"/>
      <c r="I1778" s="4"/>
      <c r="J1778" s="14"/>
      <c r="K1778" s="6"/>
      <c r="L1778" s="2"/>
      <c r="M1778" s="23"/>
      <c r="N1778" s="12"/>
      <c r="O1778" s="12"/>
      <c r="P1778" s="23"/>
      <c r="Q1778" s="4"/>
      <c r="R1778" s="4"/>
      <c r="S1778" s="5"/>
      <c r="T1778" s="6"/>
      <c r="U1778" s="9"/>
      <c r="V1778" s="8"/>
      <c r="W1778" s="8"/>
      <c r="X1778" s="8"/>
      <c r="Y1778" s="9"/>
      <c r="Z1778" s="7"/>
      <c r="AA1778" s="8"/>
      <c r="AB1778" s="9"/>
      <c r="AC1778" s="9"/>
      <c r="AD1778" s="9"/>
      <c r="AE1778" s="8"/>
      <c r="AF1778" s="10"/>
      <c r="AG1778" s="8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  <c r="DV1778" s="7"/>
      <c r="DW1778" s="7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  <c r="EQ1778" s="7"/>
      <c r="ER1778" s="7"/>
      <c r="ES1778" s="7"/>
      <c r="ET1778" s="7"/>
      <c r="EU1778" s="7"/>
      <c r="EV1778" s="7"/>
      <c r="EW1778" s="7"/>
      <c r="EX1778" s="7"/>
      <c r="EY1778" s="7"/>
      <c r="EZ1778" s="7"/>
      <c r="FA1778" s="7"/>
      <c r="FB1778" s="7"/>
      <c r="FC1778" s="7"/>
      <c r="FD1778" s="7"/>
      <c r="FE1778" s="7"/>
      <c r="FF1778" s="7"/>
      <c r="FG1778" s="7"/>
      <c r="FH1778" s="7"/>
      <c r="FI1778" s="7"/>
      <c r="FJ1778" s="7"/>
      <c r="FK1778" s="7"/>
      <c r="FL1778" s="7"/>
      <c r="FM1778" s="7"/>
      <c r="FN1778" s="7"/>
      <c r="FO1778" s="7"/>
      <c r="FP1778" s="7"/>
      <c r="FQ1778" s="7"/>
      <c r="FR1778" s="7"/>
      <c r="FS1778" s="7"/>
      <c r="FT1778" s="7"/>
      <c r="FU1778" s="7"/>
      <c r="FV1778" s="7"/>
      <c r="FW1778" s="7"/>
      <c r="FX1778" s="7"/>
      <c r="FY1778" s="7"/>
      <c r="FZ1778" s="7"/>
      <c r="GA1778" s="7"/>
      <c r="GB1778" s="7"/>
    </row>
    <row r="1779" spans="1:184" x14ac:dyDescent="0.15">
      <c r="A1779" s="124"/>
      <c r="B1779" s="19"/>
      <c r="C1779" s="4"/>
      <c r="D1779" s="6"/>
      <c r="E1779" s="14"/>
      <c r="F1779" s="4"/>
      <c r="G1779" s="4"/>
      <c r="H1779" s="4"/>
      <c r="I1779" s="4"/>
      <c r="J1779" s="14"/>
      <c r="K1779" s="6"/>
      <c r="L1779" s="2"/>
      <c r="M1779" s="23"/>
      <c r="N1779" s="12"/>
      <c r="O1779" s="12"/>
      <c r="P1779" s="23"/>
      <c r="Q1779" s="4"/>
      <c r="R1779" s="4"/>
      <c r="S1779" s="5"/>
      <c r="T1779" s="6"/>
      <c r="U1779" s="9"/>
      <c r="V1779" s="8"/>
      <c r="W1779" s="8"/>
      <c r="X1779" s="8"/>
      <c r="Y1779" s="9"/>
      <c r="Z1779" s="7"/>
      <c r="AA1779" s="8"/>
      <c r="AB1779" s="9"/>
      <c r="AC1779" s="9"/>
      <c r="AD1779" s="9"/>
      <c r="AE1779" s="8"/>
      <c r="AF1779" s="10"/>
      <c r="AG1779" s="8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  <c r="DV1779" s="7"/>
      <c r="DW1779" s="7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  <c r="EQ1779" s="7"/>
      <c r="ER1779" s="7"/>
      <c r="ES1779" s="7"/>
      <c r="ET1779" s="7"/>
      <c r="EU1779" s="7"/>
      <c r="EV1779" s="7"/>
      <c r="EW1779" s="7"/>
      <c r="EX1779" s="7"/>
      <c r="EY1779" s="7"/>
      <c r="EZ1779" s="7"/>
      <c r="FA1779" s="7"/>
      <c r="FB1779" s="7"/>
      <c r="FC1779" s="7"/>
      <c r="FD1779" s="7"/>
      <c r="FE1779" s="7"/>
      <c r="FF1779" s="7"/>
      <c r="FG1779" s="7"/>
      <c r="FH1779" s="7"/>
      <c r="FI1779" s="7"/>
      <c r="FJ1779" s="7"/>
      <c r="FK1779" s="7"/>
      <c r="FL1779" s="7"/>
      <c r="FM1779" s="7"/>
      <c r="FN1779" s="7"/>
      <c r="FO1779" s="7"/>
      <c r="FP1779" s="7"/>
      <c r="FQ1779" s="7"/>
      <c r="FR1779" s="7"/>
      <c r="FS1779" s="7"/>
      <c r="FT1779" s="7"/>
      <c r="FU1779" s="7"/>
      <c r="FV1779" s="7"/>
      <c r="FW1779" s="7"/>
      <c r="FX1779" s="7"/>
      <c r="FY1779" s="7"/>
      <c r="FZ1779" s="7"/>
      <c r="GA1779" s="7"/>
      <c r="GB1779" s="7"/>
    </row>
    <row r="1780" spans="1:184" x14ac:dyDescent="0.15">
      <c r="A1780" s="124"/>
      <c r="B1780" s="19"/>
      <c r="C1780" s="4"/>
      <c r="D1780" s="6"/>
      <c r="E1780" s="14"/>
      <c r="F1780" s="4"/>
      <c r="G1780" s="4"/>
      <c r="H1780" s="4"/>
      <c r="I1780" s="4"/>
      <c r="J1780" s="14"/>
      <c r="K1780" s="6"/>
      <c r="L1780" s="2"/>
      <c r="M1780" s="23"/>
      <c r="N1780" s="12"/>
      <c r="O1780" s="12"/>
      <c r="P1780" s="23"/>
      <c r="Q1780" s="4"/>
      <c r="R1780" s="4"/>
      <c r="S1780" s="5"/>
      <c r="T1780" s="6"/>
      <c r="U1780" s="9"/>
      <c r="V1780" s="8"/>
      <c r="W1780" s="8"/>
      <c r="X1780" s="8"/>
      <c r="Y1780" s="9"/>
      <c r="Z1780" s="7"/>
      <c r="AA1780" s="8"/>
      <c r="AB1780" s="9"/>
      <c r="AC1780" s="9"/>
      <c r="AD1780" s="9"/>
      <c r="AE1780" s="8"/>
      <c r="AF1780" s="10"/>
      <c r="AG1780" s="8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Q1780" s="7"/>
      <c r="ER1780" s="7"/>
      <c r="ES1780" s="7"/>
      <c r="ET1780" s="7"/>
      <c r="EU1780" s="7"/>
      <c r="EV1780" s="7"/>
      <c r="EW1780" s="7"/>
      <c r="EX1780" s="7"/>
      <c r="EY1780" s="7"/>
      <c r="EZ1780" s="7"/>
      <c r="FA1780" s="7"/>
      <c r="FB1780" s="7"/>
      <c r="FC1780" s="7"/>
      <c r="FD1780" s="7"/>
      <c r="FE1780" s="7"/>
      <c r="FF1780" s="7"/>
      <c r="FG1780" s="7"/>
      <c r="FH1780" s="7"/>
      <c r="FI1780" s="7"/>
      <c r="FJ1780" s="7"/>
      <c r="FK1780" s="7"/>
      <c r="FL1780" s="7"/>
      <c r="FM1780" s="7"/>
      <c r="FN1780" s="7"/>
      <c r="FO1780" s="7"/>
      <c r="FP1780" s="7"/>
      <c r="FQ1780" s="7"/>
      <c r="FR1780" s="7"/>
      <c r="FS1780" s="7"/>
      <c r="FT1780" s="7"/>
      <c r="FU1780" s="7"/>
      <c r="FV1780" s="7"/>
      <c r="FW1780" s="7"/>
      <c r="FX1780" s="7"/>
      <c r="FY1780" s="7"/>
      <c r="FZ1780" s="7"/>
      <c r="GA1780" s="7"/>
      <c r="GB1780" s="7"/>
    </row>
    <row r="1781" spans="1:184" x14ac:dyDescent="0.15">
      <c r="A1781" s="124"/>
      <c r="B1781" s="19"/>
      <c r="C1781" s="4"/>
      <c r="D1781" s="6"/>
      <c r="E1781" s="14"/>
      <c r="F1781" s="4"/>
      <c r="G1781" s="4"/>
      <c r="H1781" s="4"/>
      <c r="I1781" s="4"/>
      <c r="J1781" s="14"/>
      <c r="K1781" s="6"/>
      <c r="L1781" s="2"/>
      <c r="M1781" s="23"/>
      <c r="N1781" s="12"/>
      <c r="O1781" s="12"/>
      <c r="P1781" s="23"/>
      <c r="Q1781" s="4"/>
      <c r="R1781" s="4"/>
      <c r="S1781" s="5"/>
      <c r="T1781" s="6"/>
      <c r="U1781" s="9"/>
      <c r="V1781" s="8"/>
      <c r="W1781" s="8"/>
      <c r="X1781" s="8"/>
      <c r="Y1781" s="9"/>
      <c r="Z1781" s="7"/>
      <c r="AA1781" s="8"/>
      <c r="AB1781" s="9"/>
      <c r="AC1781" s="9"/>
      <c r="AD1781" s="9"/>
      <c r="AE1781" s="8"/>
      <c r="AF1781" s="10"/>
      <c r="AG1781" s="8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  <c r="DV1781" s="7"/>
      <c r="DW1781" s="7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  <c r="EQ1781" s="7"/>
      <c r="ER1781" s="7"/>
      <c r="ES1781" s="7"/>
      <c r="ET1781" s="7"/>
      <c r="EU1781" s="7"/>
      <c r="EV1781" s="7"/>
      <c r="EW1781" s="7"/>
      <c r="EX1781" s="7"/>
      <c r="EY1781" s="7"/>
      <c r="EZ1781" s="7"/>
      <c r="FA1781" s="7"/>
      <c r="FB1781" s="7"/>
      <c r="FC1781" s="7"/>
      <c r="FD1781" s="7"/>
      <c r="FE1781" s="7"/>
      <c r="FF1781" s="7"/>
      <c r="FG1781" s="7"/>
      <c r="FH1781" s="7"/>
      <c r="FI1781" s="7"/>
      <c r="FJ1781" s="7"/>
      <c r="FK1781" s="7"/>
      <c r="FL1781" s="7"/>
      <c r="FM1781" s="7"/>
      <c r="FN1781" s="7"/>
      <c r="FO1781" s="7"/>
      <c r="FP1781" s="7"/>
      <c r="FQ1781" s="7"/>
      <c r="FR1781" s="7"/>
      <c r="FS1781" s="7"/>
      <c r="FT1781" s="7"/>
      <c r="FU1781" s="7"/>
      <c r="FV1781" s="7"/>
      <c r="FW1781" s="7"/>
      <c r="FX1781" s="7"/>
      <c r="FY1781" s="7"/>
      <c r="FZ1781" s="7"/>
      <c r="GA1781" s="7"/>
      <c r="GB1781" s="7"/>
    </row>
    <row r="1782" spans="1:184" x14ac:dyDescent="0.15">
      <c r="A1782" s="124"/>
      <c r="B1782" s="19"/>
      <c r="C1782" s="4"/>
      <c r="D1782" s="6"/>
      <c r="E1782" s="14"/>
      <c r="F1782" s="4"/>
      <c r="G1782" s="4"/>
      <c r="H1782" s="4"/>
      <c r="I1782" s="4"/>
      <c r="J1782" s="14"/>
      <c r="K1782" s="6"/>
      <c r="L1782" s="2"/>
      <c r="M1782" s="23"/>
      <c r="N1782" s="12"/>
      <c r="O1782" s="12"/>
      <c r="P1782" s="23"/>
      <c r="Q1782" s="4"/>
      <c r="R1782" s="4"/>
      <c r="S1782" s="5"/>
      <c r="T1782" s="6"/>
      <c r="U1782" s="9"/>
      <c r="V1782" s="8"/>
      <c r="W1782" s="8"/>
      <c r="X1782" s="8"/>
      <c r="Y1782" s="9"/>
      <c r="Z1782" s="7"/>
      <c r="AA1782" s="8"/>
      <c r="AB1782" s="9"/>
      <c r="AC1782" s="9"/>
      <c r="AD1782" s="9"/>
      <c r="AE1782" s="8"/>
      <c r="AF1782" s="10"/>
      <c r="AG1782" s="8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  <c r="DV1782" s="7"/>
      <c r="DW1782" s="7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  <c r="EQ1782" s="7"/>
      <c r="ER1782" s="7"/>
      <c r="ES1782" s="7"/>
      <c r="ET1782" s="7"/>
      <c r="EU1782" s="7"/>
      <c r="EV1782" s="7"/>
      <c r="EW1782" s="7"/>
      <c r="EX1782" s="7"/>
      <c r="EY1782" s="7"/>
      <c r="EZ1782" s="7"/>
      <c r="FA1782" s="7"/>
      <c r="FB1782" s="7"/>
      <c r="FC1782" s="7"/>
      <c r="FD1782" s="7"/>
      <c r="FE1782" s="7"/>
      <c r="FF1782" s="7"/>
      <c r="FG1782" s="7"/>
      <c r="FH1782" s="7"/>
      <c r="FI1782" s="7"/>
      <c r="FJ1782" s="7"/>
      <c r="FK1782" s="7"/>
      <c r="FL1782" s="7"/>
      <c r="FM1782" s="7"/>
      <c r="FN1782" s="7"/>
      <c r="FO1782" s="7"/>
      <c r="FP1782" s="7"/>
      <c r="FQ1782" s="7"/>
      <c r="FR1782" s="7"/>
      <c r="FS1782" s="7"/>
      <c r="FT1782" s="7"/>
      <c r="FU1782" s="7"/>
      <c r="FV1782" s="7"/>
      <c r="FW1782" s="7"/>
      <c r="FX1782" s="7"/>
      <c r="FY1782" s="7"/>
      <c r="FZ1782" s="7"/>
      <c r="GA1782" s="7"/>
      <c r="GB1782" s="7"/>
    </row>
    <row r="1783" spans="1:184" x14ac:dyDescent="0.15">
      <c r="A1783" s="124"/>
      <c r="B1783" s="19"/>
      <c r="C1783" s="4"/>
      <c r="D1783" s="6"/>
      <c r="E1783" s="14"/>
      <c r="F1783" s="4"/>
      <c r="G1783" s="4"/>
      <c r="H1783" s="4"/>
      <c r="I1783" s="4"/>
      <c r="J1783" s="14"/>
      <c r="K1783" s="6"/>
      <c r="L1783" s="2"/>
      <c r="M1783" s="23"/>
      <c r="N1783" s="12"/>
      <c r="O1783" s="12"/>
      <c r="P1783" s="23"/>
      <c r="Q1783" s="4"/>
      <c r="R1783" s="4"/>
      <c r="S1783" s="5"/>
      <c r="T1783" s="6"/>
      <c r="U1783" s="9"/>
      <c r="V1783" s="8"/>
      <c r="W1783" s="8"/>
      <c r="X1783" s="8"/>
      <c r="Y1783" s="9"/>
      <c r="Z1783" s="7"/>
      <c r="AA1783" s="8"/>
      <c r="AB1783" s="9"/>
      <c r="AC1783" s="9"/>
      <c r="AD1783" s="9"/>
      <c r="AE1783" s="8"/>
      <c r="AF1783" s="10"/>
      <c r="AG1783" s="8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  <c r="DV1783" s="7"/>
      <c r="DW1783" s="7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  <c r="EQ1783" s="7"/>
      <c r="ER1783" s="7"/>
      <c r="ES1783" s="7"/>
      <c r="ET1783" s="7"/>
      <c r="EU1783" s="7"/>
      <c r="EV1783" s="7"/>
      <c r="EW1783" s="7"/>
      <c r="EX1783" s="7"/>
      <c r="EY1783" s="7"/>
      <c r="EZ1783" s="7"/>
      <c r="FA1783" s="7"/>
      <c r="FB1783" s="7"/>
      <c r="FC1783" s="7"/>
      <c r="FD1783" s="7"/>
      <c r="FE1783" s="7"/>
      <c r="FF1783" s="7"/>
      <c r="FG1783" s="7"/>
      <c r="FH1783" s="7"/>
      <c r="FI1783" s="7"/>
      <c r="FJ1783" s="7"/>
      <c r="FK1783" s="7"/>
      <c r="FL1783" s="7"/>
      <c r="FM1783" s="7"/>
      <c r="FN1783" s="7"/>
      <c r="FO1783" s="7"/>
      <c r="FP1783" s="7"/>
      <c r="FQ1783" s="7"/>
      <c r="FR1783" s="7"/>
      <c r="FS1783" s="7"/>
      <c r="FT1783" s="7"/>
      <c r="FU1783" s="7"/>
      <c r="FV1783" s="7"/>
      <c r="FW1783" s="7"/>
      <c r="FX1783" s="7"/>
      <c r="FY1783" s="7"/>
      <c r="FZ1783" s="7"/>
      <c r="GA1783" s="7"/>
      <c r="GB1783" s="7"/>
    </row>
    <row r="1784" spans="1:184" x14ac:dyDescent="0.15">
      <c r="A1784" s="124"/>
      <c r="B1784" s="19"/>
      <c r="C1784" s="4"/>
      <c r="D1784" s="6"/>
      <c r="E1784" s="14"/>
      <c r="F1784" s="4"/>
      <c r="G1784" s="4"/>
      <c r="H1784" s="4"/>
      <c r="I1784" s="4"/>
      <c r="J1784" s="14"/>
      <c r="K1784" s="6"/>
      <c r="L1784" s="2"/>
      <c r="M1784" s="23"/>
      <c r="N1784" s="12"/>
      <c r="O1784" s="12"/>
      <c r="P1784" s="23"/>
      <c r="Q1784" s="4"/>
      <c r="R1784" s="4"/>
      <c r="S1784" s="5"/>
      <c r="T1784" s="6"/>
      <c r="U1784" s="9"/>
      <c r="V1784" s="8"/>
      <c r="W1784" s="8"/>
      <c r="X1784" s="8"/>
      <c r="Y1784" s="9"/>
      <c r="Z1784" s="7"/>
      <c r="AA1784" s="8"/>
      <c r="AB1784" s="9"/>
      <c r="AC1784" s="9"/>
      <c r="AD1784" s="9"/>
      <c r="AE1784" s="8"/>
      <c r="AF1784" s="10"/>
      <c r="AG1784" s="8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Q1784" s="7"/>
      <c r="ER1784" s="7"/>
      <c r="ES1784" s="7"/>
      <c r="ET1784" s="7"/>
      <c r="EU1784" s="7"/>
      <c r="EV1784" s="7"/>
      <c r="EW1784" s="7"/>
      <c r="EX1784" s="7"/>
      <c r="EY1784" s="7"/>
      <c r="EZ1784" s="7"/>
      <c r="FA1784" s="7"/>
      <c r="FB1784" s="7"/>
      <c r="FC1784" s="7"/>
      <c r="FD1784" s="7"/>
      <c r="FE1784" s="7"/>
      <c r="FF1784" s="7"/>
      <c r="FG1784" s="7"/>
      <c r="FH1784" s="7"/>
      <c r="FI1784" s="7"/>
      <c r="FJ1784" s="7"/>
      <c r="FK1784" s="7"/>
      <c r="FL1784" s="7"/>
      <c r="FM1784" s="7"/>
      <c r="FN1784" s="7"/>
      <c r="FO1784" s="7"/>
      <c r="FP1784" s="7"/>
      <c r="FQ1784" s="7"/>
      <c r="FR1784" s="7"/>
      <c r="FS1784" s="7"/>
      <c r="FT1784" s="7"/>
      <c r="FU1784" s="7"/>
      <c r="FV1784" s="7"/>
      <c r="FW1784" s="7"/>
      <c r="FX1784" s="7"/>
      <c r="FY1784" s="7"/>
      <c r="FZ1784" s="7"/>
      <c r="GA1784" s="7"/>
      <c r="GB1784" s="7"/>
    </row>
    <row r="1785" spans="1:184" x14ac:dyDescent="0.15">
      <c r="A1785" s="124"/>
      <c r="B1785" s="19"/>
      <c r="C1785" s="4"/>
      <c r="D1785" s="6"/>
      <c r="E1785" s="14"/>
      <c r="F1785" s="4"/>
      <c r="G1785" s="4"/>
      <c r="H1785" s="4"/>
      <c r="I1785" s="4"/>
      <c r="J1785" s="14"/>
      <c r="K1785" s="6"/>
      <c r="L1785" s="2"/>
      <c r="M1785" s="23"/>
      <c r="N1785" s="12"/>
      <c r="O1785" s="12"/>
      <c r="P1785" s="23"/>
      <c r="Q1785" s="4"/>
      <c r="R1785" s="4"/>
      <c r="S1785" s="5"/>
      <c r="T1785" s="6"/>
      <c r="U1785" s="9"/>
      <c r="V1785" s="8"/>
      <c r="W1785" s="8"/>
      <c r="X1785" s="8"/>
      <c r="Y1785" s="9"/>
      <c r="Z1785" s="7"/>
      <c r="AA1785" s="8"/>
      <c r="AB1785" s="9"/>
      <c r="AC1785" s="9"/>
      <c r="AD1785" s="9"/>
      <c r="AE1785" s="8"/>
      <c r="AF1785" s="10"/>
      <c r="AG1785" s="8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Q1785" s="7"/>
      <c r="ER1785" s="7"/>
      <c r="ES1785" s="7"/>
      <c r="ET1785" s="7"/>
      <c r="EU1785" s="7"/>
      <c r="EV1785" s="7"/>
      <c r="EW1785" s="7"/>
      <c r="EX1785" s="7"/>
      <c r="EY1785" s="7"/>
      <c r="EZ1785" s="7"/>
      <c r="FA1785" s="7"/>
      <c r="FB1785" s="7"/>
      <c r="FC1785" s="7"/>
      <c r="FD1785" s="7"/>
      <c r="FE1785" s="7"/>
      <c r="FF1785" s="7"/>
      <c r="FG1785" s="7"/>
      <c r="FH1785" s="7"/>
      <c r="FI1785" s="7"/>
      <c r="FJ1785" s="7"/>
      <c r="FK1785" s="7"/>
      <c r="FL1785" s="7"/>
      <c r="FM1785" s="7"/>
      <c r="FN1785" s="7"/>
      <c r="FO1785" s="7"/>
      <c r="FP1785" s="7"/>
      <c r="FQ1785" s="7"/>
      <c r="FR1785" s="7"/>
      <c r="FS1785" s="7"/>
      <c r="FT1785" s="7"/>
      <c r="FU1785" s="7"/>
      <c r="FV1785" s="7"/>
      <c r="FW1785" s="7"/>
      <c r="FX1785" s="7"/>
      <c r="FY1785" s="7"/>
      <c r="FZ1785" s="7"/>
      <c r="GA1785" s="7"/>
      <c r="GB1785" s="7"/>
    </row>
    <row r="1786" spans="1:184" x14ac:dyDescent="0.15">
      <c r="A1786" s="124"/>
      <c r="B1786" s="19"/>
      <c r="C1786" s="4"/>
      <c r="D1786" s="6"/>
      <c r="E1786" s="14"/>
      <c r="F1786" s="4"/>
      <c r="G1786" s="4"/>
      <c r="H1786" s="4"/>
      <c r="I1786" s="4"/>
      <c r="J1786" s="14"/>
      <c r="K1786" s="6"/>
      <c r="L1786" s="2"/>
      <c r="M1786" s="23"/>
      <c r="N1786" s="12"/>
      <c r="O1786" s="12"/>
      <c r="P1786" s="23"/>
      <c r="Q1786" s="4"/>
      <c r="R1786" s="4"/>
      <c r="S1786" s="5"/>
      <c r="T1786" s="6"/>
      <c r="U1786" s="9"/>
      <c r="V1786" s="8"/>
      <c r="W1786" s="8"/>
      <c r="X1786" s="8"/>
      <c r="Y1786" s="9"/>
      <c r="Z1786" s="7"/>
      <c r="AA1786" s="8"/>
      <c r="AB1786" s="9"/>
      <c r="AC1786" s="9"/>
      <c r="AD1786" s="9"/>
      <c r="AE1786" s="8"/>
      <c r="AF1786" s="10"/>
      <c r="AG1786" s="8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Q1786" s="7"/>
      <c r="ER1786" s="7"/>
      <c r="ES1786" s="7"/>
      <c r="ET1786" s="7"/>
      <c r="EU1786" s="7"/>
      <c r="EV1786" s="7"/>
      <c r="EW1786" s="7"/>
      <c r="EX1786" s="7"/>
      <c r="EY1786" s="7"/>
      <c r="EZ1786" s="7"/>
      <c r="FA1786" s="7"/>
      <c r="FB1786" s="7"/>
      <c r="FC1786" s="7"/>
      <c r="FD1786" s="7"/>
      <c r="FE1786" s="7"/>
      <c r="FF1786" s="7"/>
      <c r="FG1786" s="7"/>
      <c r="FH1786" s="7"/>
      <c r="FI1786" s="7"/>
      <c r="FJ1786" s="7"/>
      <c r="FK1786" s="7"/>
      <c r="FL1786" s="7"/>
      <c r="FM1786" s="7"/>
      <c r="FN1786" s="7"/>
      <c r="FO1786" s="7"/>
      <c r="FP1786" s="7"/>
      <c r="FQ1786" s="7"/>
      <c r="FR1786" s="7"/>
      <c r="FS1786" s="7"/>
      <c r="FT1786" s="7"/>
      <c r="FU1786" s="7"/>
      <c r="FV1786" s="7"/>
      <c r="FW1786" s="7"/>
      <c r="FX1786" s="7"/>
      <c r="FY1786" s="7"/>
      <c r="FZ1786" s="7"/>
      <c r="GA1786" s="7"/>
      <c r="GB1786" s="7"/>
    </row>
    <row r="1787" spans="1:184" x14ac:dyDescent="0.15">
      <c r="A1787" s="124"/>
      <c r="B1787" s="19"/>
      <c r="C1787" s="4"/>
      <c r="D1787" s="6"/>
      <c r="E1787" s="14"/>
      <c r="F1787" s="4"/>
      <c r="G1787" s="4"/>
      <c r="H1787" s="4"/>
      <c r="I1787" s="4"/>
      <c r="J1787" s="14"/>
      <c r="K1787" s="6"/>
      <c r="L1787" s="2"/>
      <c r="M1787" s="23"/>
      <c r="N1787" s="12"/>
      <c r="O1787" s="12"/>
      <c r="P1787" s="23"/>
      <c r="Q1787" s="4"/>
      <c r="R1787" s="4"/>
      <c r="S1787" s="5"/>
      <c r="T1787" s="6"/>
      <c r="U1787" s="9"/>
      <c r="V1787" s="8"/>
      <c r="W1787" s="8"/>
      <c r="X1787" s="8"/>
      <c r="Y1787" s="9"/>
      <c r="Z1787" s="7"/>
      <c r="AA1787" s="8"/>
      <c r="AB1787" s="9"/>
      <c r="AC1787" s="9"/>
      <c r="AD1787" s="9"/>
      <c r="AE1787" s="8"/>
      <c r="AF1787" s="10"/>
      <c r="AG1787" s="8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  <c r="FH1787" s="7"/>
      <c r="FI1787" s="7"/>
      <c r="FJ1787" s="7"/>
      <c r="FK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</row>
    <row r="1788" spans="1:184" x14ac:dyDescent="0.15">
      <c r="A1788" s="124"/>
      <c r="B1788" s="19"/>
      <c r="C1788" s="4"/>
      <c r="D1788" s="6"/>
      <c r="E1788" s="14"/>
      <c r="F1788" s="4"/>
      <c r="G1788" s="4"/>
      <c r="H1788" s="4"/>
      <c r="I1788" s="4"/>
      <c r="J1788" s="14"/>
      <c r="K1788" s="6"/>
      <c r="L1788" s="2"/>
      <c r="M1788" s="23"/>
      <c r="N1788" s="12"/>
      <c r="O1788" s="12"/>
      <c r="P1788" s="23"/>
      <c r="Q1788" s="4"/>
      <c r="R1788" s="4"/>
      <c r="S1788" s="5"/>
      <c r="T1788" s="6"/>
      <c r="U1788" s="9"/>
      <c r="V1788" s="8"/>
      <c r="W1788" s="8"/>
      <c r="X1788" s="8"/>
      <c r="Y1788" s="9"/>
      <c r="Z1788" s="7"/>
      <c r="AA1788" s="8"/>
      <c r="AB1788" s="9"/>
      <c r="AC1788" s="9"/>
      <c r="AD1788" s="9"/>
      <c r="AE1788" s="8"/>
      <c r="AF1788" s="10"/>
      <c r="AG1788" s="8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  <c r="DV1788" s="7"/>
      <c r="DW1788" s="7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  <c r="EQ1788" s="7"/>
      <c r="ER1788" s="7"/>
      <c r="ES1788" s="7"/>
      <c r="ET1788" s="7"/>
      <c r="EU1788" s="7"/>
      <c r="EV1788" s="7"/>
      <c r="EW1788" s="7"/>
      <c r="EX1788" s="7"/>
      <c r="EY1788" s="7"/>
      <c r="EZ1788" s="7"/>
      <c r="FA1788" s="7"/>
      <c r="FB1788" s="7"/>
      <c r="FC1788" s="7"/>
      <c r="FD1788" s="7"/>
      <c r="FE1788" s="7"/>
      <c r="FF1788" s="7"/>
      <c r="FG1788" s="7"/>
      <c r="FH1788" s="7"/>
      <c r="FI1788" s="7"/>
      <c r="FJ1788" s="7"/>
      <c r="FK1788" s="7"/>
      <c r="FL1788" s="7"/>
      <c r="FM1788" s="7"/>
      <c r="FN1788" s="7"/>
      <c r="FO1788" s="7"/>
      <c r="FP1788" s="7"/>
      <c r="FQ1788" s="7"/>
      <c r="FR1788" s="7"/>
      <c r="FS1788" s="7"/>
      <c r="FT1788" s="7"/>
      <c r="FU1788" s="7"/>
      <c r="FV1788" s="7"/>
      <c r="FW1788" s="7"/>
      <c r="FX1788" s="7"/>
      <c r="FY1788" s="7"/>
      <c r="FZ1788" s="7"/>
      <c r="GA1788" s="7"/>
      <c r="GB1788" s="7"/>
    </row>
    <row r="1789" spans="1:184" x14ac:dyDescent="0.15">
      <c r="A1789" s="124"/>
      <c r="B1789" s="19"/>
      <c r="C1789" s="4"/>
      <c r="D1789" s="6"/>
      <c r="E1789" s="14"/>
      <c r="F1789" s="4"/>
      <c r="G1789" s="4"/>
      <c r="H1789" s="4"/>
      <c r="I1789" s="4"/>
      <c r="J1789" s="14"/>
      <c r="K1789" s="6"/>
      <c r="L1789" s="2"/>
      <c r="M1789" s="23"/>
      <c r="N1789" s="12"/>
      <c r="O1789" s="12"/>
      <c r="P1789" s="23"/>
      <c r="Q1789" s="4"/>
      <c r="R1789" s="4"/>
      <c r="S1789" s="5"/>
      <c r="T1789" s="6"/>
      <c r="U1789" s="9"/>
      <c r="V1789" s="8"/>
      <c r="W1789" s="8"/>
      <c r="X1789" s="8"/>
      <c r="Y1789" s="9"/>
      <c r="Z1789" s="7"/>
      <c r="AA1789" s="8"/>
      <c r="AB1789" s="9"/>
      <c r="AC1789" s="9"/>
      <c r="AD1789" s="9"/>
      <c r="AE1789" s="8"/>
      <c r="AF1789" s="10"/>
      <c r="AG1789" s="8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  <c r="DV1789" s="7"/>
      <c r="DW1789" s="7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  <c r="EQ1789" s="7"/>
      <c r="ER1789" s="7"/>
      <c r="ES1789" s="7"/>
      <c r="ET1789" s="7"/>
      <c r="EU1789" s="7"/>
      <c r="EV1789" s="7"/>
      <c r="EW1789" s="7"/>
      <c r="EX1789" s="7"/>
      <c r="EY1789" s="7"/>
      <c r="EZ1789" s="7"/>
      <c r="FA1789" s="7"/>
      <c r="FB1789" s="7"/>
      <c r="FC1789" s="7"/>
      <c r="FD1789" s="7"/>
      <c r="FE1789" s="7"/>
      <c r="FF1789" s="7"/>
      <c r="FG1789" s="7"/>
      <c r="FH1789" s="7"/>
      <c r="FI1789" s="7"/>
      <c r="FJ1789" s="7"/>
      <c r="FK1789" s="7"/>
      <c r="FL1789" s="7"/>
      <c r="FM1789" s="7"/>
      <c r="FN1789" s="7"/>
      <c r="FO1789" s="7"/>
      <c r="FP1789" s="7"/>
      <c r="FQ1789" s="7"/>
      <c r="FR1789" s="7"/>
      <c r="FS1789" s="7"/>
      <c r="FT1789" s="7"/>
      <c r="FU1789" s="7"/>
      <c r="FV1789" s="7"/>
      <c r="FW1789" s="7"/>
      <c r="FX1789" s="7"/>
      <c r="FY1789" s="7"/>
      <c r="FZ1789" s="7"/>
      <c r="GA1789" s="7"/>
      <c r="GB1789" s="7"/>
    </row>
    <row r="1790" spans="1:184" x14ac:dyDescent="0.15">
      <c r="A1790" s="124"/>
      <c r="B1790" s="19"/>
      <c r="C1790" s="4"/>
      <c r="D1790" s="6"/>
      <c r="E1790" s="14"/>
      <c r="F1790" s="4"/>
      <c r="G1790" s="4"/>
      <c r="H1790" s="4"/>
      <c r="I1790" s="4"/>
      <c r="J1790" s="14"/>
      <c r="K1790" s="6"/>
      <c r="L1790" s="2"/>
      <c r="M1790" s="23"/>
      <c r="N1790" s="12"/>
      <c r="O1790" s="12"/>
      <c r="P1790" s="23"/>
      <c r="Q1790" s="4"/>
      <c r="R1790" s="4"/>
      <c r="S1790" s="5"/>
      <c r="T1790" s="6"/>
      <c r="U1790" s="9"/>
      <c r="V1790" s="8"/>
      <c r="W1790" s="8"/>
      <c r="X1790" s="8"/>
      <c r="Y1790" s="9"/>
      <c r="Z1790" s="7"/>
      <c r="AA1790" s="8"/>
      <c r="AB1790" s="9"/>
      <c r="AC1790" s="9"/>
      <c r="AD1790" s="9"/>
      <c r="AE1790" s="8"/>
      <c r="AF1790" s="10"/>
      <c r="AG1790" s="8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  <c r="DV1790" s="7"/>
      <c r="DW1790" s="7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  <c r="EQ1790" s="7"/>
      <c r="ER1790" s="7"/>
      <c r="ES1790" s="7"/>
      <c r="ET1790" s="7"/>
      <c r="EU1790" s="7"/>
      <c r="EV1790" s="7"/>
      <c r="EW1790" s="7"/>
      <c r="EX1790" s="7"/>
      <c r="EY1790" s="7"/>
      <c r="EZ1790" s="7"/>
      <c r="FA1790" s="7"/>
      <c r="FB1790" s="7"/>
      <c r="FC1790" s="7"/>
      <c r="FD1790" s="7"/>
      <c r="FE1790" s="7"/>
      <c r="FF1790" s="7"/>
      <c r="FG1790" s="7"/>
      <c r="FH1790" s="7"/>
      <c r="FI1790" s="7"/>
      <c r="FJ1790" s="7"/>
      <c r="FK1790" s="7"/>
      <c r="FL1790" s="7"/>
      <c r="FM1790" s="7"/>
      <c r="FN1790" s="7"/>
      <c r="FO1790" s="7"/>
      <c r="FP1790" s="7"/>
      <c r="FQ1790" s="7"/>
      <c r="FR1790" s="7"/>
      <c r="FS1790" s="7"/>
      <c r="FT1790" s="7"/>
      <c r="FU1790" s="7"/>
      <c r="FV1790" s="7"/>
      <c r="FW1790" s="7"/>
      <c r="FX1790" s="7"/>
      <c r="FY1790" s="7"/>
      <c r="FZ1790" s="7"/>
      <c r="GA1790" s="7"/>
      <c r="GB1790" s="7"/>
    </row>
    <row r="1791" spans="1:184" x14ac:dyDescent="0.15">
      <c r="A1791" s="124"/>
      <c r="B1791" s="19"/>
      <c r="C1791" s="4"/>
      <c r="D1791" s="6"/>
      <c r="E1791" s="14"/>
      <c r="F1791" s="4"/>
      <c r="G1791" s="4"/>
      <c r="H1791" s="4"/>
      <c r="I1791" s="4"/>
      <c r="J1791" s="14"/>
      <c r="K1791" s="6"/>
      <c r="L1791" s="2"/>
      <c r="M1791" s="23"/>
      <c r="N1791" s="12"/>
      <c r="O1791" s="12"/>
      <c r="P1791" s="23"/>
      <c r="Q1791" s="4"/>
      <c r="R1791" s="4"/>
      <c r="S1791" s="5"/>
      <c r="T1791" s="6"/>
      <c r="U1791" s="9"/>
      <c r="V1791" s="8"/>
      <c r="W1791" s="8"/>
      <c r="X1791" s="8"/>
      <c r="Y1791" s="9"/>
      <c r="Z1791" s="7"/>
      <c r="AA1791" s="8"/>
      <c r="AB1791" s="9"/>
      <c r="AC1791" s="9"/>
      <c r="AD1791" s="9"/>
      <c r="AE1791" s="8"/>
      <c r="AF1791" s="10"/>
      <c r="AG1791" s="8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Q1791" s="7"/>
      <c r="ER1791" s="7"/>
      <c r="ES1791" s="7"/>
      <c r="ET1791" s="7"/>
      <c r="EU1791" s="7"/>
      <c r="EV1791" s="7"/>
      <c r="EW1791" s="7"/>
      <c r="EX1791" s="7"/>
      <c r="EY1791" s="7"/>
      <c r="EZ1791" s="7"/>
      <c r="FA1791" s="7"/>
      <c r="FB1791" s="7"/>
      <c r="FC1791" s="7"/>
      <c r="FD1791" s="7"/>
      <c r="FE1791" s="7"/>
      <c r="FF1791" s="7"/>
      <c r="FG1791" s="7"/>
      <c r="FH1791" s="7"/>
      <c r="FI1791" s="7"/>
      <c r="FJ1791" s="7"/>
      <c r="FK1791" s="7"/>
      <c r="FL1791" s="7"/>
      <c r="FM1791" s="7"/>
      <c r="FN1791" s="7"/>
      <c r="FO1791" s="7"/>
      <c r="FP1791" s="7"/>
      <c r="FQ1791" s="7"/>
      <c r="FR1791" s="7"/>
      <c r="FS1791" s="7"/>
      <c r="FT1791" s="7"/>
      <c r="FU1791" s="7"/>
      <c r="FV1791" s="7"/>
      <c r="FW1791" s="7"/>
      <c r="FX1791" s="7"/>
      <c r="FY1791" s="7"/>
      <c r="FZ1791" s="7"/>
      <c r="GA1791" s="7"/>
      <c r="GB1791" s="7"/>
    </row>
    <row r="1792" spans="1:184" x14ac:dyDescent="0.15">
      <c r="A1792" s="124"/>
      <c r="B1792" s="19"/>
      <c r="C1792" s="4"/>
      <c r="D1792" s="6"/>
      <c r="E1792" s="14"/>
      <c r="F1792" s="4"/>
      <c r="G1792" s="4"/>
      <c r="H1792" s="4"/>
      <c r="I1792" s="4"/>
      <c r="J1792" s="14"/>
      <c r="K1792" s="6"/>
      <c r="L1792" s="2"/>
      <c r="M1792" s="23"/>
      <c r="N1792" s="12"/>
      <c r="O1792" s="12"/>
      <c r="P1792" s="23"/>
      <c r="Q1792" s="4"/>
      <c r="R1792" s="4"/>
      <c r="S1792" s="5"/>
      <c r="T1792" s="6"/>
      <c r="U1792" s="9"/>
      <c r="V1792" s="8"/>
      <c r="W1792" s="8"/>
      <c r="X1792" s="8"/>
      <c r="Y1792" s="9"/>
      <c r="Z1792" s="7"/>
      <c r="AA1792" s="8"/>
      <c r="AB1792" s="9"/>
      <c r="AC1792" s="9"/>
      <c r="AD1792" s="9"/>
      <c r="AE1792" s="8"/>
      <c r="AF1792" s="10"/>
      <c r="AG1792" s="8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  <c r="DV1792" s="7"/>
      <c r="DW1792" s="7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  <c r="EQ1792" s="7"/>
      <c r="ER1792" s="7"/>
      <c r="ES1792" s="7"/>
      <c r="ET1792" s="7"/>
      <c r="EU1792" s="7"/>
      <c r="EV1792" s="7"/>
      <c r="EW1792" s="7"/>
      <c r="EX1792" s="7"/>
      <c r="EY1792" s="7"/>
      <c r="EZ1792" s="7"/>
      <c r="FA1792" s="7"/>
      <c r="FB1792" s="7"/>
      <c r="FC1792" s="7"/>
      <c r="FD1792" s="7"/>
      <c r="FE1792" s="7"/>
      <c r="FF1792" s="7"/>
      <c r="FG1792" s="7"/>
      <c r="FH1792" s="7"/>
      <c r="FI1792" s="7"/>
      <c r="FJ1792" s="7"/>
      <c r="FK1792" s="7"/>
      <c r="FL1792" s="7"/>
      <c r="FM1792" s="7"/>
      <c r="FN1792" s="7"/>
      <c r="FO1792" s="7"/>
      <c r="FP1792" s="7"/>
      <c r="FQ1792" s="7"/>
      <c r="FR1792" s="7"/>
      <c r="FS1792" s="7"/>
      <c r="FT1792" s="7"/>
      <c r="FU1792" s="7"/>
      <c r="FV1792" s="7"/>
      <c r="FW1792" s="7"/>
      <c r="FX1792" s="7"/>
      <c r="FY1792" s="7"/>
      <c r="FZ1792" s="7"/>
      <c r="GA1792" s="7"/>
      <c r="GB1792" s="7"/>
    </row>
    <row r="1793" spans="1:184" x14ac:dyDescent="0.15">
      <c r="A1793" s="124"/>
      <c r="B1793" s="19"/>
      <c r="C1793" s="4"/>
      <c r="D1793" s="6"/>
      <c r="E1793" s="14"/>
      <c r="F1793" s="4"/>
      <c r="G1793" s="4"/>
      <c r="H1793" s="4"/>
      <c r="I1793" s="4"/>
      <c r="J1793" s="14"/>
      <c r="K1793" s="6"/>
      <c r="L1793" s="2"/>
      <c r="M1793" s="23"/>
      <c r="N1793" s="12"/>
      <c r="O1793" s="12"/>
      <c r="P1793" s="23"/>
      <c r="Q1793" s="4"/>
      <c r="R1793" s="4"/>
      <c r="S1793" s="5"/>
      <c r="T1793" s="6"/>
      <c r="U1793" s="9"/>
      <c r="V1793" s="8"/>
      <c r="W1793" s="8"/>
      <c r="X1793" s="8"/>
      <c r="Y1793" s="9"/>
      <c r="Z1793" s="7"/>
      <c r="AA1793" s="8"/>
      <c r="AB1793" s="9"/>
      <c r="AC1793" s="9"/>
      <c r="AD1793" s="9"/>
      <c r="AE1793" s="8"/>
      <c r="AF1793" s="10"/>
      <c r="AG1793" s="8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Q1793" s="7"/>
      <c r="ER1793" s="7"/>
      <c r="ES1793" s="7"/>
      <c r="ET1793" s="7"/>
      <c r="EU1793" s="7"/>
      <c r="EV1793" s="7"/>
      <c r="EW1793" s="7"/>
      <c r="EX1793" s="7"/>
      <c r="EY1793" s="7"/>
      <c r="EZ1793" s="7"/>
      <c r="FA1793" s="7"/>
      <c r="FB1793" s="7"/>
      <c r="FC1793" s="7"/>
      <c r="FD1793" s="7"/>
      <c r="FE1793" s="7"/>
      <c r="FF1793" s="7"/>
      <c r="FG1793" s="7"/>
      <c r="FH1793" s="7"/>
      <c r="FI1793" s="7"/>
      <c r="FJ1793" s="7"/>
      <c r="FK1793" s="7"/>
      <c r="FL1793" s="7"/>
      <c r="FM1793" s="7"/>
      <c r="FN1793" s="7"/>
      <c r="FO1793" s="7"/>
      <c r="FP1793" s="7"/>
      <c r="FQ1793" s="7"/>
      <c r="FR1793" s="7"/>
      <c r="FS1793" s="7"/>
      <c r="FT1793" s="7"/>
      <c r="FU1793" s="7"/>
      <c r="FV1793" s="7"/>
      <c r="FW1793" s="7"/>
      <c r="FX1793" s="7"/>
      <c r="FY1793" s="7"/>
      <c r="FZ1793" s="7"/>
      <c r="GA1793" s="7"/>
      <c r="GB1793" s="7"/>
    </row>
    <row r="1794" spans="1:184" x14ac:dyDescent="0.15">
      <c r="A1794" s="124"/>
      <c r="B1794" s="19"/>
      <c r="C1794" s="4"/>
      <c r="D1794" s="6"/>
      <c r="E1794" s="14"/>
      <c r="F1794" s="4"/>
      <c r="G1794" s="4"/>
      <c r="H1794" s="4"/>
      <c r="I1794" s="4"/>
      <c r="J1794" s="14"/>
      <c r="K1794" s="6"/>
      <c r="L1794" s="2"/>
      <c r="M1794" s="23"/>
      <c r="N1794" s="12"/>
      <c r="O1794" s="12"/>
      <c r="P1794" s="23"/>
      <c r="Q1794" s="4"/>
      <c r="R1794" s="4"/>
      <c r="S1794" s="5"/>
      <c r="T1794" s="6"/>
      <c r="U1794" s="9"/>
      <c r="V1794" s="8"/>
      <c r="W1794" s="8"/>
      <c r="X1794" s="8"/>
      <c r="Y1794" s="9"/>
      <c r="Z1794" s="7"/>
      <c r="AA1794" s="8"/>
      <c r="AB1794" s="9"/>
      <c r="AC1794" s="9"/>
      <c r="AD1794" s="9"/>
      <c r="AE1794" s="8"/>
      <c r="AF1794" s="10"/>
      <c r="AG1794" s="8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Q1794" s="7"/>
      <c r="ER1794" s="7"/>
      <c r="ES1794" s="7"/>
      <c r="ET1794" s="7"/>
      <c r="EU1794" s="7"/>
      <c r="EV1794" s="7"/>
      <c r="EW1794" s="7"/>
      <c r="EX1794" s="7"/>
      <c r="EY1794" s="7"/>
      <c r="EZ1794" s="7"/>
      <c r="FA1794" s="7"/>
      <c r="FB1794" s="7"/>
      <c r="FC1794" s="7"/>
      <c r="FD1794" s="7"/>
      <c r="FE1794" s="7"/>
      <c r="FF1794" s="7"/>
      <c r="FG1794" s="7"/>
      <c r="FH1794" s="7"/>
      <c r="FI1794" s="7"/>
      <c r="FJ1794" s="7"/>
      <c r="FK1794" s="7"/>
      <c r="FL1794" s="7"/>
      <c r="FM1794" s="7"/>
      <c r="FN1794" s="7"/>
      <c r="FO1794" s="7"/>
      <c r="FP1794" s="7"/>
      <c r="FQ1794" s="7"/>
      <c r="FR1794" s="7"/>
      <c r="FS1794" s="7"/>
      <c r="FT1794" s="7"/>
      <c r="FU1794" s="7"/>
      <c r="FV1794" s="7"/>
      <c r="FW1794" s="7"/>
      <c r="FX1794" s="7"/>
      <c r="FY1794" s="7"/>
      <c r="FZ1794" s="7"/>
      <c r="GA1794" s="7"/>
      <c r="GB1794" s="7"/>
    </row>
    <row r="1795" spans="1:184" x14ac:dyDescent="0.15">
      <c r="A1795" s="124"/>
      <c r="B1795" s="19"/>
      <c r="C1795" s="4"/>
      <c r="D1795" s="6"/>
      <c r="E1795" s="14"/>
      <c r="F1795" s="4"/>
      <c r="G1795" s="4"/>
      <c r="H1795" s="4"/>
      <c r="I1795" s="4"/>
      <c r="J1795" s="14"/>
      <c r="K1795" s="6"/>
      <c r="L1795" s="2"/>
      <c r="M1795" s="23"/>
      <c r="N1795" s="12"/>
      <c r="O1795" s="12"/>
      <c r="P1795" s="23"/>
      <c r="Q1795" s="4"/>
      <c r="R1795" s="4"/>
      <c r="S1795" s="5"/>
      <c r="T1795" s="6"/>
      <c r="U1795" s="9"/>
      <c r="V1795" s="8"/>
      <c r="W1795" s="8"/>
      <c r="X1795" s="8"/>
      <c r="Y1795" s="9"/>
      <c r="Z1795" s="7"/>
      <c r="AA1795" s="8"/>
      <c r="AB1795" s="9"/>
      <c r="AC1795" s="9"/>
      <c r="AD1795" s="9"/>
      <c r="AE1795" s="8"/>
      <c r="AF1795" s="10"/>
      <c r="AG1795" s="8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Q1795" s="7"/>
      <c r="ER1795" s="7"/>
      <c r="ES1795" s="7"/>
      <c r="ET1795" s="7"/>
      <c r="EU1795" s="7"/>
      <c r="EV1795" s="7"/>
      <c r="EW1795" s="7"/>
      <c r="EX1795" s="7"/>
      <c r="EY1795" s="7"/>
      <c r="EZ1795" s="7"/>
      <c r="FA1795" s="7"/>
      <c r="FB1795" s="7"/>
      <c r="FC1795" s="7"/>
      <c r="FD1795" s="7"/>
      <c r="FE1795" s="7"/>
      <c r="FF1795" s="7"/>
      <c r="FG1795" s="7"/>
      <c r="FH1795" s="7"/>
      <c r="FI1795" s="7"/>
      <c r="FJ1795" s="7"/>
      <c r="FK1795" s="7"/>
      <c r="FL1795" s="7"/>
      <c r="FM1795" s="7"/>
      <c r="FN1795" s="7"/>
      <c r="FO1795" s="7"/>
      <c r="FP1795" s="7"/>
      <c r="FQ1795" s="7"/>
      <c r="FR1795" s="7"/>
      <c r="FS1795" s="7"/>
      <c r="FT1795" s="7"/>
      <c r="FU1795" s="7"/>
      <c r="FV1795" s="7"/>
      <c r="FW1795" s="7"/>
      <c r="FX1795" s="7"/>
      <c r="FY1795" s="7"/>
      <c r="FZ1795" s="7"/>
      <c r="GA1795" s="7"/>
      <c r="GB1795" s="7"/>
    </row>
    <row r="1796" spans="1:184" x14ac:dyDescent="0.15">
      <c r="A1796" s="124"/>
      <c r="B1796" s="19"/>
      <c r="C1796" s="4"/>
      <c r="D1796" s="6"/>
      <c r="E1796" s="14"/>
      <c r="F1796" s="4"/>
      <c r="G1796" s="4"/>
      <c r="H1796" s="4"/>
      <c r="I1796" s="4"/>
      <c r="J1796" s="14"/>
      <c r="K1796" s="6"/>
      <c r="L1796" s="2"/>
      <c r="M1796" s="23"/>
      <c r="N1796" s="12"/>
      <c r="O1796" s="12"/>
      <c r="P1796" s="23"/>
      <c r="Q1796" s="4"/>
      <c r="R1796" s="4"/>
      <c r="S1796" s="5"/>
      <c r="T1796" s="6"/>
      <c r="U1796" s="9"/>
      <c r="V1796" s="8"/>
      <c r="W1796" s="8"/>
      <c r="X1796" s="8"/>
      <c r="Y1796" s="9"/>
      <c r="Z1796" s="7"/>
      <c r="AA1796" s="8"/>
      <c r="AB1796" s="9"/>
      <c r="AC1796" s="9"/>
      <c r="AD1796" s="9"/>
      <c r="AE1796" s="8"/>
      <c r="AF1796" s="10"/>
      <c r="AG1796" s="8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  <c r="DV1796" s="7"/>
      <c r="DW1796" s="7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  <c r="EQ1796" s="7"/>
      <c r="ER1796" s="7"/>
      <c r="ES1796" s="7"/>
      <c r="ET1796" s="7"/>
      <c r="EU1796" s="7"/>
      <c r="EV1796" s="7"/>
      <c r="EW1796" s="7"/>
      <c r="EX1796" s="7"/>
      <c r="EY1796" s="7"/>
      <c r="EZ1796" s="7"/>
      <c r="FA1796" s="7"/>
      <c r="FB1796" s="7"/>
      <c r="FC1796" s="7"/>
      <c r="FD1796" s="7"/>
      <c r="FE1796" s="7"/>
      <c r="FF1796" s="7"/>
      <c r="FG1796" s="7"/>
      <c r="FH1796" s="7"/>
      <c r="FI1796" s="7"/>
      <c r="FJ1796" s="7"/>
      <c r="FK1796" s="7"/>
      <c r="FL1796" s="7"/>
      <c r="FM1796" s="7"/>
      <c r="FN1796" s="7"/>
      <c r="FO1796" s="7"/>
      <c r="FP1796" s="7"/>
      <c r="FQ1796" s="7"/>
      <c r="FR1796" s="7"/>
      <c r="FS1796" s="7"/>
      <c r="FT1796" s="7"/>
      <c r="FU1796" s="7"/>
      <c r="FV1796" s="7"/>
      <c r="FW1796" s="7"/>
      <c r="FX1796" s="7"/>
      <c r="FY1796" s="7"/>
      <c r="FZ1796" s="7"/>
      <c r="GA1796" s="7"/>
      <c r="GB1796" s="7"/>
    </row>
    <row r="1797" spans="1:184" x14ac:dyDescent="0.15">
      <c r="A1797" s="124"/>
      <c r="B1797" s="19"/>
      <c r="C1797" s="4"/>
      <c r="D1797" s="6"/>
      <c r="E1797" s="14"/>
      <c r="F1797" s="4"/>
      <c r="G1797" s="4"/>
      <c r="H1797" s="4"/>
      <c r="I1797" s="4"/>
      <c r="J1797" s="14"/>
      <c r="K1797" s="6"/>
      <c r="L1797" s="2"/>
      <c r="M1797" s="23"/>
      <c r="N1797" s="12"/>
      <c r="O1797" s="12"/>
      <c r="P1797" s="23"/>
      <c r="Q1797" s="4"/>
      <c r="R1797" s="4"/>
      <c r="S1797" s="5"/>
      <c r="T1797" s="6"/>
      <c r="U1797" s="9"/>
      <c r="V1797" s="8"/>
      <c r="W1797" s="8"/>
      <c r="X1797" s="8"/>
      <c r="Y1797" s="9"/>
      <c r="Z1797" s="7"/>
      <c r="AA1797" s="8"/>
      <c r="AB1797" s="9"/>
      <c r="AC1797" s="9"/>
      <c r="AD1797" s="9"/>
      <c r="AE1797" s="8"/>
      <c r="AF1797" s="10"/>
      <c r="AG1797" s="8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Q1797" s="7"/>
      <c r="ER1797" s="7"/>
      <c r="ES1797" s="7"/>
      <c r="ET1797" s="7"/>
      <c r="EU1797" s="7"/>
      <c r="EV1797" s="7"/>
      <c r="EW1797" s="7"/>
      <c r="EX1797" s="7"/>
      <c r="EY1797" s="7"/>
      <c r="EZ1797" s="7"/>
      <c r="FA1797" s="7"/>
      <c r="FB1797" s="7"/>
      <c r="FC1797" s="7"/>
      <c r="FD1797" s="7"/>
      <c r="FE1797" s="7"/>
      <c r="FF1797" s="7"/>
      <c r="FG1797" s="7"/>
      <c r="FH1797" s="7"/>
      <c r="FI1797" s="7"/>
      <c r="FJ1797" s="7"/>
      <c r="FK1797" s="7"/>
      <c r="FL1797" s="7"/>
      <c r="FM1797" s="7"/>
      <c r="FN1797" s="7"/>
      <c r="FO1797" s="7"/>
      <c r="FP1797" s="7"/>
      <c r="FQ1797" s="7"/>
      <c r="FR1797" s="7"/>
      <c r="FS1797" s="7"/>
      <c r="FT1797" s="7"/>
      <c r="FU1797" s="7"/>
      <c r="FV1797" s="7"/>
      <c r="FW1797" s="7"/>
      <c r="FX1797" s="7"/>
      <c r="FY1797" s="7"/>
      <c r="FZ1797" s="7"/>
      <c r="GA1797" s="7"/>
      <c r="GB1797" s="7"/>
    </row>
    <row r="1798" spans="1:184" x14ac:dyDescent="0.15">
      <c r="A1798" s="124"/>
      <c r="B1798" s="19"/>
      <c r="C1798" s="4"/>
      <c r="D1798" s="6"/>
      <c r="E1798" s="14"/>
      <c r="F1798" s="4"/>
      <c r="G1798" s="4"/>
      <c r="H1798" s="4"/>
      <c r="I1798" s="4"/>
      <c r="J1798" s="14"/>
      <c r="K1798" s="6"/>
      <c r="L1798" s="2"/>
      <c r="M1798" s="23"/>
      <c r="N1798" s="12"/>
      <c r="O1798" s="12"/>
      <c r="P1798" s="23"/>
      <c r="Q1798" s="4"/>
      <c r="R1798" s="4"/>
      <c r="S1798" s="5"/>
      <c r="T1798" s="6"/>
      <c r="U1798" s="9"/>
      <c r="V1798" s="8"/>
      <c r="W1798" s="8"/>
      <c r="X1798" s="8"/>
      <c r="Y1798" s="9"/>
      <c r="Z1798" s="7"/>
      <c r="AA1798" s="8"/>
      <c r="AB1798" s="9"/>
      <c r="AC1798" s="9"/>
      <c r="AD1798" s="9"/>
      <c r="AE1798" s="8"/>
      <c r="AF1798" s="10"/>
      <c r="AG1798" s="8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Q1798" s="7"/>
      <c r="ER1798" s="7"/>
      <c r="ES1798" s="7"/>
      <c r="ET1798" s="7"/>
      <c r="EU1798" s="7"/>
      <c r="EV1798" s="7"/>
      <c r="EW1798" s="7"/>
      <c r="EX1798" s="7"/>
      <c r="EY1798" s="7"/>
      <c r="EZ1798" s="7"/>
      <c r="FA1798" s="7"/>
      <c r="FB1798" s="7"/>
      <c r="FC1798" s="7"/>
      <c r="FD1798" s="7"/>
      <c r="FE1798" s="7"/>
      <c r="FF1798" s="7"/>
      <c r="FG1798" s="7"/>
      <c r="FH1798" s="7"/>
      <c r="FI1798" s="7"/>
      <c r="FJ1798" s="7"/>
      <c r="FK1798" s="7"/>
      <c r="FL1798" s="7"/>
      <c r="FM1798" s="7"/>
      <c r="FN1798" s="7"/>
      <c r="FO1798" s="7"/>
      <c r="FP1798" s="7"/>
      <c r="FQ1798" s="7"/>
      <c r="FR1798" s="7"/>
      <c r="FS1798" s="7"/>
      <c r="FT1798" s="7"/>
      <c r="FU1798" s="7"/>
      <c r="FV1798" s="7"/>
      <c r="FW1798" s="7"/>
      <c r="FX1798" s="7"/>
      <c r="FY1798" s="7"/>
      <c r="FZ1798" s="7"/>
      <c r="GA1798" s="7"/>
      <c r="GB1798" s="7"/>
    </row>
    <row r="1799" spans="1:184" x14ac:dyDescent="0.15">
      <c r="A1799" s="124"/>
      <c r="B1799" s="19"/>
      <c r="C1799" s="4"/>
      <c r="D1799" s="6"/>
      <c r="E1799" s="14"/>
      <c r="F1799" s="4"/>
      <c r="G1799" s="4"/>
      <c r="H1799" s="4"/>
      <c r="I1799" s="4"/>
      <c r="J1799" s="14"/>
      <c r="K1799" s="6"/>
      <c r="L1799" s="2"/>
      <c r="M1799" s="23"/>
      <c r="N1799" s="12"/>
      <c r="O1799" s="12"/>
      <c r="P1799" s="23"/>
      <c r="Q1799" s="4"/>
      <c r="R1799" s="4"/>
      <c r="S1799" s="5"/>
      <c r="T1799" s="6"/>
      <c r="U1799" s="9"/>
      <c r="V1799" s="8"/>
      <c r="W1799" s="8"/>
      <c r="X1799" s="8"/>
      <c r="Y1799" s="9"/>
      <c r="Z1799" s="7"/>
      <c r="AA1799" s="8"/>
      <c r="AB1799" s="9"/>
      <c r="AC1799" s="9"/>
      <c r="AD1799" s="9"/>
      <c r="AE1799" s="8"/>
      <c r="AF1799" s="10"/>
      <c r="AG1799" s="8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Q1799" s="7"/>
      <c r="ER1799" s="7"/>
      <c r="ES1799" s="7"/>
      <c r="ET1799" s="7"/>
      <c r="EU1799" s="7"/>
      <c r="EV1799" s="7"/>
      <c r="EW1799" s="7"/>
      <c r="EX1799" s="7"/>
      <c r="EY1799" s="7"/>
      <c r="EZ1799" s="7"/>
      <c r="FA1799" s="7"/>
      <c r="FB1799" s="7"/>
      <c r="FC1799" s="7"/>
      <c r="FD1799" s="7"/>
      <c r="FE1799" s="7"/>
      <c r="FF1799" s="7"/>
      <c r="FG1799" s="7"/>
      <c r="FH1799" s="7"/>
      <c r="FI1799" s="7"/>
      <c r="FJ1799" s="7"/>
      <c r="FK1799" s="7"/>
      <c r="FL1799" s="7"/>
      <c r="FM1799" s="7"/>
      <c r="FN1799" s="7"/>
      <c r="FO1799" s="7"/>
      <c r="FP1799" s="7"/>
      <c r="FQ1799" s="7"/>
      <c r="FR1799" s="7"/>
      <c r="FS1799" s="7"/>
      <c r="FT1799" s="7"/>
      <c r="FU1799" s="7"/>
      <c r="FV1799" s="7"/>
      <c r="FW1799" s="7"/>
      <c r="FX1799" s="7"/>
      <c r="FY1799" s="7"/>
      <c r="FZ1799" s="7"/>
      <c r="GA1799" s="7"/>
      <c r="GB1799" s="7"/>
    </row>
    <row r="1800" spans="1:184" x14ac:dyDescent="0.15">
      <c r="A1800" s="124"/>
      <c r="B1800" s="19"/>
      <c r="C1800" s="4"/>
      <c r="D1800" s="6"/>
      <c r="E1800" s="14"/>
      <c r="F1800" s="4"/>
      <c r="G1800" s="4"/>
      <c r="H1800" s="4"/>
      <c r="I1800" s="4"/>
      <c r="J1800" s="14"/>
      <c r="K1800" s="6"/>
      <c r="L1800" s="2"/>
      <c r="M1800" s="23"/>
      <c r="N1800" s="12"/>
      <c r="O1800" s="12"/>
      <c r="P1800" s="23"/>
      <c r="Q1800" s="4"/>
      <c r="R1800" s="4"/>
      <c r="S1800" s="5"/>
      <c r="T1800" s="6"/>
      <c r="U1800" s="9"/>
      <c r="V1800" s="8"/>
      <c r="W1800" s="8"/>
      <c r="X1800" s="8"/>
      <c r="Y1800" s="9"/>
      <c r="Z1800" s="7"/>
      <c r="AA1800" s="8"/>
      <c r="AB1800" s="9"/>
      <c r="AC1800" s="9"/>
      <c r="AD1800" s="9"/>
      <c r="AE1800" s="8"/>
      <c r="AF1800" s="10"/>
      <c r="AG1800" s="8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  <c r="DV1800" s="7"/>
      <c r="DW1800" s="7"/>
      <c r="DX1800" s="7"/>
      <c r="DY1800" s="7"/>
      <c r="DZ1800" s="7"/>
      <c r="EA1800" s="7"/>
      <c r="EB1800" s="7"/>
      <c r="EC1800" s="7"/>
      <c r="ED1800" s="7"/>
      <c r="EE1800" s="7"/>
      <c r="EF1800" s="7"/>
      <c r="EG1800" s="7"/>
      <c r="EH1800" s="7"/>
      <c r="EI1800" s="7"/>
      <c r="EJ1800" s="7"/>
      <c r="EK1800" s="7"/>
      <c r="EL1800" s="7"/>
      <c r="EM1800" s="7"/>
      <c r="EN1800" s="7"/>
      <c r="EO1800" s="7"/>
      <c r="EP1800" s="7"/>
      <c r="EQ1800" s="7"/>
      <c r="ER1800" s="7"/>
      <c r="ES1800" s="7"/>
      <c r="ET1800" s="7"/>
      <c r="EU1800" s="7"/>
      <c r="EV1800" s="7"/>
      <c r="EW1800" s="7"/>
      <c r="EX1800" s="7"/>
      <c r="EY1800" s="7"/>
      <c r="EZ1800" s="7"/>
      <c r="FA1800" s="7"/>
      <c r="FB1800" s="7"/>
      <c r="FC1800" s="7"/>
      <c r="FD1800" s="7"/>
      <c r="FE1800" s="7"/>
      <c r="FF1800" s="7"/>
      <c r="FG1800" s="7"/>
      <c r="FH1800" s="7"/>
      <c r="FI1800" s="7"/>
      <c r="FJ1800" s="7"/>
      <c r="FK1800" s="7"/>
      <c r="FL1800" s="7"/>
      <c r="FM1800" s="7"/>
      <c r="FN1800" s="7"/>
      <c r="FO1800" s="7"/>
      <c r="FP1800" s="7"/>
      <c r="FQ1800" s="7"/>
      <c r="FR1800" s="7"/>
      <c r="FS1800" s="7"/>
      <c r="FT1800" s="7"/>
      <c r="FU1800" s="7"/>
      <c r="FV1800" s="7"/>
      <c r="FW1800" s="7"/>
      <c r="FX1800" s="7"/>
      <c r="FY1800" s="7"/>
      <c r="FZ1800" s="7"/>
      <c r="GA1800" s="7"/>
      <c r="GB1800" s="7"/>
    </row>
    <row r="1801" spans="1:184" x14ac:dyDescent="0.15">
      <c r="A1801" s="124"/>
      <c r="B1801" s="19"/>
      <c r="C1801" s="4"/>
      <c r="D1801" s="6"/>
      <c r="E1801" s="14"/>
      <c r="F1801" s="4"/>
      <c r="G1801" s="4"/>
      <c r="H1801" s="4"/>
      <c r="I1801" s="4"/>
      <c r="J1801" s="14"/>
      <c r="K1801" s="6"/>
      <c r="L1801" s="2"/>
      <c r="M1801" s="23"/>
      <c r="N1801" s="12"/>
      <c r="O1801" s="12"/>
      <c r="P1801" s="23"/>
      <c r="Q1801" s="4"/>
      <c r="R1801" s="4"/>
      <c r="S1801" s="5"/>
      <c r="T1801" s="6"/>
      <c r="U1801" s="9"/>
      <c r="V1801" s="8"/>
      <c r="W1801" s="8"/>
      <c r="X1801" s="8"/>
      <c r="Y1801" s="9"/>
      <c r="Z1801" s="7"/>
      <c r="AA1801" s="8"/>
      <c r="AB1801" s="9"/>
      <c r="AC1801" s="9"/>
      <c r="AD1801" s="9"/>
      <c r="AE1801" s="8"/>
      <c r="AF1801" s="10"/>
      <c r="AG1801" s="8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  <c r="EE1801" s="7"/>
      <c r="EF1801" s="7"/>
      <c r="EG1801" s="7"/>
      <c r="EH1801" s="7"/>
      <c r="EI1801" s="7"/>
      <c r="EJ1801" s="7"/>
      <c r="EK1801" s="7"/>
      <c r="EL1801" s="7"/>
      <c r="EM1801" s="7"/>
      <c r="EN1801" s="7"/>
      <c r="EO1801" s="7"/>
      <c r="EP1801" s="7"/>
      <c r="EQ1801" s="7"/>
      <c r="ER1801" s="7"/>
      <c r="ES1801" s="7"/>
      <c r="ET1801" s="7"/>
      <c r="EU1801" s="7"/>
      <c r="EV1801" s="7"/>
      <c r="EW1801" s="7"/>
      <c r="EX1801" s="7"/>
      <c r="EY1801" s="7"/>
      <c r="EZ1801" s="7"/>
      <c r="FA1801" s="7"/>
      <c r="FB1801" s="7"/>
      <c r="FC1801" s="7"/>
      <c r="FD1801" s="7"/>
      <c r="FE1801" s="7"/>
      <c r="FF1801" s="7"/>
      <c r="FG1801" s="7"/>
      <c r="FH1801" s="7"/>
      <c r="FI1801" s="7"/>
      <c r="FJ1801" s="7"/>
      <c r="FK1801" s="7"/>
      <c r="FL1801" s="7"/>
      <c r="FM1801" s="7"/>
      <c r="FN1801" s="7"/>
      <c r="FO1801" s="7"/>
      <c r="FP1801" s="7"/>
      <c r="FQ1801" s="7"/>
      <c r="FR1801" s="7"/>
      <c r="FS1801" s="7"/>
      <c r="FT1801" s="7"/>
      <c r="FU1801" s="7"/>
      <c r="FV1801" s="7"/>
      <c r="FW1801" s="7"/>
      <c r="FX1801" s="7"/>
      <c r="FY1801" s="7"/>
      <c r="FZ1801" s="7"/>
      <c r="GA1801" s="7"/>
      <c r="GB1801" s="7"/>
    </row>
    <row r="1802" spans="1:184" x14ac:dyDescent="0.15">
      <c r="A1802" s="124"/>
      <c r="B1802" s="19"/>
      <c r="C1802" s="4"/>
      <c r="D1802" s="6"/>
      <c r="E1802" s="14"/>
      <c r="F1802" s="4"/>
      <c r="G1802" s="4"/>
      <c r="H1802" s="4"/>
      <c r="I1802" s="4"/>
      <c r="J1802" s="14"/>
      <c r="K1802" s="6"/>
      <c r="L1802" s="2"/>
      <c r="M1802" s="23"/>
      <c r="N1802" s="12"/>
      <c r="O1802" s="12"/>
      <c r="P1802" s="23"/>
      <c r="Q1802" s="4"/>
      <c r="R1802" s="4"/>
      <c r="S1802" s="5"/>
      <c r="T1802" s="6"/>
      <c r="U1802" s="9"/>
      <c r="V1802" s="8"/>
      <c r="W1802" s="8"/>
      <c r="X1802" s="8"/>
      <c r="Y1802" s="9"/>
      <c r="Z1802" s="7"/>
      <c r="AA1802" s="8"/>
      <c r="AB1802" s="9"/>
      <c r="AC1802" s="9"/>
      <c r="AD1802" s="9"/>
      <c r="AE1802" s="8"/>
      <c r="AF1802" s="10"/>
      <c r="AG1802" s="8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  <c r="DV1802" s="7"/>
      <c r="DW1802" s="7"/>
      <c r="DX1802" s="7"/>
      <c r="DY1802" s="7"/>
      <c r="DZ1802" s="7"/>
      <c r="EA1802" s="7"/>
      <c r="EB1802" s="7"/>
      <c r="EC1802" s="7"/>
      <c r="ED1802" s="7"/>
      <c r="EE1802" s="7"/>
      <c r="EF1802" s="7"/>
      <c r="EG1802" s="7"/>
      <c r="EH1802" s="7"/>
      <c r="EI1802" s="7"/>
      <c r="EJ1802" s="7"/>
      <c r="EK1802" s="7"/>
      <c r="EL1802" s="7"/>
      <c r="EM1802" s="7"/>
      <c r="EN1802" s="7"/>
      <c r="EO1802" s="7"/>
      <c r="EP1802" s="7"/>
      <c r="EQ1802" s="7"/>
      <c r="ER1802" s="7"/>
      <c r="ES1802" s="7"/>
      <c r="ET1802" s="7"/>
      <c r="EU1802" s="7"/>
      <c r="EV1802" s="7"/>
      <c r="EW1802" s="7"/>
      <c r="EX1802" s="7"/>
      <c r="EY1802" s="7"/>
      <c r="EZ1802" s="7"/>
      <c r="FA1802" s="7"/>
      <c r="FB1802" s="7"/>
      <c r="FC1802" s="7"/>
      <c r="FD1802" s="7"/>
      <c r="FE1802" s="7"/>
      <c r="FF1802" s="7"/>
      <c r="FG1802" s="7"/>
      <c r="FH1802" s="7"/>
      <c r="FI1802" s="7"/>
      <c r="FJ1802" s="7"/>
      <c r="FK1802" s="7"/>
      <c r="FL1802" s="7"/>
      <c r="FM1802" s="7"/>
      <c r="FN1802" s="7"/>
      <c r="FO1802" s="7"/>
      <c r="FP1802" s="7"/>
      <c r="FQ1802" s="7"/>
      <c r="FR1802" s="7"/>
      <c r="FS1802" s="7"/>
      <c r="FT1802" s="7"/>
      <c r="FU1802" s="7"/>
      <c r="FV1802" s="7"/>
      <c r="FW1802" s="7"/>
      <c r="FX1802" s="7"/>
      <c r="FY1802" s="7"/>
      <c r="FZ1802" s="7"/>
      <c r="GA1802" s="7"/>
      <c r="GB1802" s="7"/>
    </row>
    <row r="1803" spans="1:184" x14ac:dyDescent="0.15">
      <c r="A1803" s="124"/>
      <c r="B1803" s="19"/>
      <c r="C1803" s="4"/>
      <c r="D1803" s="6"/>
      <c r="E1803" s="14"/>
      <c r="F1803" s="4"/>
      <c r="G1803" s="4"/>
      <c r="H1803" s="4"/>
      <c r="I1803" s="4"/>
      <c r="J1803" s="14"/>
      <c r="K1803" s="6"/>
      <c r="L1803" s="2"/>
      <c r="M1803" s="23"/>
      <c r="N1803" s="12"/>
      <c r="O1803" s="12"/>
      <c r="P1803" s="23"/>
      <c r="Q1803" s="4"/>
      <c r="R1803" s="4"/>
      <c r="S1803" s="5"/>
      <c r="T1803" s="6"/>
      <c r="U1803" s="9"/>
      <c r="V1803" s="8"/>
      <c r="W1803" s="8"/>
      <c r="X1803" s="8"/>
      <c r="Y1803" s="9"/>
      <c r="Z1803" s="7"/>
      <c r="AA1803" s="8"/>
      <c r="AB1803" s="9"/>
      <c r="AC1803" s="9"/>
      <c r="AD1803" s="9"/>
      <c r="AE1803" s="8"/>
      <c r="AF1803" s="10"/>
      <c r="AG1803" s="8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  <c r="DV1803" s="7"/>
      <c r="DW1803" s="7"/>
      <c r="DX1803" s="7"/>
      <c r="DY1803" s="7"/>
      <c r="DZ1803" s="7"/>
      <c r="EA1803" s="7"/>
      <c r="EB1803" s="7"/>
      <c r="EC1803" s="7"/>
      <c r="ED1803" s="7"/>
      <c r="EE1803" s="7"/>
      <c r="EF1803" s="7"/>
      <c r="EG1803" s="7"/>
      <c r="EH1803" s="7"/>
      <c r="EI1803" s="7"/>
      <c r="EJ1803" s="7"/>
      <c r="EK1803" s="7"/>
      <c r="EL1803" s="7"/>
      <c r="EM1803" s="7"/>
      <c r="EN1803" s="7"/>
      <c r="EO1803" s="7"/>
      <c r="EP1803" s="7"/>
      <c r="EQ1803" s="7"/>
      <c r="ER1803" s="7"/>
      <c r="ES1803" s="7"/>
      <c r="ET1803" s="7"/>
      <c r="EU1803" s="7"/>
      <c r="EV1803" s="7"/>
      <c r="EW1803" s="7"/>
      <c r="EX1803" s="7"/>
      <c r="EY1803" s="7"/>
      <c r="EZ1803" s="7"/>
      <c r="FA1803" s="7"/>
      <c r="FB1803" s="7"/>
      <c r="FC1803" s="7"/>
      <c r="FD1803" s="7"/>
      <c r="FE1803" s="7"/>
      <c r="FF1803" s="7"/>
      <c r="FG1803" s="7"/>
      <c r="FH1803" s="7"/>
      <c r="FI1803" s="7"/>
      <c r="FJ1803" s="7"/>
      <c r="FK1803" s="7"/>
      <c r="FL1803" s="7"/>
      <c r="FM1803" s="7"/>
      <c r="FN1803" s="7"/>
      <c r="FO1803" s="7"/>
      <c r="FP1803" s="7"/>
      <c r="FQ1803" s="7"/>
      <c r="FR1803" s="7"/>
      <c r="FS1803" s="7"/>
      <c r="FT1803" s="7"/>
      <c r="FU1803" s="7"/>
      <c r="FV1803" s="7"/>
      <c r="FW1803" s="7"/>
      <c r="FX1803" s="7"/>
      <c r="FY1803" s="7"/>
      <c r="FZ1803" s="7"/>
      <c r="GA1803" s="7"/>
      <c r="GB1803" s="7"/>
    </row>
    <row r="1804" spans="1:184" x14ac:dyDescent="0.15">
      <c r="A1804" s="124"/>
      <c r="B1804" s="19"/>
      <c r="C1804" s="4"/>
      <c r="D1804" s="6"/>
      <c r="E1804" s="14"/>
      <c r="F1804" s="4"/>
      <c r="G1804" s="4"/>
      <c r="H1804" s="4"/>
      <c r="I1804" s="4"/>
      <c r="J1804" s="14"/>
      <c r="K1804" s="6"/>
      <c r="L1804" s="2"/>
      <c r="M1804" s="23"/>
      <c r="N1804" s="12"/>
      <c r="O1804" s="12"/>
      <c r="P1804" s="23"/>
      <c r="Q1804" s="1"/>
      <c r="R1804" s="4"/>
      <c r="S1804" s="5"/>
      <c r="T1804" s="6"/>
      <c r="U1804" s="9"/>
      <c r="V1804" s="8"/>
      <c r="W1804" s="8"/>
      <c r="X1804" s="8"/>
      <c r="Y1804" s="9"/>
      <c r="Z1804" s="7"/>
      <c r="AA1804" s="8"/>
      <c r="AB1804" s="9"/>
      <c r="AC1804" s="9"/>
      <c r="AD1804" s="9"/>
      <c r="AE1804" s="8"/>
      <c r="AF1804" s="10"/>
      <c r="AG1804" s="8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  <c r="FH1804" s="7"/>
      <c r="FI1804" s="7"/>
      <c r="FJ1804" s="7"/>
      <c r="FK1804" s="7"/>
      <c r="FL1804" s="7"/>
      <c r="FM1804" s="7"/>
      <c r="FN1804" s="7"/>
      <c r="FO1804" s="7"/>
      <c r="FP1804" s="7"/>
      <c r="FQ1804" s="7"/>
      <c r="FR1804" s="7"/>
      <c r="FS1804" s="7"/>
      <c r="FT1804" s="7"/>
      <c r="FU1804" s="7"/>
      <c r="FV1804" s="7"/>
      <c r="FW1804" s="7"/>
      <c r="FX1804" s="7"/>
      <c r="FY1804" s="7"/>
      <c r="FZ1804" s="7"/>
      <c r="GA1804" s="7"/>
      <c r="GB1804" s="7"/>
    </row>
    <row r="1805" spans="1:184" x14ac:dyDescent="0.15">
      <c r="A1805" s="124"/>
      <c r="B1805" s="19"/>
      <c r="C1805" s="4"/>
      <c r="D1805" s="6"/>
      <c r="E1805" s="14"/>
      <c r="F1805" s="4"/>
      <c r="G1805" s="4"/>
      <c r="H1805" s="4"/>
      <c r="I1805" s="4"/>
      <c r="J1805" s="14"/>
      <c r="K1805" s="6"/>
      <c r="L1805" s="2"/>
      <c r="M1805" s="23"/>
      <c r="N1805" s="12"/>
      <c r="O1805" s="12"/>
      <c r="P1805" s="23"/>
      <c r="Q1805" s="1"/>
      <c r="R1805" s="4"/>
      <c r="S1805" s="5"/>
      <c r="T1805" s="6"/>
      <c r="U1805" s="9"/>
      <c r="V1805" s="8"/>
      <c r="W1805" s="8"/>
      <c r="X1805" s="8"/>
      <c r="Y1805" s="9"/>
      <c r="Z1805" s="7"/>
      <c r="AA1805" s="8"/>
      <c r="AB1805" s="9"/>
      <c r="AC1805" s="9"/>
      <c r="AD1805" s="9"/>
      <c r="AE1805" s="8"/>
      <c r="AF1805" s="10"/>
      <c r="AG1805" s="8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  <c r="EE1805" s="7"/>
      <c r="EF1805" s="7"/>
      <c r="EG1805" s="7"/>
      <c r="EH1805" s="7"/>
      <c r="EI1805" s="7"/>
      <c r="EJ1805" s="7"/>
      <c r="EK1805" s="7"/>
      <c r="EL1805" s="7"/>
      <c r="EM1805" s="7"/>
      <c r="EN1805" s="7"/>
      <c r="EO1805" s="7"/>
      <c r="EP1805" s="7"/>
      <c r="EQ1805" s="7"/>
      <c r="ER1805" s="7"/>
      <c r="ES1805" s="7"/>
      <c r="ET1805" s="7"/>
      <c r="EU1805" s="7"/>
      <c r="EV1805" s="7"/>
      <c r="EW1805" s="7"/>
      <c r="EX1805" s="7"/>
      <c r="EY1805" s="7"/>
      <c r="EZ1805" s="7"/>
      <c r="FA1805" s="7"/>
      <c r="FB1805" s="7"/>
      <c r="FC1805" s="7"/>
      <c r="FD1805" s="7"/>
      <c r="FE1805" s="7"/>
      <c r="FF1805" s="7"/>
      <c r="FG1805" s="7"/>
      <c r="FH1805" s="7"/>
      <c r="FI1805" s="7"/>
      <c r="FJ1805" s="7"/>
      <c r="FK1805" s="7"/>
      <c r="FL1805" s="7"/>
      <c r="FM1805" s="7"/>
      <c r="FN1805" s="7"/>
      <c r="FO1805" s="7"/>
      <c r="FP1805" s="7"/>
      <c r="FQ1805" s="7"/>
      <c r="FR1805" s="7"/>
      <c r="FS1805" s="7"/>
      <c r="FT1805" s="7"/>
      <c r="FU1805" s="7"/>
      <c r="FV1805" s="7"/>
      <c r="FW1805" s="7"/>
      <c r="FX1805" s="7"/>
      <c r="FY1805" s="7"/>
      <c r="FZ1805" s="7"/>
      <c r="GA1805" s="7"/>
      <c r="GB1805" s="7"/>
    </row>
    <row r="1806" spans="1:184" x14ac:dyDescent="0.15">
      <c r="A1806" s="124"/>
      <c r="B1806" s="19"/>
      <c r="C1806" s="4"/>
      <c r="D1806" s="6"/>
      <c r="E1806" s="14"/>
      <c r="F1806" s="4"/>
      <c r="G1806" s="4"/>
      <c r="H1806" s="4"/>
      <c r="I1806" s="4"/>
      <c r="J1806" s="14"/>
      <c r="K1806" s="6"/>
      <c r="L1806" s="2"/>
      <c r="M1806" s="23"/>
      <c r="N1806" s="12"/>
      <c r="O1806" s="12"/>
      <c r="P1806" s="23"/>
      <c r="Q1806" s="1"/>
      <c r="R1806" s="4"/>
      <c r="S1806" s="5"/>
      <c r="T1806" s="6"/>
      <c r="U1806" s="9"/>
      <c r="V1806" s="8"/>
      <c r="W1806" s="8"/>
      <c r="X1806" s="8"/>
      <c r="Y1806" s="9"/>
      <c r="Z1806" s="7"/>
      <c r="AA1806" s="8"/>
      <c r="AB1806" s="9"/>
      <c r="AC1806" s="9"/>
      <c r="AD1806" s="9"/>
      <c r="AE1806" s="8"/>
      <c r="AF1806" s="10"/>
      <c r="AG1806" s="8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  <c r="DV1806" s="7"/>
      <c r="DW1806" s="7"/>
      <c r="DX1806" s="7"/>
      <c r="DY1806" s="7"/>
      <c r="DZ1806" s="7"/>
      <c r="EA1806" s="7"/>
      <c r="EB1806" s="7"/>
      <c r="EC1806" s="7"/>
      <c r="ED1806" s="7"/>
      <c r="EE1806" s="7"/>
      <c r="EF1806" s="7"/>
      <c r="EG1806" s="7"/>
      <c r="EH1806" s="7"/>
      <c r="EI1806" s="7"/>
      <c r="EJ1806" s="7"/>
      <c r="EK1806" s="7"/>
      <c r="EL1806" s="7"/>
      <c r="EM1806" s="7"/>
      <c r="EN1806" s="7"/>
      <c r="EO1806" s="7"/>
      <c r="EP1806" s="7"/>
      <c r="EQ1806" s="7"/>
      <c r="ER1806" s="7"/>
      <c r="ES1806" s="7"/>
      <c r="ET1806" s="7"/>
      <c r="EU1806" s="7"/>
      <c r="EV1806" s="7"/>
      <c r="EW1806" s="7"/>
      <c r="EX1806" s="7"/>
      <c r="EY1806" s="7"/>
      <c r="EZ1806" s="7"/>
      <c r="FA1806" s="7"/>
      <c r="FB1806" s="7"/>
      <c r="FC1806" s="7"/>
      <c r="FD1806" s="7"/>
      <c r="FE1806" s="7"/>
      <c r="FF1806" s="7"/>
      <c r="FG1806" s="7"/>
      <c r="FH1806" s="7"/>
      <c r="FI1806" s="7"/>
      <c r="FJ1806" s="7"/>
      <c r="FK1806" s="7"/>
      <c r="FL1806" s="7"/>
      <c r="FM1806" s="7"/>
      <c r="FN1806" s="7"/>
      <c r="FO1806" s="7"/>
      <c r="FP1806" s="7"/>
      <c r="FQ1806" s="7"/>
      <c r="FR1806" s="7"/>
      <c r="FS1806" s="7"/>
      <c r="FT1806" s="7"/>
      <c r="FU1806" s="7"/>
      <c r="FV1806" s="7"/>
      <c r="FW1806" s="7"/>
      <c r="FX1806" s="7"/>
      <c r="FY1806" s="7"/>
      <c r="FZ1806" s="7"/>
      <c r="GA1806" s="7"/>
      <c r="GB1806" s="7"/>
    </row>
    <row r="1807" spans="1:184" x14ac:dyDescent="0.15">
      <c r="A1807" s="124"/>
      <c r="B1807" s="19"/>
      <c r="C1807" s="4"/>
      <c r="D1807" s="6"/>
      <c r="E1807" s="14"/>
      <c r="F1807" s="4"/>
      <c r="G1807" s="4"/>
      <c r="H1807" s="4"/>
      <c r="I1807" s="4"/>
      <c r="J1807" s="14"/>
      <c r="K1807" s="6"/>
      <c r="L1807" s="2"/>
      <c r="M1807" s="23"/>
      <c r="N1807" s="12"/>
      <c r="O1807" s="12"/>
      <c r="P1807" s="23"/>
      <c r="Q1807" s="1"/>
      <c r="R1807" s="4"/>
      <c r="S1807" s="5"/>
      <c r="T1807" s="6"/>
      <c r="U1807" s="9"/>
      <c r="V1807" s="8"/>
      <c r="W1807" s="8"/>
      <c r="X1807" s="8"/>
      <c r="Y1807" s="9"/>
      <c r="Z1807" s="7"/>
      <c r="AA1807" s="8"/>
      <c r="AB1807" s="9"/>
      <c r="AC1807" s="9"/>
      <c r="AD1807" s="9"/>
      <c r="AE1807" s="8"/>
      <c r="AF1807" s="10"/>
      <c r="AG1807" s="8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  <c r="EE1807" s="7"/>
      <c r="EF1807" s="7"/>
      <c r="EG1807" s="7"/>
      <c r="EH1807" s="7"/>
      <c r="EI1807" s="7"/>
      <c r="EJ1807" s="7"/>
      <c r="EK1807" s="7"/>
      <c r="EL1807" s="7"/>
      <c r="EM1807" s="7"/>
      <c r="EN1807" s="7"/>
      <c r="EO1807" s="7"/>
      <c r="EP1807" s="7"/>
      <c r="EQ1807" s="7"/>
      <c r="ER1807" s="7"/>
      <c r="ES1807" s="7"/>
      <c r="ET1807" s="7"/>
      <c r="EU1807" s="7"/>
      <c r="EV1807" s="7"/>
      <c r="EW1807" s="7"/>
      <c r="EX1807" s="7"/>
      <c r="EY1807" s="7"/>
      <c r="EZ1807" s="7"/>
      <c r="FA1807" s="7"/>
      <c r="FB1807" s="7"/>
      <c r="FC1807" s="7"/>
      <c r="FD1807" s="7"/>
      <c r="FE1807" s="7"/>
      <c r="FF1807" s="7"/>
      <c r="FG1807" s="7"/>
      <c r="FH1807" s="7"/>
      <c r="FI1807" s="7"/>
      <c r="FJ1807" s="7"/>
      <c r="FK1807" s="7"/>
      <c r="FL1807" s="7"/>
      <c r="FM1807" s="7"/>
      <c r="FN1807" s="7"/>
      <c r="FO1807" s="7"/>
      <c r="FP1807" s="7"/>
      <c r="FQ1807" s="7"/>
      <c r="FR1807" s="7"/>
      <c r="FS1807" s="7"/>
      <c r="FT1807" s="7"/>
      <c r="FU1807" s="7"/>
      <c r="FV1807" s="7"/>
      <c r="FW1807" s="7"/>
      <c r="FX1807" s="7"/>
      <c r="FY1807" s="7"/>
      <c r="FZ1807" s="7"/>
      <c r="GA1807" s="7"/>
      <c r="GB1807" s="7"/>
    </row>
    <row r="1808" spans="1:184" x14ac:dyDescent="0.15">
      <c r="A1808" s="124"/>
      <c r="B1808" s="19"/>
      <c r="C1808" s="4"/>
      <c r="D1808" s="6"/>
      <c r="E1808" s="14"/>
      <c r="F1808" s="4"/>
      <c r="G1808" s="4"/>
      <c r="H1808" s="4"/>
      <c r="I1808" s="4"/>
      <c r="J1808" s="14"/>
      <c r="K1808" s="6"/>
      <c r="L1808" s="2"/>
      <c r="M1808" s="23"/>
      <c r="N1808" s="12"/>
      <c r="O1808" s="12"/>
      <c r="P1808" s="23"/>
      <c r="Q1808" s="1"/>
      <c r="R1808" s="4"/>
      <c r="S1808" s="5"/>
      <c r="T1808" s="6"/>
      <c r="U1808" s="9"/>
      <c r="V1808" s="8"/>
      <c r="W1808" s="8"/>
      <c r="X1808" s="8"/>
      <c r="Y1808" s="9"/>
      <c r="Z1808" s="7"/>
      <c r="AA1808" s="8"/>
      <c r="AB1808" s="9"/>
      <c r="AC1808" s="9"/>
      <c r="AD1808" s="9"/>
      <c r="AE1808" s="8"/>
      <c r="AF1808" s="10"/>
      <c r="AG1808" s="8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  <c r="DV1808" s="7"/>
      <c r="DW1808" s="7"/>
      <c r="DX1808" s="7"/>
      <c r="DY1808" s="7"/>
      <c r="DZ1808" s="7"/>
      <c r="EA1808" s="7"/>
      <c r="EB1808" s="7"/>
      <c r="EC1808" s="7"/>
      <c r="ED1808" s="7"/>
      <c r="EE1808" s="7"/>
      <c r="EF1808" s="7"/>
      <c r="EG1808" s="7"/>
      <c r="EH1808" s="7"/>
      <c r="EI1808" s="7"/>
      <c r="EJ1808" s="7"/>
      <c r="EK1808" s="7"/>
      <c r="EL1808" s="7"/>
      <c r="EM1808" s="7"/>
      <c r="EN1808" s="7"/>
      <c r="EO1808" s="7"/>
      <c r="EP1808" s="7"/>
      <c r="EQ1808" s="7"/>
      <c r="ER1808" s="7"/>
      <c r="ES1808" s="7"/>
      <c r="ET1808" s="7"/>
      <c r="EU1808" s="7"/>
      <c r="EV1808" s="7"/>
      <c r="EW1808" s="7"/>
      <c r="EX1808" s="7"/>
      <c r="EY1808" s="7"/>
      <c r="EZ1808" s="7"/>
      <c r="FA1808" s="7"/>
      <c r="FB1808" s="7"/>
      <c r="FC1808" s="7"/>
      <c r="FD1808" s="7"/>
      <c r="FE1808" s="7"/>
      <c r="FF1808" s="7"/>
      <c r="FG1808" s="7"/>
      <c r="FH1808" s="7"/>
      <c r="FI1808" s="7"/>
      <c r="FJ1808" s="7"/>
      <c r="FK1808" s="7"/>
      <c r="FL1808" s="7"/>
      <c r="FM1808" s="7"/>
      <c r="FN1808" s="7"/>
      <c r="FO1808" s="7"/>
      <c r="FP1808" s="7"/>
      <c r="FQ1808" s="7"/>
      <c r="FR1808" s="7"/>
      <c r="FS1808" s="7"/>
      <c r="FT1808" s="7"/>
      <c r="FU1808" s="7"/>
      <c r="FV1808" s="7"/>
      <c r="FW1808" s="7"/>
      <c r="FX1808" s="7"/>
      <c r="FY1808" s="7"/>
      <c r="FZ1808" s="7"/>
      <c r="GA1808" s="7"/>
      <c r="GB1808" s="7"/>
    </row>
    <row r="1809" spans="1:184" x14ac:dyDescent="0.15">
      <c r="A1809" s="124"/>
      <c r="B1809" s="19"/>
      <c r="C1809" s="4"/>
      <c r="D1809" s="6"/>
      <c r="E1809" s="14"/>
      <c r="F1809" s="4"/>
      <c r="G1809" s="4"/>
      <c r="H1809" s="4"/>
      <c r="I1809" s="4"/>
      <c r="J1809" s="14"/>
      <c r="K1809" s="6"/>
      <c r="L1809" s="2"/>
      <c r="M1809" s="23"/>
      <c r="N1809" s="12"/>
      <c r="O1809" s="12"/>
      <c r="P1809" s="23"/>
      <c r="Q1809" s="1"/>
      <c r="R1809" s="4"/>
      <c r="S1809" s="5"/>
      <c r="T1809" s="6"/>
      <c r="U1809" s="9"/>
      <c r="V1809" s="8"/>
      <c r="W1809" s="8"/>
      <c r="X1809" s="8"/>
      <c r="Y1809" s="9"/>
      <c r="Z1809" s="7"/>
      <c r="AA1809" s="8"/>
      <c r="AB1809" s="9"/>
      <c r="AC1809" s="9"/>
      <c r="AD1809" s="9"/>
      <c r="AE1809" s="8"/>
      <c r="AF1809" s="10"/>
      <c r="AG1809" s="8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  <c r="DV1809" s="7"/>
      <c r="DW1809" s="7"/>
      <c r="DX1809" s="7"/>
      <c r="DY1809" s="7"/>
      <c r="DZ1809" s="7"/>
      <c r="EA1809" s="7"/>
      <c r="EB1809" s="7"/>
      <c r="EC1809" s="7"/>
      <c r="ED1809" s="7"/>
      <c r="EE1809" s="7"/>
      <c r="EF1809" s="7"/>
      <c r="EG1809" s="7"/>
      <c r="EH1809" s="7"/>
      <c r="EI1809" s="7"/>
      <c r="EJ1809" s="7"/>
      <c r="EK1809" s="7"/>
      <c r="EL1809" s="7"/>
      <c r="EM1809" s="7"/>
      <c r="EN1809" s="7"/>
      <c r="EO1809" s="7"/>
      <c r="EP1809" s="7"/>
      <c r="EQ1809" s="7"/>
      <c r="ER1809" s="7"/>
      <c r="ES1809" s="7"/>
      <c r="ET1809" s="7"/>
      <c r="EU1809" s="7"/>
      <c r="EV1809" s="7"/>
      <c r="EW1809" s="7"/>
      <c r="EX1809" s="7"/>
      <c r="EY1809" s="7"/>
      <c r="EZ1809" s="7"/>
      <c r="FA1809" s="7"/>
      <c r="FB1809" s="7"/>
      <c r="FC1809" s="7"/>
      <c r="FD1809" s="7"/>
      <c r="FE1809" s="7"/>
      <c r="FF1809" s="7"/>
      <c r="FG1809" s="7"/>
      <c r="FH1809" s="7"/>
      <c r="FI1809" s="7"/>
      <c r="FJ1809" s="7"/>
      <c r="FK1809" s="7"/>
      <c r="FL1809" s="7"/>
      <c r="FM1809" s="7"/>
      <c r="FN1809" s="7"/>
      <c r="FO1809" s="7"/>
      <c r="FP1809" s="7"/>
      <c r="FQ1809" s="7"/>
      <c r="FR1809" s="7"/>
      <c r="FS1809" s="7"/>
      <c r="FT1809" s="7"/>
      <c r="FU1809" s="7"/>
      <c r="FV1809" s="7"/>
      <c r="FW1809" s="7"/>
      <c r="FX1809" s="7"/>
      <c r="FY1809" s="7"/>
      <c r="FZ1809" s="7"/>
      <c r="GA1809" s="7"/>
      <c r="GB1809" s="7"/>
    </row>
    <row r="1810" spans="1:184" x14ac:dyDescent="0.15">
      <c r="A1810" s="124"/>
      <c r="B1810" s="19"/>
      <c r="C1810" s="4"/>
      <c r="D1810" s="6"/>
      <c r="E1810" s="14"/>
      <c r="F1810" s="4"/>
      <c r="G1810" s="4"/>
      <c r="H1810" s="4"/>
      <c r="I1810" s="4"/>
      <c r="J1810" s="14"/>
      <c r="K1810" s="6"/>
      <c r="L1810" s="2"/>
      <c r="M1810" s="23"/>
      <c r="N1810" s="12"/>
      <c r="O1810" s="12"/>
      <c r="P1810" s="23"/>
      <c r="Q1810" s="1"/>
      <c r="R1810" s="4"/>
      <c r="S1810" s="5"/>
      <c r="T1810" s="6"/>
      <c r="U1810" s="9"/>
      <c r="V1810" s="8"/>
      <c r="W1810" s="8"/>
      <c r="X1810" s="8"/>
      <c r="Y1810" s="9"/>
      <c r="Z1810" s="7"/>
      <c r="AA1810" s="8"/>
      <c r="AB1810" s="9"/>
      <c r="AC1810" s="9"/>
      <c r="AD1810" s="9"/>
      <c r="AE1810" s="8"/>
      <c r="AF1810" s="10"/>
      <c r="AG1810" s="8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</row>
    <row r="1811" spans="1:184" x14ac:dyDescent="0.15">
      <c r="A1811" s="124"/>
      <c r="B1811" s="19"/>
      <c r="C1811" s="4"/>
      <c r="D1811" s="6"/>
      <c r="E1811" s="14"/>
      <c r="F1811" s="4"/>
      <c r="G1811" s="4"/>
      <c r="H1811" s="4"/>
      <c r="I1811" s="4"/>
      <c r="J1811" s="14"/>
      <c r="K1811" s="6"/>
      <c r="L1811" s="2"/>
      <c r="M1811" s="23"/>
      <c r="N1811" s="12"/>
      <c r="O1811" s="12"/>
      <c r="P1811" s="23"/>
      <c r="Q1811" s="1"/>
      <c r="R1811" s="4"/>
      <c r="S1811" s="5"/>
      <c r="T1811" s="6"/>
      <c r="U1811" s="9"/>
      <c r="V1811" s="8"/>
      <c r="W1811" s="8"/>
      <c r="X1811" s="8"/>
      <c r="Y1811" s="9"/>
      <c r="Z1811" s="7"/>
      <c r="AA1811" s="8"/>
      <c r="AB1811" s="9"/>
      <c r="AC1811" s="9"/>
      <c r="AD1811" s="9"/>
      <c r="AE1811" s="8"/>
      <c r="AF1811" s="10"/>
      <c r="AG1811" s="8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  <c r="DV1811" s="7"/>
      <c r="DW1811" s="7"/>
      <c r="DX1811" s="7"/>
      <c r="DY1811" s="7"/>
      <c r="DZ1811" s="7"/>
      <c r="EA1811" s="7"/>
      <c r="EB1811" s="7"/>
      <c r="EC1811" s="7"/>
      <c r="ED1811" s="7"/>
      <c r="EE1811" s="7"/>
      <c r="EF1811" s="7"/>
      <c r="EG1811" s="7"/>
      <c r="EH1811" s="7"/>
      <c r="EI1811" s="7"/>
      <c r="EJ1811" s="7"/>
      <c r="EK1811" s="7"/>
      <c r="EL1811" s="7"/>
      <c r="EM1811" s="7"/>
      <c r="EN1811" s="7"/>
      <c r="EO1811" s="7"/>
      <c r="EP1811" s="7"/>
      <c r="EQ1811" s="7"/>
      <c r="ER1811" s="7"/>
      <c r="ES1811" s="7"/>
      <c r="ET1811" s="7"/>
      <c r="EU1811" s="7"/>
      <c r="EV1811" s="7"/>
      <c r="EW1811" s="7"/>
      <c r="EX1811" s="7"/>
      <c r="EY1811" s="7"/>
      <c r="EZ1811" s="7"/>
      <c r="FA1811" s="7"/>
      <c r="FB1811" s="7"/>
      <c r="FC1811" s="7"/>
      <c r="FD1811" s="7"/>
      <c r="FE1811" s="7"/>
      <c r="FF1811" s="7"/>
      <c r="FG1811" s="7"/>
      <c r="FH1811" s="7"/>
      <c r="FI1811" s="7"/>
      <c r="FJ1811" s="7"/>
      <c r="FK1811" s="7"/>
      <c r="FL1811" s="7"/>
      <c r="FM1811" s="7"/>
      <c r="FN1811" s="7"/>
      <c r="FO1811" s="7"/>
      <c r="FP1811" s="7"/>
      <c r="FQ1811" s="7"/>
      <c r="FR1811" s="7"/>
      <c r="FS1811" s="7"/>
      <c r="FT1811" s="7"/>
      <c r="FU1811" s="7"/>
      <c r="FV1811" s="7"/>
      <c r="FW1811" s="7"/>
      <c r="FX1811" s="7"/>
      <c r="FY1811" s="7"/>
      <c r="FZ1811" s="7"/>
      <c r="GA1811" s="7"/>
      <c r="GB1811" s="7"/>
    </row>
    <row r="1812" spans="1:184" x14ac:dyDescent="0.15">
      <c r="A1812" s="124"/>
      <c r="B1812" s="19"/>
      <c r="C1812" s="4"/>
      <c r="D1812" s="6"/>
      <c r="E1812" s="14"/>
      <c r="F1812" s="4"/>
      <c r="G1812" s="4"/>
      <c r="H1812" s="4"/>
      <c r="I1812" s="4"/>
      <c r="J1812" s="14"/>
      <c r="K1812" s="6"/>
      <c r="L1812" s="2"/>
      <c r="M1812" s="23"/>
      <c r="N1812" s="12"/>
      <c r="O1812" s="12"/>
      <c r="P1812" s="23"/>
      <c r="Q1812" s="1"/>
      <c r="R1812" s="4"/>
      <c r="S1812" s="5"/>
      <c r="T1812" s="6"/>
      <c r="U1812" s="9"/>
      <c r="V1812" s="8"/>
      <c r="W1812" s="8"/>
      <c r="X1812" s="8"/>
      <c r="Y1812" s="9"/>
      <c r="Z1812" s="7"/>
      <c r="AA1812" s="8"/>
      <c r="AB1812" s="9"/>
      <c r="AC1812" s="9"/>
      <c r="AD1812" s="9"/>
      <c r="AE1812" s="8"/>
      <c r="AF1812" s="10"/>
      <c r="AG1812" s="8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  <c r="DV1812" s="7"/>
      <c r="DW1812" s="7"/>
      <c r="DX1812" s="7"/>
      <c r="DY1812" s="7"/>
      <c r="DZ1812" s="7"/>
      <c r="EA1812" s="7"/>
      <c r="EB1812" s="7"/>
      <c r="EC1812" s="7"/>
      <c r="ED1812" s="7"/>
      <c r="EE1812" s="7"/>
      <c r="EF1812" s="7"/>
      <c r="EG1812" s="7"/>
      <c r="EH1812" s="7"/>
      <c r="EI1812" s="7"/>
      <c r="EJ1812" s="7"/>
      <c r="EK1812" s="7"/>
      <c r="EL1812" s="7"/>
      <c r="EM1812" s="7"/>
      <c r="EN1812" s="7"/>
      <c r="EO1812" s="7"/>
      <c r="EP1812" s="7"/>
      <c r="EQ1812" s="7"/>
      <c r="ER1812" s="7"/>
      <c r="ES1812" s="7"/>
      <c r="ET1812" s="7"/>
      <c r="EU1812" s="7"/>
      <c r="EV1812" s="7"/>
      <c r="EW1812" s="7"/>
      <c r="EX1812" s="7"/>
      <c r="EY1812" s="7"/>
      <c r="EZ1812" s="7"/>
      <c r="FA1812" s="7"/>
      <c r="FB1812" s="7"/>
      <c r="FC1812" s="7"/>
      <c r="FD1812" s="7"/>
      <c r="FE1812" s="7"/>
      <c r="FF1812" s="7"/>
      <c r="FG1812" s="7"/>
      <c r="FH1812" s="7"/>
      <c r="FI1812" s="7"/>
      <c r="FJ1812" s="7"/>
      <c r="FK1812" s="7"/>
      <c r="FL1812" s="7"/>
      <c r="FM1812" s="7"/>
      <c r="FN1812" s="7"/>
      <c r="FO1812" s="7"/>
      <c r="FP1812" s="7"/>
      <c r="FQ1812" s="7"/>
      <c r="FR1812" s="7"/>
      <c r="FS1812" s="7"/>
      <c r="FT1812" s="7"/>
      <c r="FU1812" s="7"/>
      <c r="FV1812" s="7"/>
      <c r="FW1812" s="7"/>
      <c r="FX1812" s="7"/>
      <c r="FY1812" s="7"/>
      <c r="FZ1812" s="7"/>
      <c r="GA1812" s="7"/>
      <c r="GB1812" s="7"/>
    </row>
    <row r="1813" spans="1:184" x14ac:dyDescent="0.15">
      <c r="A1813" s="124"/>
      <c r="B1813" s="19"/>
      <c r="C1813" s="4"/>
      <c r="D1813" s="6"/>
      <c r="E1813" s="14"/>
      <c r="F1813" s="4"/>
      <c r="G1813" s="4"/>
      <c r="H1813" s="4"/>
      <c r="I1813" s="4"/>
      <c r="J1813" s="14"/>
      <c r="K1813" s="6"/>
      <c r="L1813" s="2"/>
      <c r="M1813" s="23"/>
      <c r="N1813" s="12"/>
      <c r="O1813" s="12"/>
      <c r="P1813" s="23"/>
      <c r="Q1813" s="1"/>
      <c r="R1813" s="4"/>
      <c r="S1813" s="5"/>
      <c r="T1813" s="6"/>
      <c r="U1813" s="9"/>
      <c r="V1813" s="8"/>
      <c r="W1813" s="8"/>
      <c r="X1813" s="8"/>
      <c r="Y1813" s="9"/>
      <c r="Z1813" s="7"/>
      <c r="AA1813" s="8"/>
      <c r="AB1813" s="9"/>
      <c r="AC1813" s="9"/>
      <c r="AD1813" s="9"/>
      <c r="AE1813" s="8"/>
      <c r="AF1813" s="10"/>
      <c r="AG1813" s="8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  <c r="DV1813" s="7"/>
      <c r="DW1813" s="7"/>
      <c r="DX1813" s="7"/>
      <c r="DY1813" s="7"/>
      <c r="DZ1813" s="7"/>
      <c r="EA1813" s="7"/>
      <c r="EB1813" s="7"/>
      <c r="EC1813" s="7"/>
      <c r="ED1813" s="7"/>
      <c r="EE1813" s="7"/>
      <c r="EF1813" s="7"/>
      <c r="EG1813" s="7"/>
      <c r="EH1813" s="7"/>
      <c r="EI1813" s="7"/>
      <c r="EJ1813" s="7"/>
      <c r="EK1813" s="7"/>
      <c r="EL1813" s="7"/>
      <c r="EM1813" s="7"/>
      <c r="EN1813" s="7"/>
      <c r="EO1813" s="7"/>
      <c r="EP1813" s="7"/>
      <c r="EQ1813" s="7"/>
      <c r="ER1813" s="7"/>
      <c r="ES1813" s="7"/>
      <c r="ET1813" s="7"/>
      <c r="EU1813" s="7"/>
      <c r="EV1813" s="7"/>
      <c r="EW1813" s="7"/>
      <c r="EX1813" s="7"/>
      <c r="EY1813" s="7"/>
      <c r="EZ1813" s="7"/>
      <c r="FA1813" s="7"/>
      <c r="FB1813" s="7"/>
      <c r="FC1813" s="7"/>
      <c r="FD1813" s="7"/>
      <c r="FE1813" s="7"/>
      <c r="FF1813" s="7"/>
      <c r="FG1813" s="7"/>
      <c r="FH1813" s="7"/>
      <c r="FI1813" s="7"/>
      <c r="FJ1813" s="7"/>
      <c r="FK1813" s="7"/>
      <c r="FL1813" s="7"/>
      <c r="FM1813" s="7"/>
      <c r="FN1813" s="7"/>
      <c r="FO1813" s="7"/>
      <c r="FP1813" s="7"/>
      <c r="FQ1813" s="7"/>
      <c r="FR1813" s="7"/>
      <c r="FS1813" s="7"/>
      <c r="FT1813" s="7"/>
      <c r="FU1813" s="7"/>
      <c r="FV1813" s="7"/>
      <c r="FW1813" s="7"/>
      <c r="FX1813" s="7"/>
      <c r="FY1813" s="7"/>
      <c r="FZ1813" s="7"/>
      <c r="GA1813" s="7"/>
      <c r="GB1813" s="7"/>
    </row>
    <row r="1814" spans="1:184" x14ac:dyDescent="0.15">
      <c r="A1814" s="124"/>
      <c r="B1814" s="19"/>
      <c r="C1814" s="4"/>
      <c r="D1814" s="6"/>
      <c r="E1814" s="14"/>
      <c r="F1814" s="4"/>
      <c r="G1814" s="4"/>
      <c r="H1814" s="4"/>
      <c r="I1814" s="4"/>
      <c r="J1814" s="14"/>
      <c r="K1814" s="6"/>
      <c r="L1814" s="2"/>
      <c r="M1814" s="23"/>
      <c r="N1814" s="12"/>
      <c r="O1814" s="12"/>
      <c r="P1814" s="23"/>
      <c r="Q1814" s="1"/>
      <c r="R1814" s="4"/>
      <c r="S1814" s="5"/>
      <c r="T1814" s="6"/>
      <c r="U1814" s="9"/>
      <c r="V1814" s="8"/>
      <c r="W1814" s="8"/>
      <c r="X1814" s="8"/>
      <c r="Y1814" s="9"/>
      <c r="Z1814" s="7"/>
      <c r="AA1814" s="8"/>
      <c r="AB1814" s="9"/>
      <c r="AC1814" s="9"/>
      <c r="AD1814" s="9"/>
      <c r="AE1814" s="8"/>
      <c r="AF1814" s="10"/>
      <c r="AG1814" s="8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  <c r="EE1814" s="7"/>
      <c r="EF1814" s="7"/>
      <c r="EG1814" s="7"/>
      <c r="EH1814" s="7"/>
      <c r="EI1814" s="7"/>
      <c r="EJ1814" s="7"/>
      <c r="EK1814" s="7"/>
      <c r="EL1814" s="7"/>
      <c r="EM1814" s="7"/>
      <c r="EN1814" s="7"/>
      <c r="EO1814" s="7"/>
      <c r="EP1814" s="7"/>
      <c r="EQ1814" s="7"/>
      <c r="ER1814" s="7"/>
      <c r="ES1814" s="7"/>
      <c r="ET1814" s="7"/>
      <c r="EU1814" s="7"/>
      <c r="EV1814" s="7"/>
      <c r="EW1814" s="7"/>
      <c r="EX1814" s="7"/>
      <c r="EY1814" s="7"/>
      <c r="EZ1814" s="7"/>
      <c r="FA1814" s="7"/>
      <c r="FB1814" s="7"/>
      <c r="FC1814" s="7"/>
      <c r="FD1814" s="7"/>
      <c r="FE1814" s="7"/>
      <c r="FF1814" s="7"/>
      <c r="FG1814" s="7"/>
      <c r="FH1814" s="7"/>
      <c r="FI1814" s="7"/>
      <c r="FJ1814" s="7"/>
      <c r="FK1814" s="7"/>
      <c r="FL1814" s="7"/>
      <c r="FM1814" s="7"/>
      <c r="FN1814" s="7"/>
      <c r="FO1814" s="7"/>
      <c r="FP1814" s="7"/>
      <c r="FQ1814" s="7"/>
      <c r="FR1814" s="7"/>
      <c r="FS1814" s="7"/>
      <c r="FT1814" s="7"/>
      <c r="FU1814" s="7"/>
      <c r="FV1814" s="7"/>
      <c r="FW1814" s="7"/>
      <c r="FX1814" s="7"/>
      <c r="FY1814" s="7"/>
      <c r="FZ1814" s="7"/>
      <c r="GA1814" s="7"/>
      <c r="GB1814" s="7"/>
    </row>
    <row r="1815" spans="1:184" x14ac:dyDescent="0.15">
      <c r="A1815" s="124"/>
      <c r="B1815" s="19"/>
      <c r="C1815" s="4"/>
      <c r="D1815" s="6"/>
      <c r="E1815" s="14"/>
      <c r="F1815" s="4"/>
      <c r="G1815" s="4"/>
      <c r="H1815" s="4"/>
      <c r="I1815" s="4"/>
      <c r="J1815" s="14"/>
      <c r="K1815" s="6"/>
      <c r="L1815" s="2"/>
      <c r="M1815" s="23"/>
      <c r="N1815" s="12"/>
      <c r="O1815" s="12"/>
      <c r="P1815" s="23"/>
      <c r="Q1815" s="1"/>
      <c r="R1815" s="4"/>
      <c r="S1815" s="5"/>
      <c r="T1815" s="6"/>
      <c r="U1815" s="9"/>
      <c r="V1815" s="8"/>
      <c r="W1815" s="8"/>
      <c r="X1815" s="8"/>
      <c r="Y1815" s="9"/>
      <c r="Z1815" s="7"/>
      <c r="AA1815" s="8"/>
      <c r="AB1815" s="9"/>
      <c r="AC1815" s="9"/>
      <c r="AD1815" s="9"/>
      <c r="AE1815" s="8"/>
      <c r="AF1815" s="10"/>
      <c r="AG1815" s="8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  <c r="DV1815" s="7"/>
      <c r="DW1815" s="7"/>
      <c r="DX1815" s="7"/>
      <c r="DY1815" s="7"/>
      <c r="DZ1815" s="7"/>
      <c r="EA1815" s="7"/>
      <c r="EB1815" s="7"/>
      <c r="EC1815" s="7"/>
      <c r="ED1815" s="7"/>
      <c r="EE1815" s="7"/>
      <c r="EF1815" s="7"/>
      <c r="EG1815" s="7"/>
      <c r="EH1815" s="7"/>
      <c r="EI1815" s="7"/>
      <c r="EJ1815" s="7"/>
      <c r="EK1815" s="7"/>
      <c r="EL1815" s="7"/>
      <c r="EM1815" s="7"/>
      <c r="EN1815" s="7"/>
      <c r="EO1815" s="7"/>
      <c r="EP1815" s="7"/>
      <c r="EQ1815" s="7"/>
      <c r="ER1815" s="7"/>
      <c r="ES1815" s="7"/>
      <c r="ET1815" s="7"/>
      <c r="EU1815" s="7"/>
      <c r="EV1815" s="7"/>
      <c r="EW1815" s="7"/>
      <c r="EX1815" s="7"/>
      <c r="EY1815" s="7"/>
      <c r="EZ1815" s="7"/>
      <c r="FA1815" s="7"/>
      <c r="FB1815" s="7"/>
      <c r="FC1815" s="7"/>
      <c r="FD1815" s="7"/>
      <c r="FE1815" s="7"/>
      <c r="FF1815" s="7"/>
      <c r="FG1815" s="7"/>
      <c r="FH1815" s="7"/>
      <c r="FI1815" s="7"/>
      <c r="FJ1815" s="7"/>
      <c r="FK1815" s="7"/>
      <c r="FL1815" s="7"/>
      <c r="FM1815" s="7"/>
      <c r="FN1815" s="7"/>
      <c r="FO1815" s="7"/>
      <c r="FP1815" s="7"/>
      <c r="FQ1815" s="7"/>
      <c r="FR1815" s="7"/>
      <c r="FS1815" s="7"/>
      <c r="FT1815" s="7"/>
      <c r="FU1815" s="7"/>
      <c r="FV1815" s="7"/>
      <c r="FW1815" s="7"/>
      <c r="FX1815" s="7"/>
      <c r="FY1815" s="7"/>
      <c r="FZ1815" s="7"/>
      <c r="GA1815" s="7"/>
      <c r="GB1815" s="7"/>
    </row>
    <row r="1816" spans="1:184" x14ac:dyDescent="0.15">
      <c r="A1816" s="124"/>
      <c r="B1816" s="19"/>
      <c r="C1816" s="4"/>
      <c r="D1816" s="6"/>
      <c r="E1816" s="14"/>
      <c r="F1816" s="4"/>
      <c r="G1816" s="4"/>
      <c r="H1816" s="4"/>
      <c r="I1816" s="4"/>
      <c r="J1816" s="14"/>
      <c r="K1816" s="6"/>
      <c r="L1816" s="2"/>
      <c r="M1816" s="23"/>
      <c r="N1816" s="12"/>
      <c r="O1816" s="12"/>
      <c r="P1816" s="23"/>
      <c r="Q1816" s="1"/>
      <c r="R1816" s="4"/>
      <c r="S1816" s="5"/>
      <c r="T1816" s="6"/>
      <c r="U1816" s="9"/>
      <c r="V1816" s="8"/>
      <c r="W1816" s="8"/>
      <c r="X1816" s="8"/>
      <c r="Y1816" s="9"/>
      <c r="Z1816" s="7"/>
      <c r="AA1816" s="8"/>
      <c r="AB1816" s="9"/>
      <c r="AC1816" s="9"/>
      <c r="AD1816" s="9"/>
      <c r="AE1816" s="8"/>
      <c r="AF1816" s="10"/>
      <c r="AG1816" s="8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  <c r="FH1816" s="7"/>
      <c r="FI1816" s="7"/>
      <c r="FJ1816" s="7"/>
      <c r="FK1816" s="7"/>
      <c r="FL1816" s="7"/>
      <c r="FM1816" s="7"/>
      <c r="FN1816" s="7"/>
      <c r="FO1816" s="7"/>
      <c r="FP1816" s="7"/>
      <c r="FQ1816" s="7"/>
      <c r="FR1816" s="7"/>
      <c r="FS1816" s="7"/>
      <c r="FT1816" s="7"/>
      <c r="FU1816" s="7"/>
      <c r="FV1816" s="7"/>
      <c r="FW1816" s="7"/>
      <c r="FX1816" s="7"/>
      <c r="FY1816" s="7"/>
      <c r="FZ1816" s="7"/>
      <c r="GA1816" s="7"/>
      <c r="GB1816" s="7"/>
    </row>
    <row r="1817" spans="1:184" x14ac:dyDescent="0.15">
      <c r="A1817" s="124"/>
      <c r="B1817" s="19"/>
      <c r="C1817" s="4"/>
      <c r="D1817" s="6"/>
      <c r="E1817" s="14"/>
      <c r="F1817" s="4"/>
      <c r="G1817" s="4"/>
      <c r="H1817" s="4"/>
      <c r="I1817" s="4"/>
      <c r="J1817" s="14"/>
      <c r="K1817" s="6"/>
      <c r="L1817" s="2"/>
      <c r="M1817" s="23"/>
      <c r="N1817" s="12"/>
      <c r="O1817" s="12"/>
      <c r="P1817" s="23"/>
      <c r="Q1817" s="1"/>
      <c r="R1817" s="4"/>
      <c r="S1817" s="5"/>
      <c r="T1817" s="6"/>
      <c r="U1817" s="9"/>
      <c r="V1817" s="8"/>
      <c r="W1817" s="8"/>
      <c r="X1817" s="8"/>
      <c r="Y1817" s="9"/>
      <c r="Z1817" s="7"/>
      <c r="AA1817" s="8"/>
      <c r="AB1817" s="9"/>
      <c r="AC1817" s="9"/>
      <c r="AD1817" s="9"/>
      <c r="AE1817" s="8"/>
      <c r="AF1817" s="10"/>
      <c r="AG1817" s="8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  <c r="DV1817" s="7"/>
      <c r="DW1817" s="7"/>
      <c r="DX1817" s="7"/>
      <c r="DY1817" s="7"/>
      <c r="DZ1817" s="7"/>
      <c r="EA1817" s="7"/>
      <c r="EB1817" s="7"/>
      <c r="EC1817" s="7"/>
      <c r="ED1817" s="7"/>
      <c r="EE1817" s="7"/>
      <c r="EF1817" s="7"/>
      <c r="EG1817" s="7"/>
      <c r="EH1817" s="7"/>
      <c r="EI1817" s="7"/>
      <c r="EJ1817" s="7"/>
      <c r="EK1817" s="7"/>
      <c r="EL1817" s="7"/>
      <c r="EM1817" s="7"/>
      <c r="EN1817" s="7"/>
      <c r="EO1817" s="7"/>
      <c r="EP1817" s="7"/>
      <c r="EQ1817" s="7"/>
      <c r="ER1817" s="7"/>
      <c r="ES1817" s="7"/>
      <c r="ET1817" s="7"/>
      <c r="EU1817" s="7"/>
      <c r="EV1817" s="7"/>
      <c r="EW1817" s="7"/>
      <c r="EX1817" s="7"/>
      <c r="EY1817" s="7"/>
      <c r="EZ1817" s="7"/>
      <c r="FA1817" s="7"/>
      <c r="FB1817" s="7"/>
      <c r="FC1817" s="7"/>
      <c r="FD1817" s="7"/>
      <c r="FE1817" s="7"/>
      <c r="FF1817" s="7"/>
      <c r="FG1817" s="7"/>
      <c r="FH1817" s="7"/>
      <c r="FI1817" s="7"/>
      <c r="FJ1817" s="7"/>
      <c r="FK1817" s="7"/>
      <c r="FL1817" s="7"/>
      <c r="FM1817" s="7"/>
      <c r="FN1817" s="7"/>
      <c r="FO1817" s="7"/>
      <c r="FP1817" s="7"/>
      <c r="FQ1817" s="7"/>
      <c r="FR1817" s="7"/>
      <c r="FS1817" s="7"/>
      <c r="FT1817" s="7"/>
      <c r="FU1817" s="7"/>
      <c r="FV1817" s="7"/>
      <c r="FW1817" s="7"/>
      <c r="FX1817" s="7"/>
      <c r="FY1817" s="7"/>
      <c r="FZ1817" s="7"/>
      <c r="GA1817" s="7"/>
      <c r="GB1817" s="7"/>
    </row>
    <row r="1818" spans="1:184" x14ac:dyDescent="0.15">
      <c r="A1818" s="124"/>
      <c r="B1818" s="19"/>
      <c r="C1818" s="4"/>
      <c r="D1818" s="6"/>
      <c r="E1818" s="14"/>
      <c r="F1818" s="4"/>
      <c r="G1818" s="4"/>
      <c r="H1818" s="4"/>
      <c r="I1818" s="4"/>
      <c r="J1818" s="14"/>
      <c r="K1818" s="6"/>
      <c r="L1818" s="2"/>
      <c r="M1818" s="23"/>
      <c r="N1818" s="12"/>
      <c r="O1818" s="12"/>
      <c r="P1818" s="23"/>
      <c r="Q1818" s="1"/>
      <c r="R1818" s="4"/>
      <c r="S1818" s="5"/>
      <c r="T1818" s="6"/>
      <c r="U1818" s="9"/>
      <c r="V1818" s="8"/>
      <c r="W1818" s="8"/>
      <c r="X1818" s="8"/>
      <c r="Y1818" s="9"/>
      <c r="Z1818" s="7"/>
      <c r="AA1818" s="8"/>
      <c r="AB1818" s="9"/>
      <c r="AC1818" s="9"/>
      <c r="AD1818" s="9"/>
      <c r="AE1818" s="8"/>
      <c r="AF1818" s="10"/>
      <c r="AG1818" s="8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  <c r="DV1818" s="7"/>
      <c r="DW1818" s="7"/>
      <c r="DX1818" s="7"/>
      <c r="DY1818" s="7"/>
      <c r="DZ1818" s="7"/>
      <c r="EA1818" s="7"/>
      <c r="EB1818" s="7"/>
      <c r="EC1818" s="7"/>
      <c r="ED1818" s="7"/>
      <c r="EE1818" s="7"/>
      <c r="EF1818" s="7"/>
      <c r="EG1818" s="7"/>
      <c r="EH1818" s="7"/>
      <c r="EI1818" s="7"/>
      <c r="EJ1818" s="7"/>
      <c r="EK1818" s="7"/>
      <c r="EL1818" s="7"/>
      <c r="EM1818" s="7"/>
      <c r="EN1818" s="7"/>
      <c r="EO1818" s="7"/>
      <c r="EP1818" s="7"/>
      <c r="EQ1818" s="7"/>
      <c r="ER1818" s="7"/>
      <c r="ES1818" s="7"/>
      <c r="ET1818" s="7"/>
      <c r="EU1818" s="7"/>
      <c r="EV1818" s="7"/>
      <c r="EW1818" s="7"/>
      <c r="EX1818" s="7"/>
      <c r="EY1818" s="7"/>
      <c r="EZ1818" s="7"/>
      <c r="FA1818" s="7"/>
      <c r="FB1818" s="7"/>
      <c r="FC1818" s="7"/>
      <c r="FD1818" s="7"/>
      <c r="FE1818" s="7"/>
      <c r="FF1818" s="7"/>
      <c r="FG1818" s="7"/>
      <c r="FH1818" s="7"/>
      <c r="FI1818" s="7"/>
      <c r="FJ1818" s="7"/>
      <c r="FK1818" s="7"/>
      <c r="FL1818" s="7"/>
      <c r="FM1818" s="7"/>
      <c r="FN1818" s="7"/>
      <c r="FO1818" s="7"/>
      <c r="FP1818" s="7"/>
      <c r="FQ1818" s="7"/>
      <c r="FR1818" s="7"/>
      <c r="FS1818" s="7"/>
      <c r="FT1818" s="7"/>
      <c r="FU1818" s="7"/>
      <c r="FV1818" s="7"/>
      <c r="FW1818" s="7"/>
      <c r="FX1818" s="7"/>
      <c r="FY1818" s="7"/>
      <c r="FZ1818" s="7"/>
      <c r="GA1818" s="7"/>
      <c r="GB1818" s="7"/>
    </row>
    <row r="1819" spans="1:184" x14ac:dyDescent="0.15">
      <c r="A1819" s="124"/>
      <c r="B1819" s="19"/>
      <c r="C1819" s="4"/>
      <c r="D1819" s="6"/>
      <c r="E1819" s="14"/>
      <c r="F1819" s="4"/>
      <c r="G1819" s="4"/>
      <c r="H1819" s="4"/>
      <c r="I1819" s="4"/>
      <c r="J1819" s="14"/>
      <c r="K1819" s="6"/>
      <c r="L1819" s="2"/>
      <c r="M1819" s="23"/>
      <c r="N1819" s="12"/>
      <c r="O1819" s="12"/>
      <c r="P1819" s="23"/>
      <c r="Q1819" s="1"/>
      <c r="R1819" s="4"/>
      <c r="S1819" s="5"/>
      <c r="T1819" s="6"/>
      <c r="U1819" s="9"/>
      <c r="V1819" s="8"/>
      <c r="W1819" s="8"/>
      <c r="X1819" s="8"/>
      <c r="Y1819" s="9"/>
      <c r="Z1819" s="7"/>
      <c r="AA1819" s="8"/>
      <c r="AB1819" s="9"/>
      <c r="AC1819" s="9"/>
      <c r="AD1819" s="9"/>
      <c r="AE1819" s="8"/>
      <c r="AF1819" s="10"/>
      <c r="AG1819" s="8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  <c r="DV1819" s="7"/>
      <c r="DW1819" s="7"/>
      <c r="DX1819" s="7"/>
      <c r="DY1819" s="7"/>
      <c r="DZ1819" s="7"/>
      <c r="EA1819" s="7"/>
      <c r="EB1819" s="7"/>
      <c r="EC1819" s="7"/>
      <c r="ED1819" s="7"/>
      <c r="EE1819" s="7"/>
      <c r="EF1819" s="7"/>
      <c r="EG1819" s="7"/>
      <c r="EH1819" s="7"/>
      <c r="EI1819" s="7"/>
      <c r="EJ1819" s="7"/>
      <c r="EK1819" s="7"/>
      <c r="EL1819" s="7"/>
      <c r="EM1819" s="7"/>
      <c r="EN1819" s="7"/>
      <c r="EO1819" s="7"/>
      <c r="EP1819" s="7"/>
      <c r="EQ1819" s="7"/>
      <c r="ER1819" s="7"/>
      <c r="ES1819" s="7"/>
      <c r="ET1819" s="7"/>
      <c r="EU1819" s="7"/>
      <c r="EV1819" s="7"/>
      <c r="EW1819" s="7"/>
      <c r="EX1819" s="7"/>
      <c r="EY1819" s="7"/>
      <c r="EZ1819" s="7"/>
      <c r="FA1819" s="7"/>
      <c r="FB1819" s="7"/>
      <c r="FC1819" s="7"/>
      <c r="FD1819" s="7"/>
      <c r="FE1819" s="7"/>
      <c r="FF1819" s="7"/>
      <c r="FG1819" s="7"/>
      <c r="FH1819" s="7"/>
      <c r="FI1819" s="7"/>
      <c r="FJ1819" s="7"/>
      <c r="FK1819" s="7"/>
      <c r="FL1819" s="7"/>
      <c r="FM1819" s="7"/>
      <c r="FN1819" s="7"/>
      <c r="FO1819" s="7"/>
      <c r="FP1819" s="7"/>
      <c r="FQ1819" s="7"/>
      <c r="FR1819" s="7"/>
      <c r="FS1819" s="7"/>
      <c r="FT1819" s="7"/>
      <c r="FU1819" s="7"/>
      <c r="FV1819" s="7"/>
      <c r="FW1819" s="7"/>
      <c r="FX1819" s="7"/>
      <c r="FY1819" s="7"/>
      <c r="FZ1819" s="7"/>
      <c r="GA1819" s="7"/>
      <c r="GB1819" s="7"/>
    </row>
    <row r="1820" spans="1:184" x14ac:dyDescent="0.15">
      <c r="A1820" s="124"/>
      <c r="B1820" s="19"/>
      <c r="C1820" s="4"/>
      <c r="D1820" s="6"/>
      <c r="E1820" s="14"/>
      <c r="F1820" s="4"/>
      <c r="G1820" s="4"/>
      <c r="H1820" s="4"/>
      <c r="I1820" s="4"/>
      <c r="J1820" s="14"/>
      <c r="K1820" s="6"/>
      <c r="L1820" s="2"/>
      <c r="M1820" s="23"/>
      <c r="N1820" s="12"/>
      <c r="O1820" s="12"/>
      <c r="P1820" s="23"/>
      <c r="Q1820" s="1"/>
      <c r="R1820" s="4"/>
      <c r="S1820" s="5"/>
      <c r="T1820" s="6"/>
      <c r="U1820" s="9"/>
      <c r="V1820" s="8"/>
      <c r="W1820" s="8"/>
      <c r="X1820" s="8"/>
      <c r="Y1820" s="9"/>
      <c r="Z1820" s="7"/>
      <c r="AA1820" s="8"/>
      <c r="AB1820" s="9"/>
      <c r="AC1820" s="9"/>
      <c r="AD1820" s="9"/>
      <c r="AE1820" s="8"/>
      <c r="AF1820" s="10"/>
      <c r="AG1820" s="8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  <c r="DV1820" s="7"/>
      <c r="DW1820" s="7"/>
      <c r="DX1820" s="7"/>
      <c r="DY1820" s="7"/>
      <c r="DZ1820" s="7"/>
      <c r="EA1820" s="7"/>
      <c r="EB1820" s="7"/>
      <c r="EC1820" s="7"/>
      <c r="ED1820" s="7"/>
      <c r="EE1820" s="7"/>
      <c r="EF1820" s="7"/>
      <c r="EG1820" s="7"/>
      <c r="EH1820" s="7"/>
      <c r="EI1820" s="7"/>
      <c r="EJ1820" s="7"/>
      <c r="EK1820" s="7"/>
      <c r="EL1820" s="7"/>
      <c r="EM1820" s="7"/>
      <c r="EN1820" s="7"/>
      <c r="EO1820" s="7"/>
      <c r="EP1820" s="7"/>
      <c r="EQ1820" s="7"/>
      <c r="ER1820" s="7"/>
      <c r="ES1820" s="7"/>
      <c r="ET1820" s="7"/>
      <c r="EU1820" s="7"/>
      <c r="EV1820" s="7"/>
      <c r="EW1820" s="7"/>
      <c r="EX1820" s="7"/>
      <c r="EY1820" s="7"/>
      <c r="EZ1820" s="7"/>
      <c r="FA1820" s="7"/>
      <c r="FB1820" s="7"/>
      <c r="FC1820" s="7"/>
      <c r="FD1820" s="7"/>
      <c r="FE1820" s="7"/>
      <c r="FF1820" s="7"/>
      <c r="FG1820" s="7"/>
      <c r="FH1820" s="7"/>
      <c r="FI1820" s="7"/>
      <c r="FJ1820" s="7"/>
      <c r="FK1820" s="7"/>
      <c r="FL1820" s="7"/>
      <c r="FM1820" s="7"/>
      <c r="FN1820" s="7"/>
      <c r="FO1820" s="7"/>
      <c r="FP1820" s="7"/>
      <c r="FQ1820" s="7"/>
      <c r="FR1820" s="7"/>
      <c r="FS1820" s="7"/>
      <c r="FT1820" s="7"/>
      <c r="FU1820" s="7"/>
      <c r="FV1820" s="7"/>
      <c r="FW1820" s="7"/>
      <c r="FX1820" s="7"/>
      <c r="FY1820" s="7"/>
      <c r="FZ1820" s="7"/>
      <c r="GA1820" s="7"/>
      <c r="GB1820" s="7"/>
    </row>
    <row r="1821" spans="1:184" x14ac:dyDescent="0.15">
      <c r="A1821" s="124"/>
      <c r="B1821" s="19"/>
      <c r="C1821" s="4"/>
      <c r="D1821" s="6"/>
      <c r="E1821" s="14"/>
      <c r="F1821" s="4"/>
      <c r="G1821" s="4"/>
      <c r="H1821" s="4"/>
      <c r="I1821" s="4"/>
      <c r="J1821" s="14"/>
      <c r="K1821" s="6"/>
      <c r="L1821" s="2"/>
      <c r="M1821" s="23"/>
      <c r="N1821" s="12"/>
      <c r="O1821" s="12"/>
      <c r="P1821" s="23"/>
      <c r="Q1821" s="1"/>
      <c r="R1821" s="4"/>
      <c r="S1821" s="5"/>
      <c r="T1821" s="6"/>
      <c r="U1821" s="9"/>
      <c r="V1821" s="8"/>
      <c r="W1821" s="8"/>
      <c r="X1821" s="8"/>
      <c r="Y1821" s="9"/>
      <c r="Z1821" s="7"/>
      <c r="AA1821" s="8"/>
      <c r="AB1821" s="9"/>
      <c r="AC1821" s="9"/>
      <c r="AD1821" s="9"/>
      <c r="AE1821" s="8"/>
      <c r="AF1821" s="10"/>
      <c r="AG1821" s="8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  <c r="DV1821" s="7"/>
      <c r="DW1821" s="7"/>
      <c r="DX1821" s="7"/>
      <c r="DY1821" s="7"/>
      <c r="DZ1821" s="7"/>
      <c r="EA1821" s="7"/>
      <c r="EB1821" s="7"/>
      <c r="EC1821" s="7"/>
      <c r="ED1821" s="7"/>
      <c r="EE1821" s="7"/>
      <c r="EF1821" s="7"/>
      <c r="EG1821" s="7"/>
      <c r="EH1821" s="7"/>
      <c r="EI1821" s="7"/>
      <c r="EJ1821" s="7"/>
      <c r="EK1821" s="7"/>
      <c r="EL1821" s="7"/>
      <c r="EM1821" s="7"/>
      <c r="EN1821" s="7"/>
      <c r="EO1821" s="7"/>
      <c r="EP1821" s="7"/>
      <c r="EQ1821" s="7"/>
      <c r="ER1821" s="7"/>
      <c r="ES1821" s="7"/>
      <c r="ET1821" s="7"/>
      <c r="EU1821" s="7"/>
      <c r="EV1821" s="7"/>
      <c r="EW1821" s="7"/>
      <c r="EX1821" s="7"/>
      <c r="EY1821" s="7"/>
      <c r="EZ1821" s="7"/>
      <c r="FA1821" s="7"/>
      <c r="FB1821" s="7"/>
      <c r="FC1821" s="7"/>
      <c r="FD1821" s="7"/>
      <c r="FE1821" s="7"/>
      <c r="FF1821" s="7"/>
      <c r="FG1821" s="7"/>
      <c r="FH1821" s="7"/>
      <c r="FI1821" s="7"/>
      <c r="FJ1821" s="7"/>
      <c r="FK1821" s="7"/>
      <c r="FL1821" s="7"/>
      <c r="FM1821" s="7"/>
      <c r="FN1821" s="7"/>
      <c r="FO1821" s="7"/>
      <c r="FP1821" s="7"/>
      <c r="FQ1821" s="7"/>
      <c r="FR1821" s="7"/>
      <c r="FS1821" s="7"/>
      <c r="FT1821" s="7"/>
      <c r="FU1821" s="7"/>
      <c r="FV1821" s="7"/>
      <c r="FW1821" s="7"/>
      <c r="FX1821" s="7"/>
      <c r="FY1821" s="7"/>
      <c r="FZ1821" s="7"/>
      <c r="GA1821" s="7"/>
      <c r="GB1821" s="7"/>
    </row>
    <row r="1822" spans="1:184" x14ac:dyDescent="0.15">
      <c r="A1822" s="124"/>
      <c r="B1822" s="19"/>
      <c r="C1822" s="4"/>
      <c r="D1822" s="6"/>
      <c r="E1822" s="14"/>
      <c r="F1822" s="4"/>
      <c r="G1822" s="4"/>
      <c r="H1822" s="4"/>
      <c r="I1822" s="4"/>
      <c r="J1822" s="14"/>
      <c r="K1822" s="6"/>
      <c r="L1822" s="2"/>
      <c r="M1822" s="23"/>
      <c r="N1822" s="12"/>
      <c r="O1822" s="12"/>
      <c r="P1822" s="23"/>
      <c r="Q1822" s="1"/>
      <c r="R1822" s="4"/>
      <c r="S1822" s="5"/>
      <c r="T1822" s="6"/>
      <c r="U1822" s="9"/>
      <c r="V1822" s="8"/>
      <c r="W1822" s="8"/>
      <c r="X1822" s="8"/>
      <c r="Y1822" s="9"/>
      <c r="Z1822" s="7"/>
      <c r="AA1822" s="8"/>
      <c r="AB1822" s="9"/>
      <c r="AC1822" s="9"/>
      <c r="AD1822" s="9"/>
      <c r="AE1822" s="8"/>
      <c r="AF1822" s="10"/>
      <c r="AG1822" s="8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  <c r="DV1822" s="7"/>
      <c r="DW1822" s="7"/>
      <c r="DX1822" s="7"/>
      <c r="DY1822" s="7"/>
      <c r="DZ1822" s="7"/>
      <c r="EA1822" s="7"/>
      <c r="EB1822" s="7"/>
      <c r="EC1822" s="7"/>
      <c r="ED1822" s="7"/>
      <c r="EE1822" s="7"/>
      <c r="EF1822" s="7"/>
      <c r="EG1822" s="7"/>
      <c r="EH1822" s="7"/>
      <c r="EI1822" s="7"/>
      <c r="EJ1822" s="7"/>
      <c r="EK1822" s="7"/>
      <c r="EL1822" s="7"/>
      <c r="EM1822" s="7"/>
      <c r="EN1822" s="7"/>
      <c r="EO1822" s="7"/>
      <c r="EP1822" s="7"/>
      <c r="EQ1822" s="7"/>
      <c r="ER1822" s="7"/>
      <c r="ES1822" s="7"/>
      <c r="ET1822" s="7"/>
      <c r="EU1822" s="7"/>
      <c r="EV1822" s="7"/>
      <c r="EW1822" s="7"/>
      <c r="EX1822" s="7"/>
      <c r="EY1822" s="7"/>
      <c r="EZ1822" s="7"/>
      <c r="FA1822" s="7"/>
      <c r="FB1822" s="7"/>
      <c r="FC1822" s="7"/>
      <c r="FD1822" s="7"/>
      <c r="FE1822" s="7"/>
      <c r="FF1822" s="7"/>
      <c r="FG1822" s="7"/>
      <c r="FH1822" s="7"/>
      <c r="FI1822" s="7"/>
      <c r="FJ1822" s="7"/>
      <c r="FK1822" s="7"/>
      <c r="FL1822" s="7"/>
      <c r="FM1822" s="7"/>
      <c r="FN1822" s="7"/>
      <c r="FO1822" s="7"/>
      <c r="FP1822" s="7"/>
      <c r="FQ1822" s="7"/>
      <c r="FR1822" s="7"/>
      <c r="FS1822" s="7"/>
      <c r="FT1822" s="7"/>
      <c r="FU1822" s="7"/>
      <c r="FV1822" s="7"/>
      <c r="FW1822" s="7"/>
      <c r="FX1822" s="7"/>
      <c r="FY1822" s="7"/>
      <c r="FZ1822" s="7"/>
      <c r="GA1822" s="7"/>
      <c r="GB1822" s="7"/>
    </row>
    <row r="1823" spans="1:184" x14ac:dyDescent="0.15">
      <c r="A1823" s="124"/>
      <c r="B1823" s="19"/>
      <c r="C1823" s="4"/>
      <c r="D1823" s="6"/>
      <c r="E1823" s="14"/>
      <c r="F1823" s="4"/>
      <c r="G1823" s="4"/>
      <c r="H1823" s="4"/>
      <c r="I1823" s="4"/>
      <c r="J1823" s="14"/>
      <c r="K1823" s="6"/>
      <c r="L1823" s="2"/>
      <c r="M1823" s="23"/>
      <c r="N1823" s="12"/>
      <c r="O1823" s="12"/>
      <c r="P1823" s="23"/>
      <c r="Q1823" s="1"/>
      <c r="R1823" s="4"/>
      <c r="S1823" s="5"/>
      <c r="T1823" s="6"/>
      <c r="U1823" s="9"/>
      <c r="V1823" s="8"/>
      <c r="W1823" s="8"/>
      <c r="X1823" s="8"/>
      <c r="Y1823" s="9"/>
      <c r="Z1823" s="7"/>
      <c r="AA1823" s="8"/>
      <c r="AB1823" s="9"/>
      <c r="AC1823" s="9"/>
      <c r="AD1823" s="9"/>
      <c r="AE1823" s="8"/>
      <c r="AF1823" s="10"/>
      <c r="AG1823" s="8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  <c r="DV1823" s="7"/>
      <c r="DW1823" s="7"/>
      <c r="DX1823" s="7"/>
      <c r="DY1823" s="7"/>
      <c r="DZ1823" s="7"/>
      <c r="EA1823" s="7"/>
      <c r="EB1823" s="7"/>
      <c r="EC1823" s="7"/>
      <c r="ED1823" s="7"/>
      <c r="EE1823" s="7"/>
      <c r="EF1823" s="7"/>
      <c r="EG1823" s="7"/>
      <c r="EH1823" s="7"/>
      <c r="EI1823" s="7"/>
      <c r="EJ1823" s="7"/>
      <c r="EK1823" s="7"/>
      <c r="EL1823" s="7"/>
      <c r="EM1823" s="7"/>
      <c r="EN1823" s="7"/>
      <c r="EO1823" s="7"/>
      <c r="EP1823" s="7"/>
      <c r="EQ1823" s="7"/>
      <c r="ER1823" s="7"/>
      <c r="ES1823" s="7"/>
      <c r="ET1823" s="7"/>
      <c r="EU1823" s="7"/>
      <c r="EV1823" s="7"/>
      <c r="EW1823" s="7"/>
      <c r="EX1823" s="7"/>
      <c r="EY1823" s="7"/>
      <c r="EZ1823" s="7"/>
      <c r="FA1823" s="7"/>
      <c r="FB1823" s="7"/>
      <c r="FC1823" s="7"/>
      <c r="FD1823" s="7"/>
      <c r="FE1823" s="7"/>
      <c r="FF1823" s="7"/>
      <c r="FG1823" s="7"/>
      <c r="FH1823" s="7"/>
      <c r="FI1823" s="7"/>
      <c r="FJ1823" s="7"/>
      <c r="FK1823" s="7"/>
      <c r="FL1823" s="7"/>
      <c r="FM1823" s="7"/>
      <c r="FN1823" s="7"/>
      <c r="FO1823" s="7"/>
      <c r="FP1823" s="7"/>
      <c r="FQ1823" s="7"/>
      <c r="FR1823" s="7"/>
      <c r="FS1823" s="7"/>
      <c r="FT1823" s="7"/>
      <c r="FU1823" s="7"/>
      <c r="FV1823" s="7"/>
      <c r="FW1823" s="7"/>
      <c r="FX1823" s="7"/>
      <c r="FY1823" s="7"/>
      <c r="FZ1823" s="7"/>
      <c r="GA1823" s="7"/>
      <c r="GB1823" s="7"/>
    </row>
    <row r="1824" spans="1:184" x14ac:dyDescent="0.15">
      <c r="A1824" s="124"/>
      <c r="B1824" s="19"/>
      <c r="C1824" s="4"/>
      <c r="D1824" s="6"/>
      <c r="E1824" s="14"/>
      <c r="F1824" s="4"/>
      <c r="G1824" s="4"/>
      <c r="H1824" s="4"/>
      <c r="I1824" s="4"/>
      <c r="J1824" s="14"/>
      <c r="K1824" s="6"/>
      <c r="L1824" s="2"/>
      <c r="M1824" s="23"/>
      <c r="N1824" s="12"/>
      <c r="O1824" s="12"/>
      <c r="P1824" s="23"/>
      <c r="Q1824" s="1"/>
      <c r="R1824" s="4"/>
      <c r="S1824" s="5"/>
      <c r="T1824" s="6"/>
      <c r="U1824" s="9"/>
      <c r="V1824" s="8"/>
      <c r="W1824" s="8"/>
      <c r="X1824" s="8"/>
      <c r="Y1824" s="9"/>
      <c r="Z1824" s="7"/>
      <c r="AA1824" s="8"/>
      <c r="AB1824" s="9"/>
      <c r="AC1824" s="9"/>
      <c r="AD1824" s="9"/>
      <c r="AE1824" s="8"/>
      <c r="AF1824" s="10"/>
      <c r="AG1824" s="8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  <c r="DV1824" s="7"/>
      <c r="DW1824" s="7"/>
      <c r="DX1824" s="7"/>
      <c r="DY1824" s="7"/>
      <c r="DZ1824" s="7"/>
      <c r="EA1824" s="7"/>
      <c r="EB1824" s="7"/>
      <c r="EC1824" s="7"/>
      <c r="ED1824" s="7"/>
      <c r="EE1824" s="7"/>
      <c r="EF1824" s="7"/>
      <c r="EG1824" s="7"/>
      <c r="EH1824" s="7"/>
      <c r="EI1824" s="7"/>
      <c r="EJ1824" s="7"/>
      <c r="EK1824" s="7"/>
      <c r="EL1824" s="7"/>
      <c r="EM1824" s="7"/>
      <c r="EN1824" s="7"/>
      <c r="EO1824" s="7"/>
      <c r="EP1824" s="7"/>
      <c r="EQ1824" s="7"/>
      <c r="ER1824" s="7"/>
      <c r="ES1824" s="7"/>
      <c r="ET1824" s="7"/>
      <c r="EU1824" s="7"/>
      <c r="EV1824" s="7"/>
      <c r="EW1824" s="7"/>
      <c r="EX1824" s="7"/>
      <c r="EY1824" s="7"/>
      <c r="EZ1824" s="7"/>
      <c r="FA1824" s="7"/>
      <c r="FB1824" s="7"/>
      <c r="FC1824" s="7"/>
      <c r="FD1824" s="7"/>
      <c r="FE1824" s="7"/>
      <c r="FF1824" s="7"/>
      <c r="FG1824" s="7"/>
      <c r="FH1824" s="7"/>
      <c r="FI1824" s="7"/>
      <c r="FJ1824" s="7"/>
      <c r="FK1824" s="7"/>
      <c r="FL1824" s="7"/>
      <c r="FM1824" s="7"/>
      <c r="FN1824" s="7"/>
      <c r="FO1824" s="7"/>
      <c r="FP1824" s="7"/>
      <c r="FQ1824" s="7"/>
      <c r="FR1824" s="7"/>
      <c r="FS1824" s="7"/>
      <c r="FT1824" s="7"/>
      <c r="FU1824" s="7"/>
      <c r="FV1824" s="7"/>
      <c r="FW1824" s="7"/>
      <c r="FX1824" s="7"/>
      <c r="FY1824" s="7"/>
      <c r="FZ1824" s="7"/>
      <c r="GA1824" s="7"/>
      <c r="GB1824" s="7"/>
    </row>
    <row r="1825" spans="1:184" x14ac:dyDescent="0.15">
      <c r="A1825" s="124"/>
      <c r="B1825" s="19"/>
      <c r="C1825" s="4"/>
      <c r="D1825" s="6"/>
      <c r="E1825" s="14"/>
      <c r="F1825" s="4"/>
      <c r="G1825" s="4"/>
      <c r="H1825" s="4"/>
      <c r="I1825" s="4"/>
      <c r="J1825" s="14"/>
      <c r="K1825" s="6"/>
      <c r="L1825" s="2"/>
      <c r="M1825" s="23"/>
      <c r="N1825" s="12"/>
      <c r="O1825" s="12"/>
      <c r="P1825" s="23"/>
      <c r="Q1825" s="1"/>
      <c r="R1825" s="4"/>
      <c r="S1825" s="5"/>
      <c r="T1825" s="6"/>
      <c r="U1825" s="9"/>
      <c r="V1825" s="8"/>
      <c r="W1825" s="8"/>
      <c r="X1825" s="8"/>
      <c r="Y1825" s="9"/>
      <c r="Z1825" s="7"/>
      <c r="AA1825" s="8"/>
      <c r="AB1825" s="9"/>
      <c r="AC1825" s="9"/>
      <c r="AD1825" s="9"/>
      <c r="AE1825" s="8"/>
      <c r="AF1825" s="10"/>
      <c r="AG1825" s="8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  <c r="DV1825" s="7"/>
      <c r="DW1825" s="7"/>
      <c r="DX1825" s="7"/>
      <c r="DY1825" s="7"/>
      <c r="DZ1825" s="7"/>
      <c r="EA1825" s="7"/>
      <c r="EB1825" s="7"/>
      <c r="EC1825" s="7"/>
      <c r="ED1825" s="7"/>
      <c r="EE1825" s="7"/>
      <c r="EF1825" s="7"/>
      <c r="EG1825" s="7"/>
      <c r="EH1825" s="7"/>
      <c r="EI1825" s="7"/>
      <c r="EJ1825" s="7"/>
      <c r="EK1825" s="7"/>
      <c r="EL1825" s="7"/>
      <c r="EM1825" s="7"/>
      <c r="EN1825" s="7"/>
      <c r="EO1825" s="7"/>
      <c r="EP1825" s="7"/>
      <c r="EQ1825" s="7"/>
      <c r="ER1825" s="7"/>
      <c r="ES1825" s="7"/>
      <c r="ET1825" s="7"/>
      <c r="EU1825" s="7"/>
      <c r="EV1825" s="7"/>
      <c r="EW1825" s="7"/>
      <c r="EX1825" s="7"/>
      <c r="EY1825" s="7"/>
      <c r="EZ1825" s="7"/>
      <c r="FA1825" s="7"/>
      <c r="FB1825" s="7"/>
      <c r="FC1825" s="7"/>
      <c r="FD1825" s="7"/>
      <c r="FE1825" s="7"/>
      <c r="FF1825" s="7"/>
      <c r="FG1825" s="7"/>
      <c r="FH1825" s="7"/>
      <c r="FI1825" s="7"/>
      <c r="FJ1825" s="7"/>
      <c r="FK1825" s="7"/>
      <c r="FL1825" s="7"/>
      <c r="FM1825" s="7"/>
      <c r="FN1825" s="7"/>
      <c r="FO1825" s="7"/>
      <c r="FP1825" s="7"/>
      <c r="FQ1825" s="7"/>
      <c r="FR1825" s="7"/>
      <c r="FS1825" s="7"/>
      <c r="FT1825" s="7"/>
      <c r="FU1825" s="7"/>
      <c r="FV1825" s="7"/>
      <c r="FW1825" s="7"/>
      <c r="FX1825" s="7"/>
      <c r="FY1825" s="7"/>
      <c r="FZ1825" s="7"/>
      <c r="GA1825" s="7"/>
      <c r="GB1825" s="7"/>
    </row>
    <row r="1826" spans="1:184" x14ac:dyDescent="0.15">
      <c r="A1826" s="124"/>
      <c r="B1826" s="19"/>
      <c r="C1826" s="4"/>
      <c r="D1826" s="6"/>
      <c r="E1826" s="14"/>
      <c r="F1826" s="4"/>
      <c r="G1826" s="4"/>
      <c r="H1826" s="4"/>
      <c r="I1826" s="4"/>
      <c r="J1826" s="14"/>
      <c r="K1826" s="6"/>
      <c r="L1826" s="2"/>
      <c r="M1826" s="23"/>
      <c r="N1826" s="12"/>
      <c r="O1826" s="12"/>
      <c r="P1826" s="23"/>
      <c r="Q1826" s="1"/>
      <c r="R1826" s="4"/>
      <c r="S1826" s="5"/>
      <c r="T1826" s="6"/>
      <c r="U1826" s="9"/>
      <c r="V1826" s="8"/>
      <c r="W1826" s="8"/>
      <c r="X1826" s="8"/>
      <c r="Y1826" s="9"/>
      <c r="Z1826" s="7"/>
      <c r="AA1826" s="8"/>
      <c r="AB1826" s="9"/>
      <c r="AC1826" s="9"/>
      <c r="AD1826" s="9"/>
      <c r="AE1826" s="8"/>
      <c r="AF1826" s="10"/>
      <c r="AG1826" s="8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  <c r="EE1826" s="7"/>
      <c r="EF1826" s="7"/>
      <c r="EG1826" s="7"/>
      <c r="EH1826" s="7"/>
      <c r="EI1826" s="7"/>
      <c r="EJ1826" s="7"/>
      <c r="EK1826" s="7"/>
      <c r="EL1826" s="7"/>
      <c r="EM1826" s="7"/>
      <c r="EN1826" s="7"/>
      <c r="EO1826" s="7"/>
      <c r="EP1826" s="7"/>
      <c r="EQ1826" s="7"/>
      <c r="ER1826" s="7"/>
      <c r="ES1826" s="7"/>
      <c r="ET1826" s="7"/>
      <c r="EU1826" s="7"/>
      <c r="EV1826" s="7"/>
      <c r="EW1826" s="7"/>
      <c r="EX1826" s="7"/>
      <c r="EY1826" s="7"/>
      <c r="EZ1826" s="7"/>
      <c r="FA1826" s="7"/>
      <c r="FB1826" s="7"/>
      <c r="FC1826" s="7"/>
      <c r="FD1826" s="7"/>
      <c r="FE1826" s="7"/>
      <c r="FF1826" s="7"/>
      <c r="FG1826" s="7"/>
      <c r="FH1826" s="7"/>
      <c r="FI1826" s="7"/>
      <c r="FJ1826" s="7"/>
      <c r="FK1826" s="7"/>
      <c r="FL1826" s="7"/>
      <c r="FM1826" s="7"/>
      <c r="FN1826" s="7"/>
      <c r="FO1826" s="7"/>
      <c r="FP1826" s="7"/>
      <c r="FQ1826" s="7"/>
      <c r="FR1826" s="7"/>
      <c r="FS1826" s="7"/>
      <c r="FT1826" s="7"/>
      <c r="FU1826" s="7"/>
      <c r="FV1826" s="7"/>
      <c r="FW1826" s="7"/>
      <c r="FX1826" s="7"/>
      <c r="FY1826" s="7"/>
      <c r="FZ1826" s="7"/>
      <c r="GA1826" s="7"/>
      <c r="GB1826" s="7"/>
    </row>
    <row r="1827" spans="1:184" x14ac:dyDescent="0.15">
      <c r="A1827" s="124"/>
      <c r="B1827" s="19"/>
      <c r="C1827" s="4"/>
      <c r="D1827" s="6"/>
      <c r="E1827" s="14"/>
      <c r="F1827" s="4"/>
      <c r="G1827" s="4"/>
      <c r="H1827" s="4"/>
      <c r="I1827" s="4"/>
      <c r="J1827" s="14"/>
      <c r="K1827" s="6"/>
      <c r="L1827" s="2"/>
      <c r="M1827" s="23"/>
      <c r="N1827" s="12"/>
      <c r="O1827" s="12"/>
      <c r="P1827" s="23"/>
      <c r="Q1827" s="1"/>
      <c r="R1827" s="4"/>
      <c r="S1827" s="5"/>
      <c r="T1827" s="6"/>
      <c r="U1827" s="9"/>
      <c r="V1827" s="8"/>
      <c r="W1827" s="8"/>
      <c r="X1827" s="8"/>
      <c r="Y1827" s="9"/>
      <c r="Z1827" s="7"/>
      <c r="AA1827" s="8"/>
      <c r="AB1827" s="9"/>
      <c r="AC1827" s="9"/>
      <c r="AD1827" s="9"/>
      <c r="AE1827" s="8"/>
      <c r="AF1827" s="10"/>
      <c r="AG1827" s="8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  <c r="DV1827" s="7"/>
      <c r="DW1827" s="7"/>
      <c r="DX1827" s="7"/>
      <c r="DY1827" s="7"/>
      <c r="DZ1827" s="7"/>
      <c r="EA1827" s="7"/>
      <c r="EB1827" s="7"/>
      <c r="EC1827" s="7"/>
      <c r="ED1827" s="7"/>
      <c r="EE1827" s="7"/>
      <c r="EF1827" s="7"/>
      <c r="EG1827" s="7"/>
      <c r="EH1827" s="7"/>
      <c r="EI1827" s="7"/>
      <c r="EJ1827" s="7"/>
      <c r="EK1827" s="7"/>
      <c r="EL1827" s="7"/>
      <c r="EM1827" s="7"/>
      <c r="EN1827" s="7"/>
      <c r="EO1827" s="7"/>
      <c r="EP1827" s="7"/>
      <c r="EQ1827" s="7"/>
      <c r="ER1827" s="7"/>
      <c r="ES1827" s="7"/>
      <c r="ET1827" s="7"/>
      <c r="EU1827" s="7"/>
      <c r="EV1827" s="7"/>
      <c r="EW1827" s="7"/>
      <c r="EX1827" s="7"/>
      <c r="EY1827" s="7"/>
      <c r="EZ1827" s="7"/>
      <c r="FA1827" s="7"/>
      <c r="FB1827" s="7"/>
      <c r="FC1827" s="7"/>
      <c r="FD1827" s="7"/>
      <c r="FE1827" s="7"/>
      <c r="FF1827" s="7"/>
      <c r="FG1827" s="7"/>
      <c r="FH1827" s="7"/>
      <c r="FI1827" s="7"/>
      <c r="FJ1827" s="7"/>
      <c r="FK1827" s="7"/>
      <c r="FL1827" s="7"/>
      <c r="FM1827" s="7"/>
      <c r="FN1827" s="7"/>
      <c r="FO1827" s="7"/>
      <c r="FP1827" s="7"/>
      <c r="FQ1827" s="7"/>
      <c r="FR1827" s="7"/>
      <c r="FS1827" s="7"/>
      <c r="FT1827" s="7"/>
      <c r="FU1827" s="7"/>
      <c r="FV1827" s="7"/>
      <c r="FW1827" s="7"/>
      <c r="FX1827" s="7"/>
      <c r="FY1827" s="7"/>
      <c r="FZ1827" s="7"/>
      <c r="GA1827" s="7"/>
      <c r="GB1827" s="7"/>
    </row>
    <row r="1828" spans="1:184" x14ac:dyDescent="0.15">
      <c r="A1828" s="124"/>
      <c r="B1828" s="19"/>
      <c r="C1828" s="4"/>
      <c r="D1828" s="6"/>
      <c r="E1828" s="14"/>
      <c r="F1828" s="4"/>
      <c r="G1828" s="4"/>
      <c r="H1828" s="4"/>
      <c r="I1828" s="4"/>
      <c r="J1828" s="14"/>
      <c r="K1828" s="6"/>
      <c r="L1828" s="2"/>
      <c r="M1828" s="23"/>
      <c r="N1828" s="12"/>
      <c r="O1828" s="12"/>
      <c r="P1828" s="23"/>
      <c r="Q1828" s="1"/>
      <c r="R1828" s="4"/>
      <c r="S1828" s="5"/>
      <c r="T1828" s="6"/>
      <c r="U1828" s="9"/>
      <c r="V1828" s="8"/>
      <c r="W1828" s="8"/>
      <c r="X1828" s="8"/>
      <c r="Y1828" s="9"/>
      <c r="Z1828" s="7"/>
      <c r="AA1828" s="8"/>
      <c r="AB1828" s="9"/>
      <c r="AC1828" s="9"/>
      <c r="AD1828" s="9"/>
      <c r="AE1828" s="8"/>
      <c r="AF1828" s="10"/>
      <c r="AG1828" s="8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  <c r="FH1828" s="7"/>
      <c r="FI1828" s="7"/>
      <c r="FJ1828" s="7"/>
      <c r="FK1828" s="7"/>
      <c r="FL1828" s="7"/>
      <c r="FM1828" s="7"/>
      <c r="FN1828" s="7"/>
      <c r="FO1828" s="7"/>
      <c r="FP1828" s="7"/>
      <c r="FQ1828" s="7"/>
      <c r="FR1828" s="7"/>
      <c r="FS1828" s="7"/>
      <c r="FT1828" s="7"/>
      <c r="FU1828" s="7"/>
      <c r="FV1828" s="7"/>
      <c r="FW1828" s="7"/>
      <c r="FX1828" s="7"/>
      <c r="FY1828" s="7"/>
      <c r="FZ1828" s="7"/>
      <c r="GA1828" s="7"/>
      <c r="GB1828" s="7"/>
    </row>
    <row r="1829" spans="1:184" x14ac:dyDescent="0.15">
      <c r="A1829" s="124"/>
      <c r="B1829" s="19"/>
      <c r="C1829" s="4"/>
      <c r="D1829" s="6"/>
      <c r="E1829" s="14"/>
      <c r="F1829" s="4"/>
      <c r="G1829" s="4"/>
      <c r="H1829" s="4"/>
      <c r="I1829" s="4"/>
      <c r="J1829" s="14"/>
      <c r="K1829" s="6"/>
      <c r="L1829" s="2"/>
      <c r="M1829" s="23"/>
      <c r="N1829" s="12"/>
      <c r="O1829" s="12"/>
      <c r="P1829" s="23"/>
      <c r="Q1829" s="1"/>
      <c r="R1829" s="4"/>
      <c r="S1829" s="5"/>
      <c r="T1829" s="6"/>
      <c r="U1829" s="9"/>
      <c r="V1829" s="8"/>
      <c r="W1829" s="8"/>
      <c r="X1829" s="8"/>
      <c r="Y1829" s="9"/>
      <c r="Z1829" s="7"/>
      <c r="AA1829" s="8"/>
      <c r="AB1829" s="9"/>
      <c r="AC1829" s="9"/>
      <c r="AD1829" s="9"/>
      <c r="AE1829" s="8"/>
      <c r="AF1829" s="10"/>
      <c r="AG1829" s="8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  <c r="DV1829" s="7"/>
      <c r="DW1829" s="7"/>
      <c r="DX1829" s="7"/>
      <c r="DY1829" s="7"/>
      <c r="DZ1829" s="7"/>
      <c r="EA1829" s="7"/>
      <c r="EB1829" s="7"/>
      <c r="EC1829" s="7"/>
      <c r="ED1829" s="7"/>
      <c r="EE1829" s="7"/>
      <c r="EF1829" s="7"/>
      <c r="EG1829" s="7"/>
      <c r="EH1829" s="7"/>
      <c r="EI1829" s="7"/>
      <c r="EJ1829" s="7"/>
      <c r="EK1829" s="7"/>
      <c r="EL1829" s="7"/>
      <c r="EM1829" s="7"/>
      <c r="EN1829" s="7"/>
      <c r="EO1829" s="7"/>
      <c r="EP1829" s="7"/>
      <c r="EQ1829" s="7"/>
      <c r="ER1829" s="7"/>
      <c r="ES1829" s="7"/>
      <c r="ET1829" s="7"/>
      <c r="EU1829" s="7"/>
      <c r="EV1829" s="7"/>
      <c r="EW1829" s="7"/>
      <c r="EX1829" s="7"/>
      <c r="EY1829" s="7"/>
      <c r="EZ1829" s="7"/>
      <c r="FA1829" s="7"/>
      <c r="FB1829" s="7"/>
      <c r="FC1829" s="7"/>
      <c r="FD1829" s="7"/>
      <c r="FE1829" s="7"/>
      <c r="FF1829" s="7"/>
      <c r="FG1829" s="7"/>
      <c r="FH1829" s="7"/>
      <c r="FI1829" s="7"/>
      <c r="FJ1829" s="7"/>
      <c r="FK1829" s="7"/>
      <c r="FL1829" s="7"/>
      <c r="FM1829" s="7"/>
      <c r="FN1829" s="7"/>
      <c r="FO1829" s="7"/>
      <c r="FP1829" s="7"/>
      <c r="FQ1829" s="7"/>
      <c r="FR1829" s="7"/>
      <c r="FS1829" s="7"/>
      <c r="FT1829" s="7"/>
      <c r="FU1829" s="7"/>
      <c r="FV1829" s="7"/>
      <c r="FW1829" s="7"/>
      <c r="FX1829" s="7"/>
      <c r="FY1829" s="7"/>
      <c r="FZ1829" s="7"/>
      <c r="GA1829" s="7"/>
      <c r="GB1829" s="7"/>
    </row>
    <row r="1830" spans="1:184" x14ac:dyDescent="0.15">
      <c r="A1830" s="124"/>
      <c r="B1830" s="19"/>
      <c r="C1830" s="4"/>
      <c r="D1830" s="6"/>
      <c r="E1830" s="14"/>
      <c r="F1830" s="4"/>
      <c r="G1830" s="4"/>
      <c r="H1830" s="4"/>
      <c r="I1830" s="4"/>
      <c r="J1830" s="14"/>
      <c r="K1830" s="6"/>
      <c r="L1830" s="2"/>
      <c r="M1830" s="23"/>
      <c r="N1830" s="12"/>
      <c r="O1830" s="12"/>
      <c r="P1830" s="23"/>
      <c r="Q1830" s="1"/>
      <c r="R1830" s="4"/>
      <c r="S1830" s="5"/>
      <c r="T1830" s="6"/>
      <c r="U1830" s="9"/>
      <c r="V1830" s="8"/>
      <c r="W1830" s="8"/>
      <c r="X1830" s="8"/>
      <c r="Y1830" s="9"/>
      <c r="Z1830" s="7"/>
      <c r="AA1830" s="8"/>
      <c r="AB1830" s="9"/>
      <c r="AC1830" s="9"/>
      <c r="AD1830" s="9"/>
      <c r="AE1830" s="8"/>
      <c r="AF1830" s="10"/>
      <c r="AG1830" s="8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  <c r="FH1830" s="7"/>
      <c r="FI1830" s="7"/>
      <c r="FJ1830" s="7"/>
      <c r="FK1830" s="7"/>
      <c r="FL1830" s="7"/>
      <c r="FM1830" s="7"/>
      <c r="FN1830" s="7"/>
      <c r="FO1830" s="7"/>
      <c r="FP1830" s="7"/>
      <c r="FQ1830" s="7"/>
      <c r="FR1830" s="7"/>
      <c r="FS1830" s="7"/>
      <c r="FT1830" s="7"/>
      <c r="FU1830" s="7"/>
      <c r="FV1830" s="7"/>
      <c r="FW1830" s="7"/>
      <c r="FX1830" s="7"/>
      <c r="FY1830" s="7"/>
      <c r="FZ1830" s="7"/>
      <c r="GA1830" s="7"/>
      <c r="GB1830" s="7"/>
    </row>
    <row r="1831" spans="1:184" x14ac:dyDescent="0.15">
      <c r="A1831" s="124"/>
      <c r="B1831" s="19"/>
      <c r="C1831" s="4"/>
      <c r="D1831" s="6"/>
      <c r="E1831" s="14"/>
      <c r="F1831" s="4"/>
      <c r="G1831" s="4"/>
      <c r="H1831" s="4"/>
      <c r="I1831" s="4"/>
      <c r="J1831" s="14"/>
      <c r="K1831" s="6"/>
      <c r="L1831" s="2"/>
      <c r="M1831" s="23"/>
      <c r="N1831" s="12"/>
      <c r="O1831" s="12"/>
      <c r="P1831" s="23"/>
      <c r="Q1831" s="1"/>
      <c r="R1831" s="4"/>
      <c r="S1831" s="5"/>
      <c r="T1831" s="6"/>
      <c r="U1831" s="9"/>
      <c r="V1831" s="8"/>
      <c r="W1831" s="8"/>
      <c r="X1831" s="8"/>
      <c r="Y1831" s="9"/>
      <c r="Z1831" s="7"/>
      <c r="AA1831" s="8"/>
      <c r="AB1831" s="9"/>
      <c r="AC1831" s="9"/>
      <c r="AD1831" s="9"/>
      <c r="AE1831" s="8"/>
      <c r="AF1831" s="10"/>
      <c r="AG1831" s="8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  <c r="FH1831" s="7"/>
      <c r="FI1831" s="7"/>
      <c r="FJ1831" s="7"/>
      <c r="FK1831" s="7"/>
      <c r="FL1831" s="7"/>
      <c r="FM1831" s="7"/>
      <c r="FN1831" s="7"/>
      <c r="FO1831" s="7"/>
      <c r="FP1831" s="7"/>
      <c r="FQ1831" s="7"/>
      <c r="FR1831" s="7"/>
      <c r="FS1831" s="7"/>
      <c r="FT1831" s="7"/>
      <c r="FU1831" s="7"/>
      <c r="FV1831" s="7"/>
      <c r="FW1831" s="7"/>
      <c r="FX1831" s="7"/>
      <c r="FY1831" s="7"/>
      <c r="FZ1831" s="7"/>
      <c r="GA1831" s="7"/>
      <c r="GB1831" s="7"/>
    </row>
    <row r="1832" spans="1:184" x14ac:dyDescent="0.15">
      <c r="A1832" s="124"/>
      <c r="B1832" s="19"/>
      <c r="C1832" s="4"/>
      <c r="D1832" s="6"/>
      <c r="E1832" s="14"/>
      <c r="F1832" s="4"/>
      <c r="G1832" s="4"/>
      <c r="H1832" s="4"/>
      <c r="I1832" s="4"/>
      <c r="J1832" s="14"/>
      <c r="K1832" s="6"/>
      <c r="L1832" s="2"/>
      <c r="M1832" s="23"/>
      <c r="N1832" s="12"/>
      <c r="O1832" s="12"/>
      <c r="P1832" s="23"/>
      <c r="Q1832" s="1"/>
      <c r="R1832" s="4"/>
      <c r="S1832" s="5"/>
      <c r="T1832" s="6"/>
      <c r="U1832" s="9"/>
      <c r="V1832" s="8"/>
      <c r="W1832" s="8"/>
      <c r="X1832" s="8"/>
      <c r="Y1832" s="9"/>
      <c r="Z1832" s="7"/>
      <c r="AA1832" s="8"/>
      <c r="AB1832" s="9"/>
      <c r="AC1832" s="9"/>
      <c r="AD1832" s="9"/>
      <c r="AE1832" s="8"/>
      <c r="AF1832" s="10"/>
      <c r="AG1832" s="8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  <c r="FH1832" s="7"/>
      <c r="FI1832" s="7"/>
      <c r="FJ1832" s="7"/>
      <c r="FK1832" s="7"/>
      <c r="FL1832" s="7"/>
      <c r="FM1832" s="7"/>
      <c r="FN1832" s="7"/>
      <c r="FO1832" s="7"/>
      <c r="FP1832" s="7"/>
      <c r="FQ1832" s="7"/>
      <c r="FR1832" s="7"/>
      <c r="FS1832" s="7"/>
      <c r="FT1832" s="7"/>
      <c r="FU1832" s="7"/>
      <c r="FV1832" s="7"/>
      <c r="FW1832" s="7"/>
      <c r="FX1832" s="7"/>
      <c r="FY1832" s="7"/>
      <c r="FZ1832" s="7"/>
      <c r="GA1832" s="7"/>
      <c r="GB1832" s="7"/>
    </row>
    <row r="1833" spans="1:184" x14ac:dyDescent="0.15">
      <c r="A1833" s="124"/>
      <c r="B1833" s="19"/>
      <c r="C1833" s="4"/>
      <c r="D1833" s="6"/>
      <c r="E1833" s="14"/>
      <c r="F1833" s="4"/>
      <c r="G1833" s="4"/>
      <c r="H1833" s="4"/>
      <c r="I1833" s="4"/>
      <c r="J1833" s="14"/>
      <c r="K1833" s="6"/>
      <c r="L1833" s="2"/>
      <c r="M1833" s="23"/>
      <c r="N1833" s="12"/>
      <c r="O1833" s="12"/>
      <c r="P1833" s="23"/>
      <c r="Q1833" s="1"/>
      <c r="R1833" s="4"/>
      <c r="S1833" s="5"/>
      <c r="T1833" s="6"/>
      <c r="U1833" s="9"/>
      <c r="V1833" s="8"/>
      <c r="W1833" s="8"/>
      <c r="X1833" s="8"/>
      <c r="Y1833" s="9"/>
      <c r="Z1833" s="7"/>
      <c r="AA1833" s="8"/>
      <c r="AB1833" s="9"/>
      <c r="AC1833" s="9"/>
      <c r="AD1833" s="9"/>
      <c r="AE1833" s="8"/>
      <c r="AF1833" s="10"/>
      <c r="AG1833" s="8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  <c r="DV1833" s="7"/>
      <c r="DW1833" s="7"/>
      <c r="DX1833" s="7"/>
      <c r="DY1833" s="7"/>
      <c r="DZ1833" s="7"/>
      <c r="EA1833" s="7"/>
      <c r="EB1833" s="7"/>
      <c r="EC1833" s="7"/>
      <c r="ED1833" s="7"/>
      <c r="EE1833" s="7"/>
      <c r="EF1833" s="7"/>
      <c r="EG1833" s="7"/>
      <c r="EH1833" s="7"/>
      <c r="EI1833" s="7"/>
      <c r="EJ1833" s="7"/>
      <c r="EK1833" s="7"/>
      <c r="EL1833" s="7"/>
      <c r="EM1833" s="7"/>
      <c r="EN1833" s="7"/>
      <c r="EO1833" s="7"/>
      <c r="EP1833" s="7"/>
      <c r="EQ1833" s="7"/>
      <c r="ER1833" s="7"/>
      <c r="ES1833" s="7"/>
      <c r="ET1833" s="7"/>
      <c r="EU1833" s="7"/>
      <c r="EV1833" s="7"/>
      <c r="EW1833" s="7"/>
      <c r="EX1833" s="7"/>
      <c r="EY1833" s="7"/>
      <c r="EZ1833" s="7"/>
      <c r="FA1833" s="7"/>
      <c r="FB1833" s="7"/>
      <c r="FC1833" s="7"/>
      <c r="FD1833" s="7"/>
      <c r="FE1833" s="7"/>
      <c r="FF1833" s="7"/>
      <c r="FG1833" s="7"/>
      <c r="FH1833" s="7"/>
      <c r="FI1833" s="7"/>
      <c r="FJ1833" s="7"/>
      <c r="FK1833" s="7"/>
      <c r="FL1833" s="7"/>
      <c r="FM1833" s="7"/>
      <c r="FN1833" s="7"/>
      <c r="FO1833" s="7"/>
      <c r="FP1833" s="7"/>
      <c r="FQ1833" s="7"/>
      <c r="FR1833" s="7"/>
      <c r="FS1833" s="7"/>
      <c r="FT1833" s="7"/>
      <c r="FU1833" s="7"/>
      <c r="FV1833" s="7"/>
      <c r="FW1833" s="7"/>
      <c r="FX1833" s="7"/>
      <c r="FY1833" s="7"/>
      <c r="FZ1833" s="7"/>
      <c r="GA1833" s="7"/>
      <c r="GB1833" s="7"/>
    </row>
    <row r="1834" spans="1:184" x14ac:dyDescent="0.15">
      <c r="A1834" s="124"/>
      <c r="B1834" s="19"/>
      <c r="C1834" s="4"/>
      <c r="D1834" s="6"/>
      <c r="E1834" s="14"/>
      <c r="F1834" s="4"/>
      <c r="G1834" s="4"/>
      <c r="H1834" s="4"/>
      <c r="I1834" s="4"/>
      <c r="J1834" s="14"/>
      <c r="K1834" s="6"/>
      <c r="L1834" s="2"/>
      <c r="M1834" s="23"/>
      <c r="N1834" s="12"/>
      <c r="O1834" s="12"/>
      <c r="P1834" s="23"/>
      <c r="Q1834" s="1"/>
      <c r="R1834" s="4"/>
      <c r="S1834" s="5"/>
      <c r="T1834" s="6"/>
      <c r="U1834" s="9"/>
      <c r="V1834" s="8"/>
      <c r="W1834" s="8"/>
      <c r="X1834" s="8"/>
      <c r="Y1834" s="9"/>
      <c r="Z1834" s="7"/>
      <c r="AA1834" s="8"/>
      <c r="AB1834" s="9"/>
      <c r="AC1834" s="9"/>
      <c r="AD1834" s="9"/>
      <c r="AE1834" s="8"/>
      <c r="AF1834" s="10"/>
      <c r="AG1834" s="8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  <c r="DV1834" s="7"/>
      <c r="DW1834" s="7"/>
      <c r="DX1834" s="7"/>
      <c r="DY1834" s="7"/>
      <c r="DZ1834" s="7"/>
      <c r="EA1834" s="7"/>
      <c r="EB1834" s="7"/>
      <c r="EC1834" s="7"/>
      <c r="ED1834" s="7"/>
      <c r="EE1834" s="7"/>
      <c r="EF1834" s="7"/>
      <c r="EG1834" s="7"/>
      <c r="EH1834" s="7"/>
      <c r="EI1834" s="7"/>
      <c r="EJ1834" s="7"/>
      <c r="EK1834" s="7"/>
      <c r="EL1834" s="7"/>
      <c r="EM1834" s="7"/>
      <c r="EN1834" s="7"/>
      <c r="EO1834" s="7"/>
      <c r="EP1834" s="7"/>
      <c r="EQ1834" s="7"/>
      <c r="ER1834" s="7"/>
      <c r="ES1834" s="7"/>
      <c r="ET1834" s="7"/>
      <c r="EU1834" s="7"/>
      <c r="EV1834" s="7"/>
      <c r="EW1834" s="7"/>
      <c r="EX1834" s="7"/>
      <c r="EY1834" s="7"/>
      <c r="EZ1834" s="7"/>
      <c r="FA1834" s="7"/>
      <c r="FB1834" s="7"/>
      <c r="FC1834" s="7"/>
      <c r="FD1834" s="7"/>
      <c r="FE1834" s="7"/>
      <c r="FF1834" s="7"/>
      <c r="FG1834" s="7"/>
      <c r="FH1834" s="7"/>
      <c r="FI1834" s="7"/>
      <c r="FJ1834" s="7"/>
      <c r="FK1834" s="7"/>
      <c r="FL1834" s="7"/>
      <c r="FM1834" s="7"/>
      <c r="FN1834" s="7"/>
      <c r="FO1834" s="7"/>
      <c r="FP1834" s="7"/>
      <c r="FQ1834" s="7"/>
      <c r="FR1834" s="7"/>
      <c r="FS1834" s="7"/>
      <c r="FT1834" s="7"/>
      <c r="FU1834" s="7"/>
      <c r="FV1834" s="7"/>
      <c r="FW1834" s="7"/>
      <c r="FX1834" s="7"/>
      <c r="FY1834" s="7"/>
      <c r="FZ1834" s="7"/>
      <c r="GA1834" s="7"/>
      <c r="GB1834" s="7"/>
    </row>
    <row r="1835" spans="1:184" x14ac:dyDescent="0.15">
      <c r="A1835" s="124"/>
      <c r="B1835" s="19"/>
      <c r="C1835" s="4"/>
      <c r="D1835" s="6"/>
      <c r="E1835" s="14"/>
      <c r="F1835" s="4"/>
      <c r="G1835" s="4"/>
      <c r="H1835" s="4"/>
      <c r="I1835" s="4"/>
      <c r="J1835" s="14"/>
      <c r="K1835" s="6"/>
      <c r="L1835" s="2"/>
      <c r="M1835" s="23"/>
      <c r="N1835" s="12"/>
      <c r="O1835" s="12"/>
      <c r="P1835" s="23"/>
      <c r="Q1835" s="1"/>
      <c r="R1835" s="4"/>
      <c r="S1835" s="5"/>
      <c r="T1835" s="6"/>
      <c r="U1835" s="9"/>
      <c r="V1835" s="8"/>
      <c r="W1835" s="8"/>
      <c r="X1835" s="8"/>
      <c r="Y1835" s="9"/>
      <c r="Z1835" s="7"/>
      <c r="AA1835" s="8"/>
      <c r="AB1835" s="9"/>
      <c r="AC1835" s="9"/>
      <c r="AD1835" s="9"/>
      <c r="AE1835" s="8"/>
      <c r="AF1835" s="10"/>
      <c r="AG1835" s="8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  <c r="DV1835" s="7"/>
      <c r="DW1835" s="7"/>
      <c r="DX1835" s="7"/>
      <c r="DY1835" s="7"/>
      <c r="DZ1835" s="7"/>
      <c r="EA1835" s="7"/>
      <c r="EB1835" s="7"/>
      <c r="EC1835" s="7"/>
      <c r="ED1835" s="7"/>
      <c r="EE1835" s="7"/>
      <c r="EF1835" s="7"/>
      <c r="EG1835" s="7"/>
      <c r="EH1835" s="7"/>
      <c r="EI1835" s="7"/>
      <c r="EJ1835" s="7"/>
      <c r="EK1835" s="7"/>
      <c r="EL1835" s="7"/>
      <c r="EM1835" s="7"/>
      <c r="EN1835" s="7"/>
      <c r="EO1835" s="7"/>
      <c r="EP1835" s="7"/>
      <c r="EQ1835" s="7"/>
      <c r="ER1835" s="7"/>
      <c r="ES1835" s="7"/>
      <c r="ET1835" s="7"/>
      <c r="EU1835" s="7"/>
      <c r="EV1835" s="7"/>
      <c r="EW1835" s="7"/>
      <c r="EX1835" s="7"/>
      <c r="EY1835" s="7"/>
      <c r="EZ1835" s="7"/>
      <c r="FA1835" s="7"/>
      <c r="FB1835" s="7"/>
      <c r="FC1835" s="7"/>
      <c r="FD1835" s="7"/>
      <c r="FE1835" s="7"/>
      <c r="FF1835" s="7"/>
      <c r="FG1835" s="7"/>
      <c r="FH1835" s="7"/>
      <c r="FI1835" s="7"/>
      <c r="FJ1835" s="7"/>
      <c r="FK1835" s="7"/>
      <c r="FL1835" s="7"/>
      <c r="FM1835" s="7"/>
      <c r="FN1835" s="7"/>
      <c r="FO1835" s="7"/>
      <c r="FP1835" s="7"/>
      <c r="FQ1835" s="7"/>
      <c r="FR1835" s="7"/>
      <c r="FS1835" s="7"/>
      <c r="FT1835" s="7"/>
      <c r="FU1835" s="7"/>
      <c r="FV1835" s="7"/>
      <c r="FW1835" s="7"/>
      <c r="FX1835" s="7"/>
      <c r="FY1835" s="7"/>
      <c r="FZ1835" s="7"/>
      <c r="GA1835" s="7"/>
      <c r="GB1835" s="7"/>
    </row>
    <row r="1836" spans="1:184" x14ac:dyDescent="0.15">
      <c r="A1836" s="124"/>
      <c r="B1836" s="19"/>
      <c r="C1836" s="4"/>
      <c r="D1836" s="6"/>
      <c r="E1836" s="14"/>
      <c r="F1836" s="4"/>
      <c r="G1836" s="4"/>
      <c r="H1836" s="4"/>
      <c r="I1836" s="4"/>
      <c r="J1836" s="14"/>
      <c r="K1836" s="6"/>
      <c r="L1836" s="2"/>
      <c r="M1836" s="23"/>
      <c r="N1836" s="12"/>
      <c r="O1836" s="12"/>
      <c r="P1836" s="23"/>
      <c r="Q1836" s="1"/>
      <c r="R1836" s="4"/>
      <c r="S1836" s="5"/>
      <c r="T1836" s="6"/>
      <c r="U1836" s="9"/>
      <c r="V1836" s="8"/>
      <c r="W1836" s="8"/>
      <c r="X1836" s="8"/>
      <c r="Y1836" s="9"/>
      <c r="Z1836" s="7"/>
      <c r="AA1836" s="8"/>
      <c r="AB1836" s="9"/>
      <c r="AC1836" s="9"/>
      <c r="AD1836" s="9"/>
      <c r="AE1836" s="8"/>
      <c r="AF1836" s="10"/>
      <c r="AG1836" s="8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  <c r="DV1836" s="7"/>
      <c r="DW1836" s="7"/>
      <c r="DX1836" s="7"/>
      <c r="DY1836" s="7"/>
      <c r="DZ1836" s="7"/>
      <c r="EA1836" s="7"/>
      <c r="EB1836" s="7"/>
      <c r="EC1836" s="7"/>
      <c r="ED1836" s="7"/>
      <c r="EE1836" s="7"/>
      <c r="EF1836" s="7"/>
      <c r="EG1836" s="7"/>
      <c r="EH1836" s="7"/>
      <c r="EI1836" s="7"/>
      <c r="EJ1836" s="7"/>
      <c r="EK1836" s="7"/>
      <c r="EL1836" s="7"/>
      <c r="EM1836" s="7"/>
      <c r="EN1836" s="7"/>
      <c r="EO1836" s="7"/>
      <c r="EP1836" s="7"/>
      <c r="EQ1836" s="7"/>
      <c r="ER1836" s="7"/>
      <c r="ES1836" s="7"/>
      <c r="ET1836" s="7"/>
      <c r="EU1836" s="7"/>
      <c r="EV1836" s="7"/>
      <c r="EW1836" s="7"/>
      <c r="EX1836" s="7"/>
      <c r="EY1836" s="7"/>
      <c r="EZ1836" s="7"/>
      <c r="FA1836" s="7"/>
      <c r="FB1836" s="7"/>
      <c r="FC1836" s="7"/>
      <c r="FD1836" s="7"/>
      <c r="FE1836" s="7"/>
      <c r="FF1836" s="7"/>
      <c r="FG1836" s="7"/>
      <c r="FH1836" s="7"/>
      <c r="FI1836" s="7"/>
      <c r="FJ1836" s="7"/>
      <c r="FK1836" s="7"/>
      <c r="FL1836" s="7"/>
      <c r="FM1836" s="7"/>
      <c r="FN1836" s="7"/>
      <c r="FO1836" s="7"/>
      <c r="FP1836" s="7"/>
      <c r="FQ1836" s="7"/>
      <c r="FR1836" s="7"/>
      <c r="FS1836" s="7"/>
      <c r="FT1836" s="7"/>
      <c r="FU1836" s="7"/>
      <c r="FV1836" s="7"/>
      <c r="FW1836" s="7"/>
      <c r="FX1836" s="7"/>
      <c r="FY1836" s="7"/>
      <c r="FZ1836" s="7"/>
      <c r="GA1836" s="7"/>
      <c r="GB1836" s="7"/>
    </row>
    <row r="1837" spans="1:184" x14ac:dyDescent="0.15">
      <c r="A1837" s="124"/>
      <c r="B1837" s="19"/>
      <c r="C1837" s="4"/>
      <c r="D1837" s="6"/>
      <c r="E1837" s="14"/>
      <c r="F1837" s="4"/>
      <c r="G1837" s="4"/>
      <c r="H1837" s="4"/>
      <c r="I1837" s="4"/>
      <c r="J1837" s="14"/>
      <c r="K1837" s="6"/>
      <c r="L1837" s="2"/>
      <c r="M1837" s="23"/>
      <c r="N1837" s="12"/>
      <c r="O1837" s="12"/>
      <c r="P1837" s="23"/>
      <c r="Q1837" s="1"/>
      <c r="R1837" s="4"/>
      <c r="S1837" s="5"/>
      <c r="T1837" s="6"/>
      <c r="U1837" s="9"/>
      <c r="V1837" s="8"/>
      <c r="W1837" s="8"/>
      <c r="X1837" s="8"/>
      <c r="Y1837" s="9"/>
      <c r="Z1837" s="7"/>
      <c r="AA1837" s="8"/>
      <c r="AB1837" s="9"/>
      <c r="AC1837" s="9"/>
      <c r="AD1837" s="9"/>
      <c r="AE1837" s="8"/>
      <c r="AF1837" s="10"/>
      <c r="AG1837" s="8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  <c r="DV1837" s="7"/>
      <c r="DW1837" s="7"/>
      <c r="DX1837" s="7"/>
      <c r="DY1837" s="7"/>
      <c r="DZ1837" s="7"/>
      <c r="EA1837" s="7"/>
      <c r="EB1837" s="7"/>
      <c r="EC1837" s="7"/>
      <c r="ED1837" s="7"/>
      <c r="EE1837" s="7"/>
      <c r="EF1837" s="7"/>
      <c r="EG1837" s="7"/>
      <c r="EH1837" s="7"/>
      <c r="EI1837" s="7"/>
      <c r="EJ1837" s="7"/>
      <c r="EK1837" s="7"/>
      <c r="EL1837" s="7"/>
      <c r="EM1837" s="7"/>
      <c r="EN1837" s="7"/>
      <c r="EO1837" s="7"/>
      <c r="EP1837" s="7"/>
      <c r="EQ1837" s="7"/>
      <c r="ER1837" s="7"/>
      <c r="ES1837" s="7"/>
      <c r="ET1837" s="7"/>
      <c r="EU1837" s="7"/>
      <c r="EV1837" s="7"/>
      <c r="EW1837" s="7"/>
      <c r="EX1837" s="7"/>
      <c r="EY1837" s="7"/>
      <c r="EZ1837" s="7"/>
      <c r="FA1837" s="7"/>
      <c r="FB1837" s="7"/>
      <c r="FC1837" s="7"/>
      <c r="FD1837" s="7"/>
      <c r="FE1837" s="7"/>
      <c r="FF1837" s="7"/>
      <c r="FG1837" s="7"/>
      <c r="FH1837" s="7"/>
      <c r="FI1837" s="7"/>
      <c r="FJ1837" s="7"/>
      <c r="FK1837" s="7"/>
      <c r="FL1837" s="7"/>
      <c r="FM1837" s="7"/>
      <c r="FN1837" s="7"/>
      <c r="FO1837" s="7"/>
      <c r="FP1837" s="7"/>
      <c r="FQ1837" s="7"/>
      <c r="FR1837" s="7"/>
      <c r="FS1837" s="7"/>
      <c r="FT1837" s="7"/>
      <c r="FU1837" s="7"/>
      <c r="FV1837" s="7"/>
      <c r="FW1837" s="7"/>
      <c r="FX1837" s="7"/>
      <c r="FY1837" s="7"/>
      <c r="FZ1837" s="7"/>
      <c r="GA1837" s="7"/>
      <c r="GB1837" s="7"/>
    </row>
    <row r="1838" spans="1:184" x14ac:dyDescent="0.15">
      <c r="A1838" s="124"/>
      <c r="B1838" s="19"/>
      <c r="C1838" s="4"/>
      <c r="D1838" s="6"/>
      <c r="E1838" s="14"/>
      <c r="F1838" s="4"/>
      <c r="G1838" s="4"/>
      <c r="H1838" s="4"/>
      <c r="I1838" s="4"/>
      <c r="J1838" s="14"/>
      <c r="K1838" s="6"/>
      <c r="L1838" s="2"/>
      <c r="M1838" s="23"/>
      <c r="N1838" s="12"/>
      <c r="O1838" s="12"/>
      <c r="P1838" s="23"/>
      <c r="Q1838" s="1"/>
      <c r="R1838" s="4"/>
      <c r="S1838" s="5"/>
      <c r="T1838" s="6"/>
      <c r="U1838" s="9"/>
      <c r="V1838" s="8"/>
      <c r="W1838" s="8"/>
      <c r="X1838" s="8"/>
      <c r="Y1838" s="9"/>
      <c r="Z1838" s="7"/>
      <c r="AA1838" s="8"/>
      <c r="AB1838" s="9"/>
      <c r="AC1838" s="9"/>
      <c r="AD1838" s="9"/>
      <c r="AE1838" s="8"/>
      <c r="AF1838" s="10"/>
      <c r="AG1838" s="8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  <c r="DV1838" s="7"/>
      <c r="DW1838" s="7"/>
      <c r="DX1838" s="7"/>
      <c r="DY1838" s="7"/>
      <c r="DZ1838" s="7"/>
      <c r="EA1838" s="7"/>
      <c r="EB1838" s="7"/>
      <c r="EC1838" s="7"/>
      <c r="ED1838" s="7"/>
      <c r="EE1838" s="7"/>
      <c r="EF1838" s="7"/>
      <c r="EG1838" s="7"/>
      <c r="EH1838" s="7"/>
      <c r="EI1838" s="7"/>
      <c r="EJ1838" s="7"/>
      <c r="EK1838" s="7"/>
      <c r="EL1838" s="7"/>
      <c r="EM1838" s="7"/>
      <c r="EN1838" s="7"/>
      <c r="EO1838" s="7"/>
      <c r="EP1838" s="7"/>
      <c r="EQ1838" s="7"/>
      <c r="ER1838" s="7"/>
      <c r="ES1838" s="7"/>
      <c r="ET1838" s="7"/>
      <c r="EU1838" s="7"/>
      <c r="EV1838" s="7"/>
      <c r="EW1838" s="7"/>
      <c r="EX1838" s="7"/>
      <c r="EY1838" s="7"/>
      <c r="EZ1838" s="7"/>
      <c r="FA1838" s="7"/>
      <c r="FB1838" s="7"/>
      <c r="FC1838" s="7"/>
      <c r="FD1838" s="7"/>
      <c r="FE1838" s="7"/>
      <c r="FF1838" s="7"/>
      <c r="FG1838" s="7"/>
      <c r="FH1838" s="7"/>
      <c r="FI1838" s="7"/>
      <c r="FJ1838" s="7"/>
      <c r="FK1838" s="7"/>
      <c r="FL1838" s="7"/>
      <c r="FM1838" s="7"/>
      <c r="FN1838" s="7"/>
      <c r="FO1838" s="7"/>
      <c r="FP1838" s="7"/>
      <c r="FQ1838" s="7"/>
      <c r="FR1838" s="7"/>
      <c r="FS1838" s="7"/>
      <c r="FT1838" s="7"/>
      <c r="FU1838" s="7"/>
      <c r="FV1838" s="7"/>
      <c r="FW1838" s="7"/>
      <c r="FX1838" s="7"/>
      <c r="FY1838" s="7"/>
      <c r="FZ1838" s="7"/>
      <c r="GA1838" s="7"/>
      <c r="GB1838" s="7"/>
    </row>
    <row r="1839" spans="1:184" x14ac:dyDescent="0.15">
      <c r="A1839" s="124"/>
      <c r="B1839" s="19"/>
      <c r="C1839" s="4"/>
      <c r="D1839" s="6"/>
      <c r="E1839" s="14"/>
      <c r="F1839" s="4"/>
      <c r="G1839" s="4"/>
      <c r="H1839" s="4"/>
      <c r="I1839" s="4"/>
      <c r="J1839" s="14"/>
      <c r="K1839" s="6"/>
      <c r="L1839" s="2"/>
      <c r="M1839" s="23"/>
      <c r="N1839" s="12"/>
      <c r="O1839" s="12"/>
      <c r="P1839" s="23"/>
      <c r="Q1839" s="1"/>
      <c r="R1839" s="4"/>
      <c r="S1839" s="5"/>
      <c r="T1839" s="6"/>
      <c r="U1839" s="9"/>
      <c r="V1839" s="8"/>
      <c r="W1839" s="8"/>
      <c r="X1839" s="8"/>
      <c r="Y1839" s="9"/>
      <c r="Z1839" s="7"/>
      <c r="AA1839" s="8"/>
      <c r="AB1839" s="9"/>
      <c r="AC1839" s="9"/>
      <c r="AD1839" s="9"/>
      <c r="AE1839" s="8"/>
      <c r="AF1839" s="10"/>
      <c r="AG1839" s="8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  <c r="DV1839" s="7"/>
      <c r="DW1839" s="7"/>
      <c r="DX1839" s="7"/>
      <c r="DY1839" s="7"/>
      <c r="DZ1839" s="7"/>
      <c r="EA1839" s="7"/>
      <c r="EB1839" s="7"/>
      <c r="EC1839" s="7"/>
      <c r="ED1839" s="7"/>
      <c r="EE1839" s="7"/>
      <c r="EF1839" s="7"/>
      <c r="EG1839" s="7"/>
      <c r="EH1839" s="7"/>
      <c r="EI1839" s="7"/>
      <c r="EJ1839" s="7"/>
      <c r="EK1839" s="7"/>
      <c r="EL1839" s="7"/>
      <c r="EM1839" s="7"/>
      <c r="EN1839" s="7"/>
      <c r="EO1839" s="7"/>
      <c r="EP1839" s="7"/>
      <c r="EQ1839" s="7"/>
      <c r="ER1839" s="7"/>
      <c r="ES1839" s="7"/>
      <c r="ET1839" s="7"/>
      <c r="EU1839" s="7"/>
      <c r="EV1839" s="7"/>
      <c r="EW1839" s="7"/>
      <c r="EX1839" s="7"/>
      <c r="EY1839" s="7"/>
      <c r="EZ1839" s="7"/>
      <c r="FA1839" s="7"/>
      <c r="FB1839" s="7"/>
      <c r="FC1839" s="7"/>
      <c r="FD1839" s="7"/>
      <c r="FE1839" s="7"/>
      <c r="FF1839" s="7"/>
      <c r="FG1839" s="7"/>
      <c r="FH1839" s="7"/>
      <c r="FI1839" s="7"/>
      <c r="FJ1839" s="7"/>
      <c r="FK1839" s="7"/>
      <c r="FL1839" s="7"/>
      <c r="FM1839" s="7"/>
      <c r="FN1839" s="7"/>
      <c r="FO1839" s="7"/>
      <c r="FP1839" s="7"/>
      <c r="FQ1839" s="7"/>
      <c r="FR1839" s="7"/>
      <c r="FS1839" s="7"/>
      <c r="FT1839" s="7"/>
      <c r="FU1839" s="7"/>
      <c r="FV1839" s="7"/>
      <c r="FW1839" s="7"/>
      <c r="FX1839" s="7"/>
      <c r="FY1839" s="7"/>
      <c r="FZ1839" s="7"/>
      <c r="GA1839" s="7"/>
      <c r="GB1839" s="7"/>
    </row>
    <row r="1840" spans="1:184" x14ac:dyDescent="0.15">
      <c r="A1840" s="124"/>
      <c r="B1840" s="19"/>
      <c r="C1840" s="4"/>
      <c r="D1840" s="6"/>
      <c r="E1840" s="14"/>
      <c r="F1840" s="4"/>
      <c r="G1840" s="4"/>
      <c r="H1840" s="4"/>
      <c r="I1840" s="4"/>
      <c r="J1840" s="14"/>
      <c r="K1840" s="6"/>
      <c r="L1840" s="2"/>
      <c r="M1840" s="23"/>
      <c r="N1840" s="12"/>
      <c r="O1840" s="12"/>
      <c r="P1840" s="23"/>
      <c r="Q1840" s="1"/>
      <c r="R1840" s="4"/>
      <c r="S1840" s="5"/>
      <c r="T1840" s="6"/>
      <c r="U1840" s="9"/>
      <c r="V1840" s="8"/>
      <c r="W1840" s="8"/>
      <c r="X1840" s="8"/>
      <c r="Y1840" s="9"/>
      <c r="Z1840" s="7"/>
      <c r="AA1840" s="8"/>
      <c r="AB1840" s="9"/>
      <c r="AC1840" s="9"/>
      <c r="AD1840" s="9"/>
      <c r="AE1840" s="8"/>
      <c r="AF1840" s="10"/>
      <c r="AG1840" s="8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  <c r="DV1840" s="7"/>
      <c r="DW1840" s="7"/>
      <c r="DX1840" s="7"/>
      <c r="DY1840" s="7"/>
      <c r="DZ1840" s="7"/>
      <c r="EA1840" s="7"/>
      <c r="EB1840" s="7"/>
      <c r="EC1840" s="7"/>
      <c r="ED1840" s="7"/>
      <c r="EE1840" s="7"/>
      <c r="EF1840" s="7"/>
      <c r="EG1840" s="7"/>
      <c r="EH1840" s="7"/>
      <c r="EI1840" s="7"/>
      <c r="EJ1840" s="7"/>
      <c r="EK1840" s="7"/>
      <c r="EL1840" s="7"/>
      <c r="EM1840" s="7"/>
      <c r="EN1840" s="7"/>
      <c r="EO1840" s="7"/>
      <c r="EP1840" s="7"/>
      <c r="EQ1840" s="7"/>
      <c r="ER1840" s="7"/>
      <c r="ES1840" s="7"/>
      <c r="ET1840" s="7"/>
      <c r="EU1840" s="7"/>
      <c r="EV1840" s="7"/>
      <c r="EW1840" s="7"/>
      <c r="EX1840" s="7"/>
      <c r="EY1840" s="7"/>
      <c r="EZ1840" s="7"/>
      <c r="FA1840" s="7"/>
      <c r="FB1840" s="7"/>
      <c r="FC1840" s="7"/>
      <c r="FD1840" s="7"/>
      <c r="FE1840" s="7"/>
      <c r="FF1840" s="7"/>
      <c r="FG1840" s="7"/>
      <c r="FH1840" s="7"/>
      <c r="FI1840" s="7"/>
      <c r="FJ1840" s="7"/>
      <c r="FK1840" s="7"/>
      <c r="FL1840" s="7"/>
      <c r="FM1840" s="7"/>
      <c r="FN1840" s="7"/>
      <c r="FO1840" s="7"/>
      <c r="FP1840" s="7"/>
      <c r="FQ1840" s="7"/>
      <c r="FR1840" s="7"/>
      <c r="FS1840" s="7"/>
      <c r="FT1840" s="7"/>
      <c r="FU1840" s="7"/>
      <c r="FV1840" s="7"/>
      <c r="FW1840" s="7"/>
      <c r="FX1840" s="7"/>
      <c r="FY1840" s="7"/>
      <c r="FZ1840" s="7"/>
      <c r="GA1840" s="7"/>
      <c r="GB1840" s="7"/>
    </row>
    <row r="1841" spans="1:184" x14ac:dyDescent="0.15">
      <c r="A1841" s="124"/>
      <c r="B1841" s="19"/>
      <c r="C1841" s="4"/>
      <c r="D1841" s="6"/>
      <c r="E1841" s="14"/>
      <c r="F1841" s="4"/>
      <c r="G1841" s="4"/>
      <c r="H1841" s="4"/>
      <c r="I1841" s="4"/>
      <c r="J1841" s="14"/>
      <c r="K1841" s="6"/>
      <c r="L1841" s="2"/>
      <c r="M1841" s="23"/>
      <c r="N1841" s="12"/>
      <c r="O1841" s="12"/>
      <c r="P1841" s="23"/>
      <c r="Q1841" s="1"/>
      <c r="R1841" s="4"/>
      <c r="S1841" s="5"/>
      <c r="T1841" s="6"/>
      <c r="U1841" s="9"/>
      <c r="V1841" s="8"/>
      <c r="W1841" s="8"/>
      <c r="X1841" s="8"/>
      <c r="Y1841" s="9"/>
      <c r="Z1841" s="7"/>
      <c r="AA1841" s="8"/>
      <c r="AB1841" s="9"/>
      <c r="AC1841" s="9"/>
      <c r="AD1841" s="9"/>
      <c r="AE1841" s="8"/>
      <c r="AF1841" s="10"/>
      <c r="AG1841" s="8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  <c r="DV1841" s="7"/>
      <c r="DW1841" s="7"/>
      <c r="DX1841" s="7"/>
      <c r="DY1841" s="7"/>
      <c r="DZ1841" s="7"/>
      <c r="EA1841" s="7"/>
      <c r="EB1841" s="7"/>
      <c r="EC1841" s="7"/>
      <c r="ED1841" s="7"/>
      <c r="EE1841" s="7"/>
      <c r="EF1841" s="7"/>
      <c r="EG1841" s="7"/>
      <c r="EH1841" s="7"/>
      <c r="EI1841" s="7"/>
      <c r="EJ1841" s="7"/>
      <c r="EK1841" s="7"/>
      <c r="EL1841" s="7"/>
      <c r="EM1841" s="7"/>
      <c r="EN1841" s="7"/>
      <c r="EO1841" s="7"/>
      <c r="EP1841" s="7"/>
      <c r="EQ1841" s="7"/>
      <c r="ER1841" s="7"/>
      <c r="ES1841" s="7"/>
      <c r="ET1841" s="7"/>
      <c r="EU1841" s="7"/>
      <c r="EV1841" s="7"/>
      <c r="EW1841" s="7"/>
      <c r="EX1841" s="7"/>
      <c r="EY1841" s="7"/>
      <c r="EZ1841" s="7"/>
      <c r="FA1841" s="7"/>
      <c r="FB1841" s="7"/>
      <c r="FC1841" s="7"/>
      <c r="FD1841" s="7"/>
      <c r="FE1841" s="7"/>
      <c r="FF1841" s="7"/>
      <c r="FG1841" s="7"/>
      <c r="FH1841" s="7"/>
      <c r="FI1841" s="7"/>
      <c r="FJ1841" s="7"/>
      <c r="FK1841" s="7"/>
      <c r="FL1841" s="7"/>
      <c r="FM1841" s="7"/>
      <c r="FN1841" s="7"/>
      <c r="FO1841" s="7"/>
      <c r="FP1841" s="7"/>
      <c r="FQ1841" s="7"/>
      <c r="FR1841" s="7"/>
      <c r="FS1841" s="7"/>
      <c r="FT1841" s="7"/>
      <c r="FU1841" s="7"/>
      <c r="FV1841" s="7"/>
      <c r="FW1841" s="7"/>
      <c r="FX1841" s="7"/>
      <c r="FY1841" s="7"/>
      <c r="FZ1841" s="7"/>
      <c r="GA1841" s="7"/>
      <c r="GB1841" s="7"/>
    </row>
    <row r="1842" spans="1:184" x14ac:dyDescent="0.15">
      <c r="A1842" s="124"/>
      <c r="B1842" s="19"/>
      <c r="C1842" s="4"/>
      <c r="D1842" s="6"/>
      <c r="E1842" s="14"/>
      <c r="F1842" s="4"/>
      <c r="G1842" s="4"/>
      <c r="H1842" s="4"/>
      <c r="I1842" s="4"/>
      <c r="J1842" s="14"/>
      <c r="K1842" s="6"/>
      <c r="L1842" s="2"/>
      <c r="M1842" s="23"/>
      <c r="N1842" s="12"/>
      <c r="O1842" s="12"/>
      <c r="P1842" s="23"/>
      <c r="Q1842" s="1"/>
      <c r="R1842" s="4"/>
      <c r="S1842" s="5"/>
      <c r="T1842" s="6"/>
      <c r="U1842" s="9"/>
      <c r="V1842" s="8"/>
      <c r="W1842" s="8"/>
      <c r="X1842" s="8"/>
      <c r="Y1842" s="9"/>
      <c r="Z1842" s="7"/>
      <c r="AA1842" s="8"/>
      <c r="AB1842" s="9"/>
      <c r="AC1842" s="9"/>
      <c r="AD1842" s="9"/>
      <c r="AE1842" s="8"/>
      <c r="AF1842" s="10"/>
      <c r="AG1842" s="8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  <c r="DV1842" s="7"/>
      <c r="DW1842" s="7"/>
      <c r="DX1842" s="7"/>
      <c r="DY1842" s="7"/>
      <c r="DZ1842" s="7"/>
      <c r="EA1842" s="7"/>
      <c r="EB1842" s="7"/>
      <c r="EC1842" s="7"/>
      <c r="ED1842" s="7"/>
      <c r="EE1842" s="7"/>
      <c r="EF1842" s="7"/>
      <c r="EG1842" s="7"/>
      <c r="EH1842" s="7"/>
      <c r="EI1842" s="7"/>
      <c r="EJ1842" s="7"/>
      <c r="EK1842" s="7"/>
      <c r="EL1842" s="7"/>
      <c r="EM1842" s="7"/>
      <c r="EN1842" s="7"/>
      <c r="EO1842" s="7"/>
      <c r="EP1842" s="7"/>
      <c r="EQ1842" s="7"/>
      <c r="ER1842" s="7"/>
      <c r="ES1842" s="7"/>
      <c r="ET1842" s="7"/>
      <c r="EU1842" s="7"/>
      <c r="EV1842" s="7"/>
      <c r="EW1842" s="7"/>
      <c r="EX1842" s="7"/>
      <c r="EY1842" s="7"/>
      <c r="EZ1842" s="7"/>
      <c r="FA1842" s="7"/>
      <c r="FB1842" s="7"/>
      <c r="FC1842" s="7"/>
      <c r="FD1842" s="7"/>
      <c r="FE1842" s="7"/>
      <c r="FF1842" s="7"/>
      <c r="FG1842" s="7"/>
      <c r="FH1842" s="7"/>
      <c r="FI1842" s="7"/>
      <c r="FJ1842" s="7"/>
      <c r="FK1842" s="7"/>
      <c r="FL1842" s="7"/>
      <c r="FM1842" s="7"/>
      <c r="FN1842" s="7"/>
      <c r="FO1842" s="7"/>
      <c r="FP1842" s="7"/>
      <c r="FQ1842" s="7"/>
      <c r="FR1842" s="7"/>
      <c r="FS1842" s="7"/>
      <c r="FT1842" s="7"/>
      <c r="FU1842" s="7"/>
      <c r="FV1842" s="7"/>
      <c r="FW1842" s="7"/>
      <c r="FX1842" s="7"/>
      <c r="FY1842" s="7"/>
      <c r="FZ1842" s="7"/>
      <c r="GA1842" s="7"/>
      <c r="GB1842" s="7"/>
    </row>
    <row r="1843" spans="1:184" x14ac:dyDescent="0.15">
      <c r="A1843" s="124"/>
      <c r="B1843" s="19"/>
      <c r="C1843" s="4"/>
      <c r="D1843" s="6"/>
      <c r="E1843" s="14"/>
      <c r="F1843" s="4"/>
      <c r="G1843" s="4"/>
      <c r="H1843" s="4"/>
      <c r="I1843" s="4"/>
      <c r="J1843" s="14"/>
      <c r="K1843" s="6"/>
      <c r="L1843" s="2"/>
      <c r="M1843" s="23"/>
      <c r="N1843" s="12"/>
      <c r="O1843" s="12"/>
      <c r="P1843" s="23"/>
      <c r="Q1843" s="1"/>
      <c r="R1843" s="4"/>
      <c r="S1843" s="5"/>
      <c r="T1843" s="6"/>
      <c r="U1843" s="9"/>
      <c r="V1843" s="8"/>
      <c r="W1843" s="8"/>
      <c r="X1843" s="8"/>
      <c r="Y1843" s="9"/>
      <c r="Z1843" s="7"/>
      <c r="AA1843" s="8"/>
      <c r="AB1843" s="9"/>
      <c r="AC1843" s="9"/>
      <c r="AD1843" s="9"/>
      <c r="AE1843" s="8"/>
      <c r="AF1843" s="10"/>
      <c r="AG1843" s="8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  <c r="DV1843" s="7"/>
      <c r="DW1843" s="7"/>
      <c r="DX1843" s="7"/>
      <c r="DY1843" s="7"/>
      <c r="DZ1843" s="7"/>
      <c r="EA1843" s="7"/>
      <c r="EB1843" s="7"/>
      <c r="EC1843" s="7"/>
      <c r="ED1843" s="7"/>
      <c r="EE1843" s="7"/>
      <c r="EF1843" s="7"/>
      <c r="EG1843" s="7"/>
      <c r="EH1843" s="7"/>
      <c r="EI1843" s="7"/>
      <c r="EJ1843" s="7"/>
      <c r="EK1843" s="7"/>
      <c r="EL1843" s="7"/>
      <c r="EM1843" s="7"/>
      <c r="EN1843" s="7"/>
      <c r="EO1843" s="7"/>
      <c r="EP1843" s="7"/>
      <c r="EQ1843" s="7"/>
      <c r="ER1843" s="7"/>
      <c r="ES1843" s="7"/>
      <c r="ET1843" s="7"/>
      <c r="EU1843" s="7"/>
      <c r="EV1843" s="7"/>
      <c r="EW1843" s="7"/>
      <c r="EX1843" s="7"/>
      <c r="EY1843" s="7"/>
      <c r="EZ1843" s="7"/>
      <c r="FA1843" s="7"/>
      <c r="FB1843" s="7"/>
      <c r="FC1843" s="7"/>
      <c r="FD1843" s="7"/>
      <c r="FE1843" s="7"/>
      <c r="FF1843" s="7"/>
      <c r="FG1843" s="7"/>
      <c r="FH1843" s="7"/>
      <c r="FI1843" s="7"/>
      <c r="FJ1843" s="7"/>
      <c r="FK1843" s="7"/>
      <c r="FL1843" s="7"/>
      <c r="FM1843" s="7"/>
      <c r="FN1843" s="7"/>
      <c r="FO1843" s="7"/>
      <c r="FP1843" s="7"/>
      <c r="FQ1843" s="7"/>
      <c r="FR1843" s="7"/>
      <c r="FS1843" s="7"/>
      <c r="FT1843" s="7"/>
      <c r="FU1843" s="7"/>
      <c r="FV1843" s="7"/>
      <c r="FW1843" s="7"/>
      <c r="FX1843" s="7"/>
      <c r="FY1843" s="7"/>
      <c r="FZ1843" s="7"/>
      <c r="GA1843" s="7"/>
      <c r="GB1843" s="7"/>
    </row>
    <row r="1844" spans="1:184" x14ac:dyDescent="0.15">
      <c r="A1844" s="124"/>
      <c r="B1844" s="19"/>
      <c r="C1844" s="4"/>
      <c r="D1844" s="6"/>
      <c r="E1844" s="14"/>
      <c r="F1844" s="4"/>
      <c r="G1844" s="4"/>
      <c r="H1844" s="4"/>
      <c r="I1844" s="4"/>
      <c r="J1844" s="14"/>
      <c r="K1844" s="6"/>
      <c r="L1844" s="2"/>
      <c r="M1844" s="23"/>
      <c r="N1844" s="12"/>
      <c r="O1844" s="12"/>
      <c r="P1844" s="23"/>
      <c r="Q1844" s="1"/>
      <c r="R1844" s="4"/>
      <c r="S1844" s="5"/>
      <c r="T1844" s="6"/>
      <c r="U1844" s="9"/>
      <c r="V1844" s="8"/>
      <c r="W1844" s="8"/>
      <c r="X1844" s="8"/>
      <c r="Y1844" s="9"/>
      <c r="Z1844" s="7"/>
      <c r="AA1844" s="8"/>
      <c r="AB1844" s="9"/>
      <c r="AC1844" s="9"/>
      <c r="AD1844" s="9"/>
      <c r="AE1844" s="8"/>
      <c r="AF1844" s="10"/>
      <c r="AG1844" s="8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  <c r="DV1844" s="7"/>
      <c r="DW1844" s="7"/>
      <c r="DX1844" s="7"/>
      <c r="DY1844" s="7"/>
      <c r="DZ1844" s="7"/>
      <c r="EA1844" s="7"/>
      <c r="EB1844" s="7"/>
      <c r="EC1844" s="7"/>
      <c r="ED1844" s="7"/>
      <c r="EE1844" s="7"/>
      <c r="EF1844" s="7"/>
      <c r="EG1844" s="7"/>
      <c r="EH1844" s="7"/>
      <c r="EI1844" s="7"/>
      <c r="EJ1844" s="7"/>
      <c r="EK1844" s="7"/>
      <c r="EL1844" s="7"/>
      <c r="EM1844" s="7"/>
      <c r="EN1844" s="7"/>
      <c r="EO1844" s="7"/>
      <c r="EP1844" s="7"/>
      <c r="EQ1844" s="7"/>
      <c r="ER1844" s="7"/>
      <c r="ES1844" s="7"/>
      <c r="ET1844" s="7"/>
      <c r="EU1844" s="7"/>
      <c r="EV1844" s="7"/>
      <c r="EW1844" s="7"/>
      <c r="EX1844" s="7"/>
      <c r="EY1844" s="7"/>
      <c r="EZ1844" s="7"/>
      <c r="FA1844" s="7"/>
      <c r="FB1844" s="7"/>
      <c r="FC1844" s="7"/>
      <c r="FD1844" s="7"/>
      <c r="FE1844" s="7"/>
      <c r="FF1844" s="7"/>
      <c r="FG1844" s="7"/>
      <c r="FH1844" s="7"/>
      <c r="FI1844" s="7"/>
      <c r="FJ1844" s="7"/>
      <c r="FK1844" s="7"/>
      <c r="FL1844" s="7"/>
      <c r="FM1844" s="7"/>
      <c r="FN1844" s="7"/>
      <c r="FO1844" s="7"/>
      <c r="FP1844" s="7"/>
      <c r="FQ1844" s="7"/>
      <c r="FR1844" s="7"/>
      <c r="FS1844" s="7"/>
      <c r="FT1844" s="7"/>
      <c r="FU1844" s="7"/>
      <c r="FV1844" s="7"/>
      <c r="FW1844" s="7"/>
      <c r="FX1844" s="7"/>
      <c r="FY1844" s="7"/>
      <c r="FZ1844" s="7"/>
      <c r="GA1844" s="7"/>
      <c r="GB1844" s="7"/>
    </row>
    <row r="1845" spans="1:184" x14ac:dyDescent="0.15">
      <c r="A1845" s="124"/>
      <c r="B1845" s="19"/>
      <c r="C1845" s="4"/>
      <c r="D1845" s="6"/>
      <c r="E1845" s="14"/>
      <c r="F1845" s="4"/>
      <c r="G1845" s="4"/>
      <c r="H1845" s="4"/>
      <c r="I1845" s="4"/>
      <c r="J1845" s="14"/>
      <c r="K1845" s="6"/>
      <c r="L1845" s="2"/>
      <c r="M1845" s="23"/>
      <c r="N1845" s="12"/>
      <c r="O1845" s="12"/>
      <c r="P1845" s="23"/>
      <c r="Q1845" s="1"/>
      <c r="R1845" s="4"/>
      <c r="S1845" s="5"/>
      <c r="T1845" s="6"/>
      <c r="U1845" s="9"/>
      <c r="V1845" s="8"/>
      <c r="W1845" s="8"/>
      <c r="X1845" s="8"/>
      <c r="Y1845" s="9"/>
      <c r="Z1845" s="7"/>
      <c r="AA1845" s="8"/>
      <c r="AB1845" s="9"/>
      <c r="AC1845" s="9"/>
      <c r="AD1845" s="9"/>
      <c r="AE1845" s="8"/>
      <c r="AF1845" s="10"/>
      <c r="AG1845" s="8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  <c r="DV1845" s="7"/>
      <c r="DW1845" s="7"/>
      <c r="DX1845" s="7"/>
      <c r="DY1845" s="7"/>
      <c r="DZ1845" s="7"/>
      <c r="EA1845" s="7"/>
      <c r="EB1845" s="7"/>
      <c r="EC1845" s="7"/>
      <c r="ED1845" s="7"/>
      <c r="EE1845" s="7"/>
      <c r="EF1845" s="7"/>
      <c r="EG1845" s="7"/>
      <c r="EH1845" s="7"/>
      <c r="EI1845" s="7"/>
      <c r="EJ1845" s="7"/>
      <c r="EK1845" s="7"/>
      <c r="EL1845" s="7"/>
      <c r="EM1845" s="7"/>
      <c r="EN1845" s="7"/>
      <c r="EO1845" s="7"/>
      <c r="EP1845" s="7"/>
      <c r="EQ1845" s="7"/>
      <c r="ER1845" s="7"/>
      <c r="ES1845" s="7"/>
      <c r="ET1845" s="7"/>
      <c r="EU1845" s="7"/>
      <c r="EV1845" s="7"/>
      <c r="EW1845" s="7"/>
      <c r="EX1845" s="7"/>
      <c r="EY1845" s="7"/>
      <c r="EZ1845" s="7"/>
      <c r="FA1845" s="7"/>
      <c r="FB1845" s="7"/>
      <c r="FC1845" s="7"/>
      <c r="FD1845" s="7"/>
      <c r="FE1845" s="7"/>
      <c r="FF1845" s="7"/>
      <c r="FG1845" s="7"/>
      <c r="FH1845" s="7"/>
      <c r="FI1845" s="7"/>
      <c r="FJ1845" s="7"/>
      <c r="FK1845" s="7"/>
      <c r="FL1845" s="7"/>
      <c r="FM1845" s="7"/>
      <c r="FN1845" s="7"/>
      <c r="FO1845" s="7"/>
      <c r="FP1845" s="7"/>
      <c r="FQ1845" s="7"/>
      <c r="FR1845" s="7"/>
      <c r="FS1845" s="7"/>
      <c r="FT1845" s="7"/>
      <c r="FU1845" s="7"/>
      <c r="FV1845" s="7"/>
      <c r="FW1845" s="7"/>
      <c r="FX1845" s="7"/>
      <c r="FY1845" s="7"/>
      <c r="FZ1845" s="7"/>
      <c r="GA1845" s="7"/>
      <c r="GB1845" s="7"/>
    </row>
    <row r="1846" spans="1:184" x14ac:dyDescent="0.15">
      <c r="A1846" s="124"/>
      <c r="B1846" s="19"/>
      <c r="C1846" s="4"/>
      <c r="D1846" s="6"/>
      <c r="E1846" s="14"/>
      <c r="F1846" s="4"/>
      <c r="G1846" s="4"/>
      <c r="H1846" s="4"/>
      <c r="I1846" s="4"/>
      <c r="J1846" s="14"/>
      <c r="K1846" s="6"/>
      <c r="L1846" s="2"/>
      <c r="M1846" s="23"/>
      <c r="N1846" s="12"/>
      <c r="O1846" s="12"/>
      <c r="P1846" s="23"/>
      <c r="Q1846" s="1"/>
      <c r="R1846" s="4"/>
      <c r="S1846" s="5"/>
      <c r="T1846" s="6"/>
      <c r="U1846" s="9"/>
      <c r="V1846" s="8"/>
      <c r="W1846" s="8"/>
      <c r="X1846" s="8"/>
      <c r="Y1846" s="9"/>
      <c r="Z1846" s="7"/>
      <c r="AA1846" s="8"/>
      <c r="AB1846" s="9"/>
      <c r="AC1846" s="9"/>
      <c r="AD1846" s="9"/>
      <c r="AE1846" s="8"/>
      <c r="AF1846" s="10"/>
      <c r="AG1846" s="8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  <c r="DV1846" s="7"/>
      <c r="DW1846" s="7"/>
      <c r="DX1846" s="7"/>
      <c r="DY1846" s="7"/>
      <c r="DZ1846" s="7"/>
      <c r="EA1846" s="7"/>
      <c r="EB1846" s="7"/>
      <c r="EC1846" s="7"/>
      <c r="ED1846" s="7"/>
      <c r="EE1846" s="7"/>
      <c r="EF1846" s="7"/>
      <c r="EG1846" s="7"/>
      <c r="EH1846" s="7"/>
      <c r="EI1846" s="7"/>
      <c r="EJ1846" s="7"/>
      <c r="EK1846" s="7"/>
      <c r="EL1846" s="7"/>
      <c r="EM1846" s="7"/>
      <c r="EN1846" s="7"/>
      <c r="EO1846" s="7"/>
      <c r="EP1846" s="7"/>
      <c r="EQ1846" s="7"/>
      <c r="ER1846" s="7"/>
      <c r="ES1846" s="7"/>
      <c r="ET1846" s="7"/>
      <c r="EU1846" s="7"/>
      <c r="EV1846" s="7"/>
      <c r="EW1846" s="7"/>
      <c r="EX1846" s="7"/>
      <c r="EY1846" s="7"/>
      <c r="EZ1846" s="7"/>
      <c r="FA1846" s="7"/>
      <c r="FB1846" s="7"/>
      <c r="FC1846" s="7"/>
      <c r="FD1846" s="7"/>
      <c r="FE1846" s="7"/>
      <c r="FF1846" s="7"/>
      <c r="FG1846" s="7"/>
      <c r="FH1846" s="7"/>
      <c r="FI1846" s="7"/>
      <c r="FJ1846" s="7"/>
      <c r="FK1846" s="7"/>
      <c r="FL1846" s="7"/>
      <c r="FM1846" s="7"/>
      <c r="FN1846" s="7"/>
      <c r="FO1846" s="7"/>
      <c r="FP1846" s="7"/>
      <c r="FQ1846" s="7"/>
      <c r="FR1846" s="7"/>
      <c r="FS1846" s="7"/>
      <c r="FT1846" s="7"/>
      <c r="FU1846" s="7"/>
      <c r="FV1846" s="7"/>
      <c r="FW1846" s="7"/>
      <c r="FX1846" s="7"/>
      <c r="FY1846" s="7"/>
      <c r="FZ1846" s="7"/>
      <c r="GA1846" s="7"/>
      <c r="GB1846" s="7"/>
    </row>
    <row r="1847" spans="1:184" x14ac:dyDescent="0.15">
      <c r="A1847" s="124"/>
      <c r="B1847" s="19"/>
      <c r="C1847" s="4"/>
      <c r="D1847" s="6"/>
      <c r="E1847" s="14"/>
      <c r="F1847" s="4"/>
      <c r="G1847" s="4"/>
      <c r="H1847" s="4"/>
      <c r="I1847" s="4"/>
      <c r="J1847" s="14"/>
      <c r="K1847" s="6"/>
      <c r="L1847" s="2"/>
      <c r="M1847" s="23"/>
      <c r="N1847" s="12"/>
      <c r="O1847" s="12"/>
      <c r="P1847" s="23"/>
      <c r="Q1847" s="1"/>
      <c r="R1847" s="4"/>
      <c r="S1847" s="5"/>
      <c r="T1847" s="6"/>
      <c r="U1847" s="9"/>
      <c r="V1847" s="8"/>
      <c r="W1847" s="8"/>
      <c r="X1847" s="8"/>
      <c r="Y1847" s="9"/>
      <c r="Z1847" s="7"/>
      <c r="AA1847" s="8"/>
      <c r="AB1847" s="9"/>
      <c r="AC1847" s="9"/>
      <c r="AD1847" s="9"/>
      <c r="AE1847" s="8"/>
      <c r="AF1847" s="10"/>
      <c r="AG1847" s="8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  <c r="DV1847" s="7"/>
      <c r="DW1847" s="7"/>
      <c r="DX1847" s="7"/>
      <c r="DY1847" s="7"/>
      <c r="DZ1847" s="7"/>
      <c r="EA1847" s="7"/>
      <c r="EB1847" s="7"/>
      <c r="EC1847" s="7"/>
      <c r="ED1847" s="7"/>
      <c r="EE1847" s="7"/>
      <c r="EF1847" s="7"/>
      <c r="EG1847" s="7"/>
      <c r="EH1847" s="7"/>
      <c r="EI1847" s="7"/>
      <c r="EJ1847" s="7"/>
      <c r="EK1847" s="7"/>
      <c r="EL1847" s="7"/>
      <c r="EM1847" s="7"/>
      <c r="EN1847" s="7"/>
      <c r="EO1847" s="7"/>
      <c r="EP1847" s="7"/>
      <c r="EQ1847" s="7"/>
      <c r="ER1847" s="7"/>
      <c r="ES1847" s="7"/>
      <c r="ET1847" s="7"/>
      <c r="EU1847" s="7"/>
      <c r="EV1847" s="7"/>
      <c r="EW1847" s="7"/>
      <c r="EX1847" s="7"/>
      <c r="EY1847" s="7"/>
      <c r="EZ1847" s="7"/>
      <c r="FA1847" s="7"/>
      <c r="FB1847" s="7"/>
      <c r="FC1847" s="7"/>
      <c r="FD1847" s="7"/>
      <c r="FE1847" s="7"/>
      <c r="FF1847" s="7"/>
      <c r="FG1847" s="7"/>
      <c r="FH1847" s="7"/>
      <c r="FI1847" s="7"/>
      <c r="FJ1847" s="7"/>
      <c r="FK1847" s="7"/>
      <c r="FL1847" s="7"/>
      <c r="FM1847" s="7"/>
      <c r="FN1847" s="7"/>
      <c r="FO1847" s="7"/>
      <c r="FP1847" s="7"/>
      <c r="FQ1847" s="7"/>
      <c r="FR1847" s="7"/>
      <c r="FS1847" s="7"/>
      <c r="FT1847" s="7"/>
      <c r="FU1847" s="7"/>
      <c r="FV1847" s="7"/>
      <c r="FW1847" s="7"/>
      <c r="FX1847" s="7"/>
      <c r="FY1847" s="7"/>
      <c r="FZ1847" s="7"/>
      <c r="GA1847" s="7"/>
      <c r="GB1847" s="7"/>
    </row>
    <row r="1848" spans="1:184" x14ac:dyDescent="0.15">
      <c r="A1848" s="124"/>
      <c r="B1848" s="19"/>
      <c r="C1848" s="4"/>
      <c r="D1848" s="6"/>
      <c r="E1848" s="14"/>
      <c r="F1848" s="4"/>
      <c r="G1848" s="4"/>
      <c r="H1848" s="4"/>
      <c r="I1848" s="4"/>
      <c r="J1848" s="14"/>
      <c r="K1848" s="6"/>
      <c r="L1848" s="2"/>
      <c r="M1848" s="23"/>
      <c r="N1848" s="12"/>
      <c r="O1848" s="12"/>
      <c r="P1848" s="23"/>
      <c r="Q1848" s="1"/>
      <c r="R1848" s="4"/>
      <c r="S1848" s="5"/>
      <c r="T1848" s="6"/>
      <c r="U1848" s="9"/>
      <c r="V1848" s="8"/>
      <c r="W1848" s="8"/>
      <c r="X1848" s="8"/>
      <c r="Y1848" s="9"/>
      <c r="Z1848" s="7"/>
      <c r="AA1848" s="8"/>
      <c r="AB1848" s="9"/>
      <c r="AC1848" s="9"/>
      <c r="AD1848" s="9"/>
      <c r="AE1848" s="8"/>
      <c r="AF1848" s="10"/>
      <c r="AG1848" s="8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  <c r="DV1848" s="7"/>
      <c r="DW1848" s="7"/>
      <c r="DX1848" s="7"/>
      <c r="DY1848" s="7"/>
      <c r="DZ1848" s="7"/>
      <c r="EA1848" s="7"/>
      <c r="EB1848" s="7"/>
      <c r="EC1848" s="7"/>
      <c r="ED1848" s="7"/>
      <c r="EE1848" s="7"/>
      <c r="EF1848" s="7"/>
      <c r="EG1848" s="7"/>
      <c r="EH1848" s="7"/>
      <c r="EI1848" s="7"/>
      <c r="EJ1848" s="7"/>
      <c r="EK1848" s="7"/>
      <c r="EL1848" s="7"/>
      <c r="EM1848" s="7"/>
      <c r="EN1848" s="7"/>
      <c r="EO1848" s="7"/>
      <c r="EP1848" s="7"/>
      <c r="EQ1848" s="7"/>
      <c r="ER1848" s="7"/>
      <c r="ES1848" s="7"/>
      <c r="ET1848" s="7"/>
      <c r="EU1848" s="7"/>
      <c r="EV1848" s="7"/>
      <c r="EW1848" s="7"/>
      <c r="EX1848" s="7"/>
      <c r="EY1848" s="7"/>
      <c r="EZ1848" s="7"/>
      <c r="FA1848" s="7"/>
      <c r="FB1848" s="7"/>
      <c r="FC1848" s="7"/>
      <c r="FD1848" s="7"/>
      <c r="FE1848" s="7"/>
      <c r="FF1848" s="7"/>
      <c r="FG1848" s="7"/>
      <c r="FH1848" s="7"/>
      <c r="FI1848" s="7"/>
      <c r="FJ1848" s="7"/>
      <c r="FK1848" s="7"/>
      <c r="FL1848" s="7"/>
      <c r="FM1848" s="7"/>
      <c r="FN1848" s="7"/>
      <c r="FO1848" s="7"/>
      <c r="FP1848" s="7"/>
      <c r="FQ1848" s="7"/>
      <c r="FR1848" s="7"/>
      <c r="FS1848" s="7"/>
      <c r="FT1848" s="7"/>
      <c r="FU1848" s="7"/>
      <c r="FV1848" s="7"/>
      <c r="FW1848" s="7"/>
      <c r="FX1848" s="7"/>
      <c r="FY1848" s="7"/>
      <c r="FZ1848" s="7"/>
      <c r="GA1848" s="7"/>
      <c r="GB1848" s="7"/>
    </row>
    <row r="1849" spans="1:184" x14ac:dyDescent="0.15">
      <c r="A1849" s="124"/>
      <c r="B1849" s="19"/>
      <c r="C1849" s="4"/>
      <c r="D1849" s="6"/>
      <c r="E1849" s="14"/>
      <c r="F1849" s="4"/>
      <c r="G1849" s="4"/>
      <c r="H1849" s="4"/>
      <c r="I1849" s="4"/>
      <c r="J1849" s="14"/>
      <c r="K1849" s="6"/>
      <c r="L1849" s="2"/>
      <c r="M1849" s="23"/>
      <c r="N1849" s="12"/>
      <c r="O1849" s="12"/>
      <c r="P1849" s="23"/>
      <c r="Q1849" s="1"/>
      <c r="R1849" s="4"/>
      <c r="S1849" s="5"/>
      <c r="T1849" s="6"/>
      <c r="U1849" s="9"/>
      <c r="V1849" s="8"/>
      <c r="W1849" s="8"/>
      <c r="X1849" s="8"/>
      <c r="Y1849" s="9"/>
      <c r="Z1849" s="7"/>
      <c r="AA1849" s="8"/>
      <c r="AB1849" s="9"/>
      <c r="AC1849" s="9"/>
      <c r="AD1849" s="9"/>
      <c r="AE1849" s="8"/>
      <c r="AF1849" s="10"/>
      <c r="AG1849" s="8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  <c r="DV1849" s="7"/>
      <c r="DW1849" s="7"/>
      <c r="DX1849" s="7"/>
      <c r="DY1849" s="7"/>
      <c r="DZ1849" s="7"/>
      <c r="EA1849" s="7"/>
      <c r="EB1849" s="7"/>
      <c r="EC1849" s="7"/>
      <c r="ED1849" s="7"/>
      <c r="EE1849" s="7"/>
      <c r="EF1849" s="7"/>
      <c r="EG1849" s="7"/>
      <c r="EH1849" s="7"/>
      <c r="EI1849" s="7"/>
      <c r="EJ1849" s="7"/>
      <c r="EK1849" s="7"/>
      <c r="EL1849" s="7"/>
      <c r="EM1849" s="7"/>
      <c r="EN1849" s="7"/>
      <c r="EO1849" s="7"/>
      <c r="EP1849" s="7"/>
      <c r="EQ1849" s="7"/>
      <c r="ER1849" s="7"/>
      <c r="ES1849" s="7"/>
      <c r="ET1849" s="7"/>
      <c r="EU1849" s="7"/>
      <c r="EV1849" s="7"/>
      <c r="EW1849" s="7"/>
      <c r="EX1849" s="7"/>
      <c r="EY1849" s="7"/>
      <c r="EZ1849" s="7"/>
      <c r="FA1849" s="7"/>
      <c r="FB1849" s="7"/>
      <c r="FC1849" s="7"/>
      <c r="FD1849" s="7"/>
      <c r="FE1849" s="7"/>
      <c r="FF1849" s="7"/>
      <c r="FG1849" s="7"/>
      <c r="FH1849" s="7"/>
      <c r="FI1849" s="7"/>
      <c r="FJ1849" s="7"/>
      <c r="FK1849" s="7"/>
      <c r="FL1849" s="7"/>
      <c r="FM1849" s="7"/>
      <c r="FN1849" s="7"/>
      <c r="FO1849" s="7"/>
      <c r="FP1849" s="7"/>
      <c r="FQ1849" s="7"/>
      <c r="FR1849" s="7"/>
      <c r="FS1849" s="7"/>
      <c r="FT1849" s="7"/>
      <c r="FU1849" s="7"/>
      <c r="FV1849" s="7"/>
      <c r="FW1849" s="7"/>
      <c r="FX1849" s="7"/>
      <c r="FY1849" s="7"/>
      <c r="FZ1849" s="7"/>
      <c r="GA1849" s="7"/>
      <c r="GB1849" s="7"/>
    </row>
    <row r="1850" spans="1:184" x14ac:dyDescent="0.15">
      <c r="A1850" s="124"/>
      <c r="B1850" s="19"/>
      <c r="C1850" s="4"/>
      <c r="D1850" s="6"/>
      <c r="E1850" s="14"/>
      <c r="F1850" s="4"/>
      <c r="G1850" s="4"/>
      <c r="H1850" s="4"/>
      <c r="I1850" s="4"/>
      <c r="J1850" s="14"/>
      <c r="K1850" s="6"/>
      <c r="L1850" s="2"/>
      <c r="M1850" s="23"/>
      <c r="N1850" s="12"/>
      <c r="O1850" s="12"/>
      <c r="P1850" s="23"/>
      <c r="Q1850" s="1"/>
      <c r="R1850" s="4"/>
      <c r="S1850" s="5"/>
      <c r="T1850" s="6"/>
      <c r="U1850" s="9"/>
      <c r="V1850" s="8"/>
      <c r="W1850" s="8"/>
      <c r="X1850" s="8"/>
      <c r="Y1850" s="9"/>
      <c r="Z1850" s="7"/>
      <c r="AA1850" s="8"/>
      <c r="AB1850" s="9"/>
      <c r="AC1850" s="9"/>
      <c r="AD1850" s="9"/>
      <c r="AE1850" s="8"/>
      <c r="AF1850" s="10"/>
      <c r="AG1850" s="8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  <c r="DV1850" s="7"/>
      <c r="DW1850" s="7"/>
      <c r="DX1850" s="7"/>
      <c r="DY1850" s="7"/>
      <c r="DZ1850" s="7"/>
      <c r="EA1850" s="7"/>
      <c r="EB1850" s="7"/>
      <c r="EC1850" s="7"/>
      <c r="ED1850" s="7"/>
      <c r="EE1850" s="7"/>
      <c r="EF1850" s="7"/>
      <c r="EG1850" s="7"/>
      <c r="EH1850" s="7"/>
      <c r="EI1850" s="7"/>
      <c r="EJ1850" s="7"/>
      <c r="EK1850" s="7"/>
      <c r="EL1850" s="7"/>
      <c r="EM1850" s="7"/>
      <c r="EN1850" s="7"/>
      <c r="EO1850" s="7"/>
      <c r="EP1850" s="7"/>
      <c r="EQ1850" s="7"/>
      <c r="ER1850" s="7"/>
      <c r="ES1850" s="7"/>
      <c r="ET1850" s="7"/>
      <c r="EU1850" s="7"/>
      <c r="EV1850" s="7"/>
      <c r="EW1850" s="7"/>
      <c r="EX1850" s="7"/>
      <c r="EY1850" s="7"/>
      <c r="EZ1850" s="7"/>
      <c r="FA1850" s="7"/>
      <c r="FB1850" s="7"/>
      <c r="FC1850" s="7"/>
      <c r="FD1850" s="7"/>
      <c r="FE1850" s="7"/>
      <c r="FF1850" s="7"/>
      <c r="FG1850" s="7"/>
      <c r="FH1850" s="7"/>
      <c r="FI1850" s="7"/>
      <c r="FJ1850" s="7"/>
      <c r="FK1850" s="7"/>
      <c r="FL1850" s="7"/>
      <c r="FM1850" s="7"/>
      <c r="FN1850" s="7"/>
      <c r="FO1850" s="7"/>
      <c r="FP1850" s="7"/>
      <c r="FQ1850" s="7"/>
      <c r="FR1850" s="7"/>
      <c r="FS1850" s="7"/>
      <c r="FT1850" s="7"/>
      <c r="FU1850" s="7"/>
      <c r="FV1850" s="7"/>
      <c r="FW1850" s="7"/>
      <c r="FX1850" s="7"/>
      <c r="FY1850" s="7"/>
      <c r="FZ1850" s="7"/>
      <c r="GA1850" s="7"/>
      <c r="GB1850" s="7"/>
    </row>
    <row r="1851" spans="1:184" x14ac:dyDescent="0.15">
      <c r="A1851" s="124"/>
      <c r="B1851" s="19"/>
      <c r="C1851" s="4"/>
      <c r="D1851" s="6"/>
      <c r="E1851" s="14"/>
      <c r="F1851" s="4"/>
      <c r="G1851" s="4"/>
      <c r="H1851" s="4"/>
      <c r="I1851" s="4"/>
      <c r="J1851" s="14"/>
      <c r="K1851" s="6"/>
      <c r="L1851" s="2"/>
      <c r="M1851" s="23"/>
      <c r="N1851" s="12"/>
      <c r="O1851" s="12"/>
      <c r="P1851" s="23"/>
      <c r="Q1851" s="1"/>
      <c r="R1851" s="4"/>
      <c r="S1851" s="5"/>
      <c r="T1851" s="6"/>
      <c r="U1851" s="9"/>
      <c r="V1851" s="8"/>
      <c r="W1851" s="8"/>
      <c r="X1851" s="8"/>
      <c r="Y1851" s="9"/>
      <c r="Z1851" s="7"/>
      <c r="AA1851" s="8"/>
      <c r="AB1851" s="9"/>
      <c r="AC1851" s="9"/>
      <c r="AD1851" s="9"/>
      <c r="AE1851" s="8"/>
      <c r="AF1851" s="10"/>
      <c r="AG1851" s="8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  <c r="DV1851" s="7"/>
      <c r="DW1851" s="7"/>
      <c r="DX1851" s="7"/>
      <c r="DY1851" s="7"/>
      <c r="DZ1851" s="7"/>
      <c r="EA1851" s="7"/>
      <c r="EB1851" s="7"/>
      <c r="EC1851" s="7"/>
      <c r="ED1851" s="7"/>
      <c r="EE1851" s="7"/>
      <c r="EF1851" s="7"/>
      <c r="EG1851" s="7"/>
      <c r="EH1851" s="7"/>
      <c r="EI1851" s="7"/>
      <c r="EJ1851" s="7"/>
      <c r="EK1851" s="7"/>
      <c r="EL1851" s="7"/>
      <c r="EM1851" s="7"/>
      <c r="EN1851" s="7"/>
      <c r="EO1851" s="7"/>
      <c r="EP1851" s="7"/>
      <c r="EQ1851" s="7"/>
      <c r="ER1851" s="7"/>
      <c r="ES1851" s="7"/>
      <c r="ET1851" s="7"/>
      <c r="EU1851" s="7"/>
      <c r="EV1851" s="7"/>
      <c r="EW1851" s="7"/>
      <c r="EX1851" s="7"/>
      <c r="EY1851" s="7"/>
      <c r="EZ1851" s="7"/>
      <c r="FA1851" s="7"/>
      <c r="FB1851" s="7"/>
      <c r="FC1851" s="7"/>
      <c r="FD1851" s="7"/>
      <c r="FE1851" s="7"/>
      <c r="FF1851" s="7"/>
      <c r="FG1851" s="7"/>
      <c r="FH1851" s="7"/>
      <c r="FI1851" s="7"/>
      <c r="FJ1851" s="7"/>
      <c r="FK1851" s="7"/>
      <c r="FL1851" s="7"/>
      <c r="FM1851" s="7"/>
      <c r="FN1851" s="7"/>
      <c r="FO1851" s="7"/>
      <c r="FP1851" s="7"/>
      <c r="FQ1851" s="7"/>
      <c r="FR1851" s="7"/>
      <c r="FS1851" s="7"/>
      <c r="FT1851" s="7"/>
      <c r="FU1851" s="7"/>
      <c r="FV1851" s="7"/>
      <c r="FW1851" s="7"/>
      <c r="FX1851" s="7"/>
      <c r="FY1851" s="7"/>
      <c r="FZ1851" s="7"/>
      <c r="GA1851" s="7"/>
      <c r="GB1851" s="7"/>
    </row>
    <row r="1852" spans="1:184" x14ac:dyDescent="0.15">
      <c r="A1852" s="124"/>
      <c r="B1852" s="19"/>
      <c r="C1852" s="4"/>
      <c r="D1852" s="6"/>
      <c r="E1852" s="14"/>
      <c r="F1852" s="4"/>
      <c r="G1852" s="4"/>
      <c r="H1852" s="4"/>
      <c r="I1852" s="4"/>
      <c r="J1852" s="14"/>
      <c r="K1852" s="6"/>
      <c r="L1852" s="2"/>
      <c r="M1852" s="23"/>
      <c r="N1852" s="12"/>
      <c r="O1852" s="12"/>
      <c r="P1852" s="23"/>
      <c r="Q1852" s="1"/>
      <c r="R1852" s="4"/>
      <c r="S1852" s="5"/>
      <c r="T1852" s="6"/>
      <c r="U1852" s="9"/>
      <c r="V1852" s="8"/>
      <c r="W1852" s="8"/>
      <c r="X1852" s="8"/>
      <c r="Y1852" s="9"/>
      <c r="Z1852" s="7"/>
      <c r="AA1852" s="8"/>
      <c r="AB1852" s="9"/>
      <c r="AC1852" s="9"/>
      <c r="AD1852" s="9"/>
      <c r="AE1852" s="8"/>
      <c r="AF1852" s="10"/>
      <c r="AG1852" s="8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  <c r="DV1852" s="7"/>
      <c r="DW1852" s="7"/>
      <c r="DX1852" s="7"/>
      <c r="DY1852" s="7"/>
      <c r="DZ1852" s="7"/>
      <c r="EA1852" s="7"/>
      <c r="EB1852" s="7"/>
      <c r="EC1852" s="7"/>
      <c r="ED1852" s="7"/>
      <c r="EE1852" s="7"/>
      <c r="EF1852" s="7"/>
      <c r="EG1852" s="7"/>
      <c r="EH1852" s="7"/>
      <c r="EI1852" s="7"/>
      <c r="EJ1852" s="7"/>
      <c r="EK1852" s="7"/>
      <c r="EL1852" s="7"/>
      <c r="EM1852" s="7"/>
      <c r="EN1852" s="7"/>
      <c r="EO1852" s="7"/>
      <c r="EP1852" s="7"/>
      <c r="EQ1852" s="7"/>
      <c r="ER1852" s="7"/>
      <c r="ES1852" s="7"/>
      <c r="ET1852" s="7"/>
      <c r="EU1852" s="7"/>
      <c r="EV1852" s="7"/>
      <c r="EW1852" s="7"/>
      <c r="EX1852" s="7"/>
      <c r="EY1852" s="7"/>
      <c r="EZ1852" s="7"/>
      <c r="FA1852" s="7"/>
      <c r="FB1852" s="7"/>
      <c r="FC1852" s="7"/>
      <c r="FD1852" s="7"/>
      <c r="FE1852" s="7"/>
      <c r="FF1852" s="7"/>
      <c r="FG1852" s="7"/>
      <c r="FH1852" s="7"/>
      <c r="FI1852" s="7"/>
      <c r="FJ1852" s="7"/>
      <c r="FK1852" s="7"/>
      <c r="FL1852" s="7"/>
      <c r="FM1852" s="7"/>
      <c r="FN1852" s="7"/>
      <c r="FO1852" s="7"/>
      <c r="FP1852" s="7"/>
      <c r="FQ1852" s="7"/>
      <c r="FR1852" s="7"/>
      <c r="FS1852" s="7"/>
      <c r="FT1852" s="7"/>
      <c r="FU1852" s="7"/>
      <c r="FV1852" s="7"/>
      <c r="FW1852" s="7"/>
      <c r="FX1852" s="7"/>
      <c r="FY1852" s="7"/>
      <c r="FZ1852" s="7"/>
      <c r="GA1852" s="7"/>
      <c r="GB1852" s="7"/>
    </row>
    <row r="1853" spans="1:184" x14ac:dyDescent="0.15">
      <c r="A1853" s="124"/>
      <c r="B1853" s="19"/>
      <c r="C1853" s="4"/>
      <c r="D1853" s="6"/>
      <c r="E1853" s="14"/>
      <c r="F1853" s="4"/>
      <c r="G1853" s="4"/>
      <c r="H1853" s="4"/>
      <c r="I1853" s="4"/>
      <c r="J1853" s="14"/>
      <c r="K1853" s="6"/>
      <c r="L1853" s="2"/>
      <c r="M1853" s="23"/>
      <c r="N1853" s="12"/>
      <c r="O1853" s="12"/>
      <c r="P1853" s="23"/>
      <c r="Q1853" s="1"/>
      <c r="R1853" s="4"/>
      <c r="S1853" s="5"/>
      <c r="T1853" s="6"/>
      <c r="U1853" s="9"/>
      <c r="V1853" s="8"/>
      <c r="W1853" s="8"/>
      <c r="X1853" s="8"/>
      <c r="Y1853" s="9"/>
      <c r="Z1853" s="7"/>
      <c r="AA1853" s="8"/>
      <c r="AB1853" s="9"/>
      <c r="AC1853" s="9"/>
      <c r="AD1853" s="9"/>
      <c r="AE1853" s="8"/>
      <c r="AF1853" s="10"/>
      <c r="AG1853" s="8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  <c r="DV1853" s="7"/>
      <c r="DW1853" s="7"/>
      <c r="DX1853" s="7"/>
      <c r="DY1853" s="7"/>
      <c r="DZ1853" s="7"/>
      <c r="EA1853" s="7"/>
      <c r="EB1853" s="7"/>
      <c r="EC1853" s="7"/>
      <c r="ED1853" s="7"/>
      <c r="EE1853" s="7"/>
      <c r="EF1853" s="7"/>
      <c r="EG1853" s="7"/>
      <c r="EH1853" s="7"/>
      <c r="EI1853" s="7"/>
      <c r="EJ1853" s="7"/>
      <c r="EK1853" s="7"/>
      <c r="EL1853" s="7"/>
      <c r="EM1853" s="7"/>
      <c r="EN1853" s="7"/>
      <c r="EO1853" s="7"/>
      <c r="EP1853" s="7"/>
      <c r="EQ1853" s="7"/>
      <c r="ER1853" s="7"/>
      <c r="ES1853" s="7"/>
      <c r="ET1853" s="7"/>
      <c r="EU1853" s="7"/>
      <c r="EV1853" s="7"/>
      <c r="EW1853" s="7"/>
      <c r="EX1853" s="7"/>
      <c r="EY1853" s="7"/>
      <c r="EZ1853" s="7"/>
      <c r="FA1853" s="7"/>
      <c r="FB1853" s="7"/>
      <c r="FC1853" s="7"/>
      <c r="FD1853" s="7"/>
      <c r="FE1853" s="7"/>
      <c r="FF1853" s="7"/>
      <c r="FG1853" s="7"/>
      <c r="FH1853" s="7"/>
      <c r="FI1853" s="7"/>
      <c r="FJ1853" s="7"/>
      <c r="FK1853" s="7"/>
      <c r="FL1853" s="7"/>
      <c r="FM1853" s="7"/>
      <c r="FN1853" s="7"/>
      <c r="FO1853" s="7"/>
      <c r="FP1853" s="7"/>
      <c r="FQ1853" s="7"/>
      <c r="FR1853" s="7"/>
      <c r="FS1853" s="7"/>
      <c r="FT1853" s="7"/>
      <c r="FU1853" s="7"/>
      <c r="FV1853" s="7"/>
      <c r="FW1853" s="7"/>
      <c r="FX1853" s="7"/>
      <c r="FY1853" s="7"/>
      <c r="FZ1853" s="7"/>
      <c r="GA1853" s="7"/>
      <c r="GB1853" s="7"/>
    </row>
    <row r="1854" spans="1:184" x14ac:dyDescent="0.15">
      <c r="A1854" s="124"/>
      <c r="B1854" s="19"/>
      <c r="C1854" s="4"/>
      <c r="D1854" s="6"/>
      <c r="E1854" s="14"/>
      <c r="F1854" s="4"/>
      <c r="G1854" s="4"/>
      <c r="H1854" s="4"/>
      <c r="I1854" s="4"/>
      <c r="J1854" s="14"/>
      <c r="K1854" s="6"/>
      <c r="L1854" s="2"/>
      <c r="M1854" s="23"/>
      <c r="N1854" s="12"/>
      <c r="O1854" s="12"/>
      <c r="P1854" s="23"/>
      <c r="Q1854" s="1"/>
      <c r="R1854" s="4"/>
      <c r="S1854" s="5"/>
      <c r="T1854" s="6"/>
      <c r="U1854" s="9"/>
      <c r="V1854" s="8"/>
      <c r="W1854" s="8"/>
      <c r="X1854" s="8"/>
      <c r="Y1854" s="9"/>
      <c r="Z1854" s="7"/>
      <c r="AA1854" s="8"/>
      <c r="AB1854" s="9"/>
      <c r="AC1854" s="9"/>
      <c r="AD1854" s="9"/>
      <c r="AE1854" s="8"/>
      <c r="AF1854" s="10"/>
      <c r="AG1854" s="8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  <c r="DV1854" s="7"/>
      <c r="DW1854" s="7"/>
      <c r="DX1854" s="7"/>
      <c r="DY1854" s="7"/>
      <c r="DZ1854" s="7"/>
      <c r="EA1854" s="7"/>
      <c r="EB1854" s="7"/>
      <c r="EC1854" s="7"/>
      <c r="ED1854" s="7"/>
      <c r="EE1854" s="7"/>
      <c r="EF1854" s="7"/>
      <c r="EG1854" s="7"/>
      <c r="EH1854" s="7"/>
      <c r="EI1854" s="7"/>
      <c r="EJ1854" s="7"/>
      <c r="EK1854" s="7"/>
      <c r="EL1854" s="7"/>
      <c r="EM1854" s="7"/>
      <c r="EN1854" s="7"/>
      <c r="EO1854" s="7"/>
      <c r="EP1854" s="7"/>
      <c r="EQ1854" s="7"/>
      <c r="ER1854" s="7"/>
      <c r="ES1854" s="7"/>
      <c r="ET1854" s="7"/>
      <c r="EU1854" s="7"/>
      <c r="EV1854" s="7"/>
      <c r="EW1854" s="7"/>
      <c r="EX1854" s="7"/>
      <c r="EY1854" s="7"/>
      <c r="EZ1854" s="7"/>
      <c r="FA1854" s="7"/>
      <c r="FB1854" s="7"/>
      <c r="FC1854" s="7"/>
      <c r="FD1854" s="7"/>
      <c r="FE1854" s="7"/>
      <c r="FF1854" s="7"/>
      <c r="FG1854" s="7"/>
      <c r="FH1854" s="7"/>
      <c r="FI1854" s="7"/>
      <c r="FJ1854" s="7"/>
      <c r="FK1854" s="7"/>
      <c r="FL1854" s="7"/>
      <c r="FM1854" s="7"/>
      <c r="FN1854" s="7"/>
      <c r="FO1854" s="7"/>
      <c r="FP1854" s="7"/>
      <c r="FQ1854" s="7"/>
      <c r="FR1854" s="7"/>
      <c r="FS1854" s="7"/>
      <c r="FT1854" s="7"/>
      <c r="FU1854" s="7"/>
      <c r="FV1854" s="7"/>
      <c r="FW1854" s="7"/>
      <c r="FX1854" s="7"/>
      <c r="FY1854" s="7"/>
      <c r="FZ1854" s="7"/>
      <c r="GA1854" s="7"/>
      <c r="GB1854" s="7"/>
    </row>
    <row r="1855" spans="1:184" x14ac:dyDescent="0.15">
      <c r="A1855" s="124"/>
      <c r="B1855" s="19"/>
      <c r="C1855" s="4"/>
      <c r="D1855" s="6"/>
      <c r="E1855" s="14"/>
      <c r="F1855" s="4"/>
      <c r="G1855" s="4"/>
      <c r="H1855" s="4"/>
      <c r="I1855" s="4"/>
      <c r="J1855" s="14"/>
      <c r="K1855" s="6"/>
      <c r="L1855" s="2"/>
      <c r="M1855" s="23"/>
      <c r="N1855" s="12"/>
      <c r="O1855" s="12"/>
      <c r="P1855" s="23"/>
      <c r="Q1855" s="1"/>
      <c r="R1855" s="4"/>
      <c r="S1855" s="5"/>
      <c r="T1855" s="6"/>
      <c r="U1855" s="9"/>
      <c r="V1855" s="8"/>
      <c r="W1855" s="8"/>
      <c r="X1855" s="8"/>
      <c r="Y1855" s="9"/>
      <c r="Z1855" s="7"/>
      <c r="AA1855" s="8"/>
      <c r="AB1855" s="9"/>
      <c r="AC1855" s="9"/>
      <c r="AD1855" s="9"/>
      <c r="AE1855" s="8"/>
      <c r="AF1855" s="10"/>
      <c r="AG1855" s="8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  <c r="DV1855" s="7"/>
      <c r="DW1855" s="7"/>
      <c r="DX1855" s="7"/>
      <c r="DY1855" s="7"/>
      <c r="DZ1855" s="7"/>
      <c r="EA1855" s="7"/>
      <c r="EB1855" s="7"/>
      <c r="EC1855" s="7"/>
      <c r="ED1855" s="7"/>
      <c r="EE1855" s="7"/>
      <c r="EF1855" s="7"/>
      <c r="EG1855" s="7"/>
      <c r="EH1855" s="7"/>
      <c r="EI1855" s="7"/>
      <c r="EJ1855" s="7"/>
      <c r="EK1855" s="7"/>
      <c r="EL1855" s="7"/>
      <c r="EM1855" s="7"/>
      <c r="EN1855" s="7"/>
      <c r="EO1855" s="7"/>
      <c r="EP1855" s="7"/>
      <c r="EQ1855" s="7"/>
      <c r="ER1855" s="7"/>
      <c r="ES1855" s="7"/>
      <c r="ET1855" s="7"/>
      <c r="EU1855" s="7"/>
      <c r="EV1855" s="7"/>
      <c r="EW1855" s="7"/>
      <c r="EX1855" s="7"/>
      <c r="EY1855" s="7"/>
      <c r="EZ1855" s="7"/>
      <c r="FA1855" s="7"/>
      <c r="FB1855" s="7"/>
      <c r="FC1855" s="7"/>
      <c r="FD1855" s="7"/>
      <c r="FE1855" s="7"/>
      <c r="FF1855" s="7"/>
      <c r="FG1855" s="7"/>
      <c r="FH1855" s="7"/>
      <c r="FI1855" s="7"/>
      <c r="FJ1855" s="7"/>
      <c r="FK1855" s="7"/>
      <c r="FL1855" s="7"/>
      <c r="FM1855" s="7"/>
      <c r="FN1855" s="7"/>
      <c r="FO1855" s="7"/>
      <c r="FP1855" s="7"/>
      <c r="FQ1855" s="7"/>
      <c r="FR1855" s="7"/>
      <c r="FS1855" s="7"/>
      <c r="FT1855" s="7"/>
      <c r="FU1855" s="7"/>
      <c r="FV1855" s="7"/>
      <c r="FW1855" s="7"/>
      <c r="FX1855" s="7"/>
      <c r="FY1855" s="7"/>
      <c r="FZ1855" s="7"/>
      <c r="GA1855" s="7"/>
      <c r="GB1855" s="7"/>
    </row>
    <row r="1856" spans="1:184" x14ac:dyDescent="0.15">
      <c r="A1856" s="124"/>
      <c r="B1856" s="19"/>
      <c r="C1856" s="4"/>
      <c r="D1856" s="6"/>
      <c r="E1856" s="14"/>
      <c r="F1856" s="4"/>
      <c r="G1856" s="4"/>
      <c r="H1856" s="4"/>
      <c r="I1856" s="4"/>
      <c r="J1856" s="14"/>
      <c r="K1856" s="6"/>
      <c r="L1856" s="2"/>
      <c r="M1856" s="23"/>
      <c r="N1856" s="12"/>
      <c r="O1856" s="12"/>
      <c r="P1856" s="23"/>
      <c r="Q1856" s="1"/>
      <c r="R1856" s="4"/>
      <c r="S1856" s="5"/>
      <c r="T1856" s="6"/>
      <c r="U1856" s="9"/>
      <c r="V1856" s="8"/>
      <c r="W1856" s="8"/>
      <c r="X1856" s="8"/>
      <c r="Y1856" s="9"/>
      <c r="Z1856" s="7"/>
      <c r="AA1856" s="8"/>
      <c r="AB1856" s="9"/>
      <c r="AC1856" s="9"/>
      <c r="AD1856" s="9"/>
      <c r="AE1856" s="8"/>
      <c r="AF1856" s="10"/>
      <c r="AG1856" s="8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  <c r="DV1856" s="7"/>
      <c r="DW1856" s="7"/>
      <c r="DX1856" s="7"/>
      <c r="DY1856" s="7"/>
      <c r="DZ1856" s="7"/>
      <c r="EA1856" s="7"/>
      <c r="EB1856" s="7"/>
      <c r="EC1856" s="7"/>
      <c r="ED1856" s="7"/>
      <c r="EE1856" s="7"/>
      <c r="EF1856" s="7"/>
      <c r="EG1856" s="7"/>
      <c r="EH1856" s="7"/>
      <c r="EI1856" s="7"/>
      <c r="EJ1856" s="7"/>
      <c r="EK1856" s="7"/>
      <c r="EL1856" s="7"/>
      <c r="EM1856" s="7"/>
      <c r="EN1856" s="7"/>
      <c r="EO1856" s="7"/>
      <c r="EP1856" s="7"/>
      <c r="EQ1856" s="7"/>
      <c r="ER1856" s="7"/>
      <c r="ES1856" s="7"/>
      <c r="ET1856" s="7"/>
      <c r="EU1856" s="7"/>
      <c r="EV1856" s="7"/>
      <c r="EW1856" s="7"/>
      <c r="EX1856" s="7"/>
      <c r="EY1856" s="7"/>
      <c r="EZ1856" s="7"/>
      <c r="FA1856" s="7"/>
      <c r="FB1856" s="7"/>
      <c r="FC1856" s="7"/>
      <c r="FD1856" s="7"/>
      <c r="FE1856" s="7"/>
      <c r="FF1856" s="7"/>
      <c r="FG1856" s="7"/>
      <c r="FH1856" s="7"/>
      <c r="FI1856" s="7"/>
      <c r="FJ1856" s="7"/>
      <c r="FK1856" s="7"/>
      <c r="FL1856" s="7"/>
      <c r="FM1856" s="7"/>
      <c r="FN1856" s="7"/>
      <c r="FO1856" s="7"/>
      <c r="FP1856" s="7"/>
      <c r="FQ1856" s="7"/>
      <c r="FR1856" s="7"/>
      <c r="FS1856" s="7"/>
      <c r="FT1856" s="7"/>
      <c r="FU1856" s="7"/>
      <c r="FV1856" s="7"/>
      <c r="FW1856" s="7"/>
      <c r="FX1856" s="7"/>
      <c r="FY1856" s="7"/>
      <c r="FZ1856" s="7"/>
      <c r="GA1856" s="7"/>
      <c r="GB1856" s="7"/>
    </row>
    <row r="1857" spans="1:184" x14ac:dyDescent="0.15">
      <c r="A1857" s="124"/>
      <c r="B1857" s="19"/>
      <c r="C1857" s="4"/>
      <c r="D1857" s="6"/>
      <c r="E1857" s="14"/>
      <c r="F1857" s="4"/>
      <c r="G1857" s="4"/>
      <c r="H1857" s="4"/>
      <c r="I1857" s="4"/>
      <c r="J1857" s="14"/>
      <c r="K1857" s="6"/>
      <c r="L1857" s="2"/>
      <c r="M1857" s="23"/>
      <c r="N1857" s="12"/>
      <c r="O1857" s="12"/>
      <c r="P1857" s="23"/>
      <c r="Q1857" s="1"/>
      <c r="R1857" s="4"/>
      <c r="S1857" s="5"/>
      <c r="T1857" s="6"/>
      <c r="U1857" s="9"/>
      <c r="V1857" s="8"/>
      <c r="W1857" s="8"/>
      <c r="X1857" s="8"/>
      <c r="Y1857" s="9"/>
      <c r="Z1857" s="7"/>
      <c r="AA1857" s="8"/>
      <c r="AB1857" s="9"/>
      <c r="AC1857" s="9"/>
      <c r="AD1857" s="9"/>
      <c r="AE1857" s="8"/>
      <c r="AF1857" s="10"/>
      <c r="AG1857" s="8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  <c r="DV1857" s="7"/>
      <c r="DW1857" s="7"/>
      <c r="DX1857" s="7"/>
      <c r="DY1857" s="7"/>
      <c r="DZ1857" s="7"/>
      <c r="EA1857" s="7"/>
      <c r="EB1857" s="7"/>
      <c r="EC1857" s="7"/>
      <c r="ED1857" s="7"/>
      <c r="EE1857" s="7"/>
      <c r="EF1857" s="7"/>
      <c r="EG1857" s="7"/>
      <c r="EH1857" s="7"/>
      <c r="EI1857" s="7"/>
      <c r="EJ1857" s="7"/>
      <c r="EK1857" s="7"/>
      <c r="EL1857" s="7"/>
      <c r="EM1857" s="7"/>
      <c r="EN1857" s="7"/>
      <c r="EO1857" s="7"/>
      <c r="EP1857" s="7"/>
      <c r="EQ1857" s="7"/>
      <c r="ER1857" s="7"/>
      <c r="ES1857" s="7"/>
      <c r="ET1857" s="7"/>
      <c r="EU1857" s="7"/>
      <c r="EV1857" s="7"/>
      <c r="EW1857" s="7"/>
      <c r="EX1857" s="7"/>
      <c r="EY1857" s="7"/>
      <c r="EZ1857" s="7"/>
      <c r="FA1857" s="7"/>
      <c r="FB1857" s="7"/>
      <c r="FC1857" s="7"/>
      <c r="FD1857" s="7"/>
      <c r="FE1857" s="7"/>
      <c r="FF1857" s="7"/>
      <c r="FG1857" s="7"/>
      <c r="FH1857" s="7"/>
      <c r="FI1857" s="7"/>
      <c r="FJ1857" s="7"/>
      <c r="FK1857" s="7"/>
      <c r="FL1857" s="7"/>
      <c r="FM1857" s="7"/>
      <c r="FN1857" s="7"/>
      <c r="FO1857" s="7"/>
      <c r="FP1857" s="7"/>
      <c r="FQ1857" s="7"/>
      <c r="FR1857" s="7"/>
      <c r="FS1857" s="7"/>
      <c r="FT1857" s="7"/>
      <c r="FU1857" s="7"/>
      <c r="FV1857" s="7"/>
      <c r="FW1857" s="7"/>
      <c r="FX1857" s="7"/>
      <c r="FY1857" s="7"/>
      <c r="FZ1857" s="7"/>
      <c r="GA1857" s="7"/>
      <c r="GB1857" s="7"/>
    </row>
    <row r="1858" spans="1:184" x14ac:dyDescent="0.15">
      <c r="A1858" s="124"/>
      <c r="B1858" s="19"/>
      <c r="C1858" s="4"/>
      <c r="D1858" s="6"/>
      <c r="E1858" s="14"/>
      <c r="F1858" s="4"/>
      <c r="G1858" s="4"/>
      <c r="H1858" s="4"/>
      <c r="I1858" s="4"/>
      <c r="J1858" s="14"/>
      <c r="K1858" s="6"/>
      <c r="L1858" s="2"/>
      <c r="M1858" s="23"/>
      <c r="N1858" s="12"/>
      <c r="O1858" s="12"/>
      <c r="P1858" s="23"/>
      <c r="Q1858" s="1"/>
      <c r="R1858" s="4"/>
      <c r="S1858" s="5"/>
      <c r="T1858" s="6"/>
      <c r="U1858" s="9"/>
      <c r="V1858" s="8"/>
      <c r="W1858" s="8"/>
      <c r="X1858" s="8"/>
      <c r="Y1858" s="9"/>
      <c r="Z1858" s="7"/>
      <c r="AA1858" s="8"/>
      <c r="AB1858" s="9"/>
      <c r="AC1858" s="9"/>
      <c r="AD1858" s="9"/>
      <c r="AE1858" s="8"/>
      <c r="AF1858" s="10"/>
      <c r="AG1858" s="8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  <c r="DV1858" s="7"/>
      <c r="DW1858" s="7"/>
      <c r="DX1858" s="7"/>
      <c r="DY1858" s="7"/>
      <c r="DZ1858" s="7"/>
      <c r="EA1858" s="7"/>
      <c r="EB1858" s="7"/>
      <c r="EC1858" s="7"/>
      <c r="ED1858" s="7"/>
      <c r="EE1858" s="7"/>
      <c r="EF1858" s="7"/>
      <c r="EG1858" s="7"/>
      <c r="EH1858" s="7"/>
      <c r="EI1858" s="7"/>
      <c r="EJ1858" s="7"/>
      <c r="EK1858" s="7"/>
      <c r="EL1858" s="7"/>
      <c r="EM1858" s="7"/>
      <c r="EN1858" s="7"/>
      <c r="EO1858" s="7"/>
      <c r="EP1858" s="7"/>
      <c r="EQ1858" s="7"/>
      <c r="ER1858" s="7"/>
      <c r="ES1858" s="7"/>
      <c r="ET1858" s="7"/>
      <c r="EU1858" s="7"/>
      <c r="EV1858" s="7"/>
      <c r="EW1858" s="7"/>
      <c r="EX1858" s="7"/>
      <c r="EY1858" s="7"/>
      <c r="EZ1858" s="7"/>
      <c r="FA1858" s="7"/>
      <c r="FB1858" s="7"/>
      <c r="FC1858" s="7"/>
      <c r="FD1858" s="7"/>
      <c r="FE1858" s="7"/>
      <c r="FF1858" s="7"/>
      <c r="FG1858" s="7"/>
      <c r="FH1858" s="7"/>
      <c r="FI1858" s="7"/>
      <c r="FJ1858" s="7"/>
      <c r="FK1858" s="7"/>
      <c r="FL1858" s="7"/>
      <c r="FM1858" s="7"/>
      <c r="FN1858" s="7"/>
      <c r="FO1858" s="7"/>
      <c r="FP1858" s="7"/>
      <c r="FQ1858" s="7"/>
      <c r="FR1858" s="7"/>
      <c r="FS1858" s="7"/>
      <c r="FT1858" s="7"/>
      <c r="FU1858" s="7"/>
      <c r="FV1858" s="7"/>
      <c r="FW1858" s="7"/>
      <c r="FX1858" s="7"/>
      <c r="FY1858" s="7"/>
      <c r="FZ1858" s="7"/>
      <c r="GA1858" s="7"/>
      <c r="GB1858" s="7"/>
    </row>
    <row r="1859" spans="1:184" x14ac:dyDescent="0.15">
      <c r="A1859" s="124"/>
      <c r="B1859" s="19"/>
      <c r="C1859" s="4"/>
      <c r="D1859" s="6"/>
      <c r="E1859" s="14"/>
      <c r="F1859" s="4"/>
      <c r="G1859" s="4"/>
      <c r="H1859" s="4"/>
      <c r="I1859" s="4"/>
      <c r="J1859" s="14"/>
      <c r="K1859" s="6"/>
      <c r="L1859" s="2"/>
      <c r="M1859" s="23"/>
      <c r="N1859" s="12"/>
      <c r="O1859" s="12"/>
      <c r="P1859" s="23"/>
      <c r="Q1859" s="1"/>
      <c r="R1859" s="4"/>
      <c r="S1859" s="5"/>
      <c r="T1859" s="6"/>
      <c r="U1859" s="9"/>
      <c r="V1859" s="8"/>
      <c r="W1859" s="8"/>
      <c r="X1859" s="8"/>
      <c r="Y1859" s="9"/>
      <c r="Z1859" s="7"/>
      <c r="AA1859" s="8"/>
      <c r="AB1859" s="9"/>
      <c r="AC1859" s="9"/>
      <c r="AD1859" s="9"/>
      <c r="AE1859" s="8"/>
      <c r="AF1859" s="10"/>
      <c r="AG1859" s="8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  <c r="DV1859" s="7"/>
      <c r="DW1859" s="7"/>
      <c r="DX1859" s="7"/>
      <c r="DY1859" s="7"/>
      <c r="DZ1859" s="7"/>
      <c r="EA1859" s="7"/>
      <c r="EB1859" s="7"/>
      <c r="EC1859" s="7"/>
      <c r="ED1859" s="7"/>
      <c r="EE1859" s="7"/>
      <c r="EF1859" s="7"/>
      <c r="EG1859" s="7"/>
      <c r="EH1859" s="7"/>
      <c r="EI1859" s="7"/>
      <c r="EJ1859" s="7"/>
      <c r="EK1859" s="7"/>
      <c r="EL1859" s="7"/>
      <c r="EM1859" s="7"/>
      <c r="EN1859" s="7"/>
      <c r="EO1859" s="7"/>
      <c r="EP1859" s="7"/>
      <c r="EQ1859" s="7"/>
      <c r="ER1859" s="7"/>
      <c r="ES1859" s="7"/>
      <c r="ET1859" s="7"/>
      <c r="EU1859" s="7"/>
      <c r="EV1859" s="7"/>
      <c r="EW1859" s="7"/>
      <c r="EX1859" s="7"/>
      <c r="EY1859" s="7"/>
      <c r="EZ1859" s="7"/>
      <c r="FA1859" s="7"/>
      <c r="FB1859" s="7"/>
      <c r="FC1859" s="7"/>
      <c r="FD1859" s="7"/>
      <c r="FE1859" s="7"/>
      <c r="FF1859" s="7"/>
      <c r="FG1859" s="7"/>
      <c r="FH1859" s="7"/>
      <c r="FI1859" s="7"/>
      <c r="FJ1859" s="7"/>
      <c r="FK1859" s="7"/>
      <c r="FL1859" s="7"/>
      <c r="FM1859" s="7"/>
      <c r="FN1859" s="7"/>
      <c r="FO1859" s="7"/>
      <c r="FP1859" s="7"/>
      <c r="FQ1859" s="7"/>
      <c r="FR1859" s="7"/>
      <c r="FS1859" s="7"/>
      <c r="FT1859" s="7"/>
      <c r="FU1859" s="7"/>
      <c r="FV1859" s="7"/>
      <c r="FW1859" s="7"/>
      <c r="FX1859" s="7"/>
      <c r="FY1859" s="7"/>
      <c r="FZ1859" s="7"/>
      <c r="GA1859" s="7"/>
      <c r="GB1859" s="7"/>
    </row>
    <row r="1860" spans="1:184" x14ac:dyDescent="0.15">
      <c r="A1860" s="124"/>
      <c r="B1860" s="19"/>
      <c r="C1860" s="4"/>
      <c r="D1860" s="6"/>
      <c r="E1860" s="14"/>
      <c r="F1860" s="4"/>
      <c r="G1860" s="4"/>
      <c r="H1860" s="4"/>
      <c r="I1860" s="4"/>
      <c r="J1860" s="14"/>
      <c r="K1860" s="6"/>
      <c r="L1860" s="2"/>
      <c r="M1860" s="23"/>
      <c r="N1860" s="12"/>
      <c r="O1860" s="12"/>
      <c r="P1860" s="23"/>
      <c r="Q1860" s="1"/>
      <c r="R1860" s="4"/>
      <c r="S1860" s="5"/>
      <c r="T1860" s="6"/>
      <c r="U1860" s="9"/>
      <c r="V1860" s="8"/>
      <c r="W1860" s="8"/>
      <c r="X1860" s="8"/>
      <c r="Y1860" s="9"/>
      <c r="Z1860" s="7"/>
      <c r="AA1860" s="8"/>
      <c r="AB1860" s="9"/>
      <c r="AC1860" s="9"/>
      <c r="AD1860" s="9"/>
      <c r="AE1860" s="8"/>
      <c r="AF1860" s="10"/>
      <c r="AG1860" s="8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  <c r="DV1860" s="7"/>
      <c r="DW1860" s="7"/>
      <c r="DX1860" s="7"/>
      <c r="DY1860" s="7"/>
      <c r="DZ1860" s="7"/>
      <c r="EA1860" s="7"/>
      <c r="EB1860" s="7"/>
      <c r="EC1860" s="7"/>
      <c r="ED1860" s="7"/>
      <c r="EE1860" s="7"/>
      <c r="EF1860" s="7"/>
      <c r="EG1860" s="7"/>
      <c r="EH1860" s="7"/>
      <c r="EI1860" s="7"/>
      <c r="EJ1860" s="7"/>
      <c r="EK1860" s="7"/>
      <c r="EL1860" s="7"/>
      <c r="EM1860" s="7"/>
      <c r="EN1860" s="7"/>
      <c r="EO1860" s="7"/>
      <c r="EP1860" s="7"/>
      <c r="EQ1860" s="7"/>
      <c r="ER1860" s="7"/>
      <c r="ES1860" s="7"/>
      <c r="ET1860" s="7"/>
      <c r="EU1860" s="7"/>
      <c r="EV1860" s="7"/>
      <c r="EW1860" s="7"/>
      <c r="EX1860" s="7"/>
      <c r="EY1860" s="7"/>
      <c r="EZ1860" s="7"/>
      <c r="FA1860" s="7"/>
      <c r="FB1860" s="7"/>
      <c r="FC1860" s="7"/>
      <c r="FD1860" s="7"/>
      <c r="FE1860" s="7"/>
      <c r="FF1860" s="7"/>
      <c r="FG1860" s="7"/>
      <c r="FH1860" s="7"/>
      <c r="FI1860" s="7"/>
      <c r="FJ1860" s="7"/>
      <c r="FK1860" s="7"/>
      <c r="FL1860" s="7"/>
      <c r="FM1860" s="7"/>
      <c r="FN1860" s="7"/>
      <c r="FO1860" s="7"/>
      <c r="FP1860" s="7"/>
      <c r="FQ1860" s="7"/>
      <c r="FR1860" s="7"/>
      <c r="FS1860" s="7"/>
      <c r="FT1860" s="7"/>
      <c r="FU1860" s="7"/>
      <c r="FV1860" s="7"/>
      <c r="FW1860" s="7"/>
      <c r="FX1860" s="7"/>
      <c r="FY1860" s="7"/>
      <c r="FZ1860" s="7"/>
      <c r="GA1860" s="7"/>
      <c r="GB1860" s="7"/>
    </row>
    <row r="1861" spans="1:184" x14ac:dyDescent="0.15">
      <c r="A1861" s="124"/>
      <c r="B1861" s="19"/>
      <c r="C1861" s="4"/>
      <c r="D1861" s="6"/>
      <c r="E1861" s="14"/>
      <c r="F1861" s="4"/>
      <c r="G1861" s="4"/>
      <c r="H1861" s="4"/>
      <c r="I1861" s="4"/>
      <c r="J1861" s="14"/>
      <c r="K1861" s="6"/>
      <c r="L1861" s="2"/>
      <c r="M1861" s="23"/>
      <c r="N1861" s="12"/>
      <c r="O1861" s="12"/>
      <c r="P1861" s="23"/>
      <c r="Q1861" s="1"/>
      <c r="R1861" s="4"/>
      <c r="S1861" s="5"/>
      <c r="T1861" s="6"/>
      <c r="U1861" s="9"/>
      <c r="V1861" s="8"/>
      <c r="W1861" s="8"/>
      <c r="X1861" s="8"/>
      <c r="Y1861" s="9"/>
      <c r="Z1861" s="7"/>
      <c r="AA1861" s="8"/>
      <c r="AB1861" s="9"/>
      <c r="AC1861" s="9"/>
      <c r="AD1861" s="9"/>
      <c r="AE1861" s="8"/>
      <c r="AF1861" s="10"/>
      <c r="AG1861" s="8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  <c r="DV1861" s="7"/>
      <c r="DW1861" s="7"/>
      <c r="DX1861" s="7"/>
      <c r="DY1861" s="7"/>
      <c r="DZ1861" s="7"/>
      <c r="EA1861" s="7"/>
      <c r="EB1861" s="7"/>
      <c r="EC1861" s="7"/>
      <c r="ED1861" s="7"/>
      <c r="EE1861" s="7"/>
      <c r="EF1861" s="7"/>
      <c r="EG1861" s="7"/>
      <c r="EH1861" s="7"/>
      <c r="EI1861" s="7"/>
      <c r="EJ1861" s="7"/>
      <c r="EK1861" s="7"/>
      <c r="EL1861" s="7"/>
      <c r="EM1861" s="7"/>
      <c r="EN1861" s="7"/>
      <c r="EO1861" s="7"/>
      <c r="EP1861" s="7"/>
      <c r="EQ1861" s="7"/>
      <c r="ER1861" s="7"/>
      <c r="ES1861" s="7"/>
      <c r="ET1861" s="7"/>
      <c r="EU1861" s="7"/>
      <c r="EV1861" s="7"/>
      <c r="EW1861" s="7"/>
      <c r="EX1861" s="7"/>
      <c r="EY1861" s="7"/>
      <c r="EZ1861" s="7"/>
      <c r="FA1861" s="7"/>
      <c r="FB1861" s="7"/>
      <c r="FC1861" s="7"/>
      <c r="FD1861" s="7"/>
      <c r="FE1861" s="7"/>
      <c r="FF1861" s="7"/>
      <c r="FG1861" s="7"/>
      <c r="FH1861" s="7"/>
      <c r="FI1861" s="7"/>
      <c r="FJ1861" s="7"/>
      <c r="FK1861" s="7"/>
      <c r="FL1861" s="7"/>
      <c r="FM1861" s="7"/>
      <c r="FN1861" s="7"/>
      <c r="FO1861" s="7"/>
      <c r="FP1861" s="7"/>
      <c r="FQ1861" s="7"/>
      <c r="FR1861" s="7"/>
      <c r="FS1861" s="7"/>
      <c r="FT1861" s="7"/>
      <c r="FU1861" s="7"/>
      <c r="FV1861" s="7"/>
      <c r="FW1861" s="7"/>
      <c r="FX1861" s="7"/>
      <c r="FY1861" s="7"/>
      <c r="FZ1861" s="7"/>
      <c r="GA1861" s="7"/>
      <c r="GB1861" s="7"/>
    </row>
    <row r="1862" spans="1:184" x14ac:dyDescent="0.15">
      <c r="A1862" s="124"/>
      <c r="B1862" s="19"/>
      <c r="C1862" s="4"/>
      <c r="D1862" s="6"/>
      <c r="E1862" s="14"/>
      <c r="F1862" s="4"/>
      <c r="G1862" s="4"/>
      <c r="H1862" s="4"/>
      <c r="I1862" s="4"/>
      <c r="J1862" s="14"/>
      <c r="K1862" s="6"/>
      <c r="L1862" s="2"/>
      <c r="M1862" s="23"/>
      <c r="N1862" s="12"/>
      <c r="O1862" s="12"/>
      <c r="P1862" s="23"/>
      <c r="Q1862" s="1"/>
      <c r="R1862" s="4"/>
      <c r="S1862" s="5"/>
      <c r="T1862" s="6"/>
      <c r="U1862" s="9"/>
      <c r="V1862" s="8"/>
      <c r="W1862" s="8"/>
      <c r="X1862" s="8"/>
      <c r="Y1862" s="9"/>
      <c r="Z1862" s="7"/>
      <c r="AA1862" s="8"/>
      <c r="AB1862" s="9"/>
      <c r="AC1862" s="9"/>
      <c r="AD1862" s="9"/>
      <c r="AE1862" s="8"/>
      <c r="AF1862" s="10"/>
      <c r="AG1862" s="8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  <c r="DV1862" s="7"/>
      <c r="DW1862" s="7"/>
      <c r="DX1862" s="7"/>
      <c r="DY1862" s="7"/>
      <c r="DZ1862" s="7"/>
      <c r="EA1862" s="7"/>
      <c r="EB1862" s="7"/>
      <c r="EC1862" s="7"/>
      <c r="ED1862" s="7"/>
      <c r="EE1862" s="7"/>
      <c r="EF1862" s="7"/>
      <c r="EG1862" s="7"/>
      <c r="EH1862" s="7"/>
      <c r="EI1862" s="7"/>
      <c r="EJ1862" s="7"/>
      <c r="EK1862" s="7"/>
      <c r="EL1862" s="7"/>
      <c r="EM1862" s="7"/>
      <c r="EN1862" s="7"/>
      <c r="EO1862" s="7"/>
      <c r="EP1862" s="7"/>
      <c r="EQ1862" s="7"/>
      <c r="ER1862" s="7"/>
      <c r="ES1862" s="7"/>
      <c r="ET1862" s="7"/>
      <c r="EU1862" s="7"/>
      <c r="EV1862" s="7"/>
      <c r="EW1862" s="7"/>
      <c r="EX1862" s="7"/>
      <c r="EY1862" s="7"/>
      <c r="EZ1862" s="7"/>
      <c r="FA1862" s="7"/>
      <c r="FB1862" s="7"/>
      <c r="FC1862" s="7"/>
      <c r="FD1862" s="7"/>
      <c r="FE1862" s="7"/>
      <c r="FF1862" s="7"/>
      <c r="FG1862" s="7"/>
      <c r="FH1862" s="7"/>
      <c r="FI1862" s="7"/>
      <c r="FJ1862" s="7"/>
      <c r="FK1862" s="7"/>
      <c r="FL1862" s="7"/>
      <c r="FM1862" s="7"/>
      <c r="FN1862" s="7"/>
      <c r="FO1862" s="7"/>
      <c r="FP1862" s="7"/>
      <c r="FQ1862" s="7"/>
      <c r="FR1862" s="7"/>
      <c r="FS1862" s="7"/>
      <c r="FT1862" s="7"/>
      <c r="FU1862" s="7"/>
      <c r="FV1862" s="7"/>
      <c r="FW1862" s="7"/>
      <c r="FX1862" s="7"/>
      <c r="FY1862" s="7"/>
      <c r="FZ1862" s="7"/>
      <c r="GA1862" s="7"/>
      <c r="GB1862" s="7"/>
    </row>
    <row r="1863" spans="1:184" x14ac:dyDescent="0.15">
      <c r="A1863" s="124"/>
      <c r="B1863" s="19"/>
      <c r="C1863" s="4"/>
      <c r="D1863" s="6"/>
      <c r="E1863" s="14"/>
      <c r="F1863" s="4"/>
      <c r="G1863" s="4"/>
      <c r="H1863" s="4"/>
      <c r="I1863" s="4"/>
      <c r="J1863" s="14"/>
      <c r="K1863" s="6"/>
      <c r="L1863" s="2"/>
      <c r="M1863" s="23"/>
      <c r="N1863" s="12"/>
      <c r="O1863" s="12"/>
      <c r="P1863" s="23"/>
      <c r="Q1863" s="1"/>
      <c r="R1863" s="4"/>
      <c r="S1863" s="5"/>
      <c r="T1863" s="6"/>
      <c r="U1863" s="9"/>
      <c r="V1863" s="8"/>
      <c r="W1863" s="8"/>
      <c r="X1863" s="8"/>
      <c r="Y1863" s="9"/>
      <c r="Z1863" s="7"/>
      <c r="AA1863" s="8"/>
      <c r="AB1863" s="9"/>
      <c r="AC1863" s="9"/>
      <c r="AD1863" s="9"/>
      <c r="AE1863" s="8"/>
      <c r="AF1863" s="10"/>
      <c r="AG1863" s="8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  <c r="DV1863" s="7"/>
      <c r="DW1863" s="7"/>
      <c r="DX1863" s="7"/>
      <c r="DY1863" s="7"/>
      <c r="DZ1863" s="7"/>
      <c r="EA1863" s="7"/>
      <c r="EB1863" s="7"/>
      <c r="EC1863" s="7"/>
      <c r="ED1863" s="7"/>
      <c r="EE1863" s="7"/>
      <c r="EF1863" s="7"/>
      <c r="EG1863" s="7"/>
      <c r="EH1863" s="7"/>
      <c r="EI1863" s="7"/>
      <c r="EJ1863" s="7"/>
      <c r="EK1863" s="7"/>
      <c r="EL1863" s="7"/>
      <c r="EM1863" s="7"/>
      <c r="EN1863" s="7"/>
      <c r="EO1863" s="7"/>
      <c r="EP1863" s="7"/>
      <c r="EQ1863" s="7"/>
      <c r="ER1863" s="7"/>
      <c r="ES1863" s="7"/>
      <c r="ET1863" s="7"/>
      <c r="EU1863" s="7"/>
      <c r="EV1863" s="7"/>
      <c r="EW1863" s="7"/>
      <c r="EX1863" s="7"/>
      <c r="EY1863" s="7"/>
      <c r="EZ1863" s="7"/>
      <c r="FA1863" s="7"/>
      <c r="FB1863" s="7"/>
      <c r="FC1863" s="7"/>
      <c r="FD1863" s="7"/>
      <c r="FE1863" s="7"/>
      <c r="FF1863" s="7"/>
      <c r="FG1863" s="7"/>
      <c r="FH1863" s="7"/>
      <c r="FI1863" s="7"/>
      <c r="FJ1863" s="7"/>
      <c r="FK1863" s="7"/>
      <c r="FL1863" s="7"/>
      <c r="FM1863" s="7"/>
      <c r="FN1863" s="7"/>
      <c r="FO1863" s="7"/>
      <c r="FP1863" s="7"/>
      <c r="FQ1863" s="7"/>
      <c r="FR1863" s="7"/>
      <c r="FS1863" s="7"/>
      <c r="FT1863" s="7"/>
      <c r="FU1863" s="7"/>
      <c r="FV1863" s="7"/>
      <c r="FW1863" s="7"/>
      <c r="FX1863" s="7"/>
      <c r="FY1863" s="7"/>
      <c r="FZ1863" s="7"/>
      <c r="GA1863" s="7"/>
      <c r="GB1863" s="7"/>
    </row>
    <row r="1864" spans="1:184" x14ac:dyDescent="0.15">
      <c r="A1864" s="124"/>
      <c r="B1864" s="19"/>
      <c r="C1864" s="4"/>
      <c r="D1864" s="6"/>
      <c r="E1864" s="14"/>
      <c r="F1864" s="4"/>
      <c r="G1864" s="4"/>
      <c r="H1864" s="4"/>
      <c r="I1864" s="4"/>
      <c r="J1864" s="14"/>
      <c r="K1864" s="6"/>
      <c r="L1864" s="2"/>
      <c r="M1864" s="23"/>
      <c r="N1864" s="12"/>
      <c r="O1864" s="12"/>
      <c r="P1864" s="23"/>
      <c r="Q1864" s="1"/>
      <c r="R1864" s="4"/>
      <c r="S1864" s="5"/>
      <c r="T1864" s="6"/>
      <c r="U1864" s="9"/>
      <c r="V1864" s="8"/>
      <c r="W1864" s="8"/>
      <c r="X1864" s="8"/>
      <c r="Y1864" s="9"/>
      <c r="Z1864" s="7"/>
      <c r="AA1864" s="8"/>
      <c r="AB1864" s="9"/>
      <c r="AC1864" s="9"/>
      <c r="AD1864" s="9"/>
      <c r="AE1864" s="8"/>
      <c r="AF1864" s="10"/>
      <c r="AG1864" s="8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  <c r="EE1864" s="7"/>
      <c r="EF1864" s="7"/>
      <c r="EG1864" s="7"/>
      <c r="EH1864" s="7"/>
      <c r="EI1864" s="7"/>
      <c r="EJ1864" s="7"/>
      <c r="EK1864" s="7"/>
      <c r="EL1864" s="7"/>
      <c r="EM1864" s="7"/>
      <c r="EN1864" s="7"/>
      <c r="EO1864" s="7"/>
      <c r="EP1864" s="7"/>
      <c r="EQ1864" s="7"/>
      <c r="ER1864" s="7"/>
      <c r="ES1864" s="7"/>
      <c r="ET1864" s="7"/>
      <c r="EU1864" s="7"/>
      <c r="EV1864" s="7"/>
      <c r="EW1864" s="7"/>
      <c r="EX1864" s="7"/>
      <c r="EY1864" s="7"/>
      <c r="EZ1864" s="7"/>
      <c r="FA1864" s="7"/>
      <c r="FB1864" s="7"/>
      <c r="FC1864" s="7"/>
      <c r="FD1864" s="7"/>
      <c r="FE1864" s="7"/>
      <c r="FF1864" s="7"/>
      <c r="FG1864" s="7"/>
      <c r="FH1864" s="7"/>
      <c r="FI1864" s="7"/>
      <c r="FJ1864" s="7"/>
      <c r="FK1864" s="7"/>
      <c r="FL1864" s="7"/>
      <c r="FM1864" s="7"/>
      <c r="FN1864" s="7"/>
      <c r="FO1864" s="7"/>
      <c r="FP1864" s="7"/>
      <c r="FQ1864" s="7"/>
      <c r="FR1864" s="7"/>
      <c r="FS1864" s="7"/>
      <c r="FT1864" s="7"/>
      <c r="FU1864" s="7"/>
      <c r="FV1864" s="7"/>
      <c r="FW1864" s="7"/>
      <c r="FX1864" s="7"/>
      <c r="FY1864" s="7"/>
      <c r="FZ1864" s="7"/>
      <c r="GA1864" s="7"/>
      <c r="GB1864" s="7"/>
    </row>
    <row r="1865" spans="1:184" x14ac:dyDescent="0.15">
      <c r="A1865" s="124"/>
      <c r="B1865" s="19"/>
      <c r="C1865" s="4"/>
      <c r="D1865" s="6"/>
      <c r="E1865" s="14"/>
      <c r="F1865" s="4"/>
      <c r="G1865" s="4"/>
      <c r="H1865" s="4"/>
      <c r="I1865" s="4"/>
      <c r="J1865" s="14"/>
      <c r="K1865" s="6"/>
      <c r="L1865" s="2"/>
      <c r="M1865" s="23"/>
      <c r="N1865" s="12"/>
      <c r="O1865" s="12"/>
      <c r="P1865" s="23"/>
      <c r="Q1865" s="1"/>
      <c r="R1865" s="4"/>
      <c r="S1865" s="5"/>
      <c r="T1865" s="6"/>
      <c r="U1865" s="9"/>
      <c r="V1865" s="8"/>
      <c r="W1865" s="8"/>
      <c r="X1865" s="8"/>
      <c r="Y1865" s="9"/>
      <c r="Z1865" s="7"/>
      <c r="AA1865" s="8"/>
      <c r="AB1865" s="9"/>
      <c r="AC1865" s="9"/>
      <c r="AD1865" s="9"/>
      <c r="AE1865" s="8"/>
      <c r="AF1865" s="10"/>
      <c r="AG1865" s="8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  <c r="DV1865" s="7"/>
      <c r="DW1865" s="7"/>
      <c r="DX1865" s="7"/>
      <c r="DY1865" s="7"/>
      <c r="DZ1865" s="7"/>
      <c r="EA1865" s="7"/>
      <c r="EB1865" s="7"/>
      <c r="EC1865" s="7"/>
      <c r="ED1865" s="7"/>
      <c r="EE1865" s="7"/>
      <c r="EF1865" s="7"/>
      <c r="EG1865" s="7"/>
      <c r="EH1865" s="7"/>
      <c r="EI1865" s="7"/>
      <c r="EJ1865" s="7"/>
      <c r="EK1865" s="7"/>
      <c r="EL1865" s="7"/>
      <c r="EM1865" s="7"/>
      <c r="EN1865" s="7"/>
      <c r="EO1865" s="7"/>
      <c r="EP1865" s="7"/>
      <c r="EQ1865" s="7"/>
      <c r="ER1865" s="7"/>
      <c r="ES1865" s="7"/>
      <c r="ET1865" s="7"/>
      <c r="EU1865" s="7"/>
      <c r="EV1865" s="7"/>
      <c r="EW1865" s="7"/>
      <c r="EX1865" s="7"/>
      <c r="EY1865" s="7"/>
      <c r="EZ1865" s="7"/>
      <c r="FA1865" s="7"/>
      <c r="FB1865" s="7"/>
      <c r="FC1865" s="7"/>
      <c r="FD1865" s="7"/>
      <c r="FE1865" s="7"/>
      <c r="FF1865" s="7"/>
      <c r="FG1865" s="7"/>
      <c r="FH1865" s="7"/>
      <c r="FI1865" s="7"/>
      <c r="FJ1865" s="7"/>
      <c r="FK1865" s="7"/>
      <c r="FL1865" s="7"/>
      <c r="FM1865" s="7"/>
      <c r="FN1865" s="7"/>
      <c r="FO1865" s="7"/>
      <c r="FP1865" s="7"/>
      <c r="FQ1865" s="7"/>
      <c r="FR1865" s="7"/>
      <c r="FS1865" s="7"/>
      <c r="FT1865" s="7"/>
      <c r="FU1865" s="7"/>
      <c r="FV1865" s="7"/>
      <c r="FW1865" s="7"/>
      <c r="FX1865" s="7"/>
      <c r="FY1865" s="7"/>
      <c r="FZ1865" s="7"/>
      <c r="GA1865" s="7"/>
      <c r="GB1865" s="7"/>
    </row>
    <row r="1866" spans="1:184" x14ac:dyDescent="0.15">
      <c r="A1866" s="124"/>
      <c r="B1866" s="19"/>
      <c r="C1866" s="4"/>
      <c r="D1866" s="6"/>
      <c r="E1866" s="14"/>
      <c r="F1866" s="4"/>
      <c r="G1866" s="4"/>
      <c r="H1866" s="4"/>
      <c r="I1866" s="4"/>
      <c r="J1866" s="14"/>
      <c r="K1866" s="6"/>
      <c r="L1866" s="2"/>
      <c r="M1866" s="23"/>
      <c r="N1866" s="12"/>
      <c r="O1866" s="12"/>
      <c r="P1866" s="23"/>
      <c r="Q1866" s="1"/>
      <c r="R1866" s="4"/>
      <c r="S1866" s="5"/>
      <c r="T1866" s="6"/>
      <c r="U1866" s="9"/>
      <c r="V1866" s="8"/>
      <c r="W1866" s="8"/>
      <c r="X1866" s="8"/>
      <c r="Y1866" s="9"/>
      <c r="Z1866" s="7"/>
      <c r="AA1866" s="8"/>
      <c r="AB1866" s="9"/>
      <c r="AC1866" s="9"/>
      <c r="AD1866" s="9"/>
      <c r="AE1866" s="8"/>
      <c r="AF1866" s="10"/>
      <c r="AG1866" s="8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  <c r="EE1866" s="7"/>
      <c r="EF1866" s="7"/>
      <c r="EG1866" s="7"/>
      <c r="EH1866" s="7"/>
      <c r="EI1866" s="7"/>
      <c r="EJ1866" s="7"/>
      <c r="EK1866" s="7"/>
      <c r="EL1866" s="7"/>
      <c r="EM1866" s="7"/>
      <c r="EN1866" s="7"/>
      <c r="EO1866" s="7"/>
      <c r="EP1866" s="7"/>
      <c r="EQ1866" s="7"/>
      <c r="ER1866" s="7"/>
      <c r="ES1866" s="7"/>
      <c r="ET1866" s="7"/>
      <c r="EU1866" s="7"/>
      <c r="EV1866" s="7"/>
      <c r="EW1866" s="7"/>
      <c r="EX1866" s="7"/>
      <c r="EY1866" s="7"/>
      <c r="EZ1866" s="7"/>
      <c r="FA1866" s="7"/>
      <c r="FB1866" s="7"/>
      <c r="FC1866" s="7"/>
      <c r="FD1866" s="7"/>
      <c r="FE1866" s="7"/>
      <c r="FF1866" s="7"/>
      <c r="FG1866" s="7"/>
      <c r="FH1866" s="7"/>
      <c r="FI1866" s="7"/>
      <c r="FJ1866" s="7"/>
      <c r="FK1866" s="7"/>
      <c r="FL1866" s="7"/>
      <c r="FM1866" s="7"/>
      <c r="FN1866" s="7"/>
      <c r="FO1866" s="7"/>
      <c r="FP1866" s="7"/>
      <c r="FQ1866" s="7"/>
      <c r="FR1866" s="7"/>
      <c r="FS1866" s="7"/>
      <c r="FT1866" s="7"/>
      <c r="FU1866" s="7"/>
      <c r="FV1866" s="7"/>
      <c r="FW1866" s="7"/>
      <c r="FX1866" s="7"/>
      <c r="FY1866" s="7"/>
      <c r="FZ1866" s="7"/>
      <c r="GA1866" s="7"/>
      <c r="GB1866" s="7"/>
    </row>
    <row r="1867" spans="1:184" x14ac:dyDescent="0.15">
      <c r="A1867" s="124"/>
      <c r="B1867" s="19"/>
      <c r="C1867" s="4"/>
      <c r="D1867" s="6"/>
      <c r="E1867" s="14"/>
      <c r="F1867" s="4"/>
      <c r="G1867" s="4"/>
      <c r="H1867" s="4"/>
      <c r="I1867" s="4"/>
      <c r="J1867" s="14"/>
      <c r="K1867" s="6"/>
      <c r="L1867" s="2"/>
      <c r="M1867" s="23"/>
      <c r="N1867" s="12"/>
      <c r="O1867" s="12"/>
      <c r="P1867" s="23"/>
      <c r="Q1867" s="1"/>
      <c r="R1867" s="4"/>
      <c r="S1867" s="5"/>
      <c r="T1867" s="6"/>
      <c r="U1867" s="9"/>
      <c r="V1867" s="8"/>
      <c r="W1867" s="8"/>
      <c r="X1867" s="8"/>
      <c r="Y1867" s="9"/>
      <c r="Z1867" s="7"/>
      <c r="AA1867" s="8"/>
      <c r="AB1867" s="9"/>
      <c r="AC1867" s="9"/>
      <c r="AD1867" s="9"/>
      <c r="AE1867" s="8"/>
      <c r="AF1867" s="10"/>
      <c r="AG1867" s="8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  <c r="DV1867" s="7"/>
      <c r="DW1867" s="7"/>
      <c r="DX1867" s="7"/>
      <c r="DY1867" s="7"/>
      <c r="DZ1867" s="7"/>
      <c r="EA1867" s="7"/>
      <c r="EB1867" s="7"/>
      <c r="EC1867" s="7"/>
      <c r="ED1867" s="7"/>
      <c r="EE1867" s="7"/>
      <c r="EF1867" s="7"/>
      <c r="EG1867" s="7"/>
      <c r="EH1867" s="7"/>
      <c r="EI1867" s="7"/>
      <c r="EJ1867" s="7"/>
      <c r="EK1867" s="7"/>
      <c r="EL1867" s="7"/>
      <c r="EM1867" s="7"/>
      <c r="EN1867" s="7"/>
      <c r="EO1867" s="7"/>
      <c r="EP1867" s="7"/>
      <c r="EQ1867" s="7"/>
      <c r="ER1867" s="7"/>
      <c r="ES1867" s="7"/>
      <c r="ET1867" s="7"/>
      <c r="EU1867" s="7"/>
      <c r="EV1867" s="7"/>
      <c r="EW1867" s="7"/>
      <c r="EX1867" s="7"/>
      <c r="EY1867" s="7"/>
      <c r="EZ1867" s="7"/>
      <c r="FA1867" s="7"/>
      <c r="FB1867" s="7"/>
      <c r="FC1867" s="7"/>
      <c r="FD1867" s="7"/>
      <c r="FE1867" s="7"/>
      <c r="FF1867" s="7"/>
      <c r="FG1867" s="7"/>
      <c r="FH1867" s="7"/>
      <c r="FI1867" s="7"/>
      <c r="FJ1867" s="7"/>
      <c r="FK1867" s="7"/>
      <c r="FL1867" s="7"/>
      <c r="FM1867" s="7"/>
      <c r="FN1867" s="7"/>
      <c r="FO1867" s="7"/>
      <c r="FP1867" s="7"/>
      <c r="FQ1867" s="7"/>
      <c r="FR1867" s="7"/>
      <c r="FS1867" s="7"/>
      <c r="FT1867" s="7"/>
      <c r="FU1867" s="7"/>
      <c r="FV1867" s="7"/>
      <c r="FW1867" s="7"/>
      <c r="FX1867" s="7"/>
      <c r="FY1867" s="7"/>
      <c r="FZ1867" s="7"/>
      <c r="GA1867" s="7"/>
      <c r="GB1867" s="7"/>
    </row>
    <row r="1868" spans="1:184" x14ac:dyDescent="0.15">
      <c r="A1868" s="124"/>
      <c r="B1868" s="19"/>
      <c r="C1868" s="4"/>
      <c r="D1868" s="6"/>
      <c r="E1868" s="14"/>
      <c r="F1868" s="4"/>
      <c r="G1868" s="4"/>
      <c r="H1868" s="4"/>
      <c r="I1868" s="4"/>
      <c r="J1868" s="14"/>
      <c r="K1868" s="6"/>
      <c r="L1868" s="2"/>
      <c r="M1868" s="23"/>
      <c r="N1868" s="12"/>
      <c r="O1868" s="12"/>
      <c r="P1868" s="23"/>
      <c r="Q1868" s="1"/>
      <c r="R1868" s="4"/>
      <c r="S1868" s="5"/>
      <c r="T1868" s="6"/>
      <c r="U1868" s="9"/>
      <c r="V1868" s="8"/>
      <c r="W1868" s="8"/>
      <c r="X1868" s="8"/>
      <c r="Y1868" s="9"/>
      <c r="Z1868" s="7"/>
      <c r="AA1868" s="8"/>
      <c r="AB1868" s="9"/>
      <c r="AC1868" s="9"/>
      <c r="AD1868" s="9"/>
      <c r="AE1868" s="8"/>
      <c r="AF1868" s="10"/>
      <c r="AG1868" s="8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  <c r="DV1868" s="7"/>
      <c r="DW1868" s="7"/>
      <c r="DX1868" s="7"/>
      <c r="DY1868" s="7"/>
      <c r="DZ1868" s="7"/>
      <c r="EA1868" s="7"/>
      <c r="EB1868" s="7"/>
      <c r="EC1868" s="7"/>
      <c r="ED1868" s="7"/>
      <c r="EE1868" s="7"/>
      <c r="EF1868" s="7"/>
      <c r="EG1868" s="7"/>
      <c r="EH1868" s="7"/>
      <c r="EI1868" s="7"/>
      <c r="EJ1868" s="7"/>
      <c r="EK1868" s="7"/>
      <c r="EL1868" s="7"/>
      <c r="EM1868" s="7"/>
      <c r="EN1868" s="7"/>
      <c r="EO1868" s="7"/>
      <c r="EP1868" s="7"/>
      <c r="EQ1868" s="7"/>
      <c r="ER1868" s="7"/>
      <c r="ES1868" s="7"/>
      <c r="ET1868" s="7"/>
      <c r="EU1868" s="7"/>
      <c r="EV1868" s="7"/>
      <c r="EW1868" s="7"/>
      <c r="EX1868" s="7"/>
      <c r="EY1868" s="7"/>
      <c r="EZ1868" s="7"/>
      <c r="FA1868" s="7"/>
      <c r="FB1868" s="7"/>
      <c r="FC1868" s="7"/>
      <c r="FD1868" s="7"/>
      <c r="FE1868" s="7"/>
      <c r="FF1868" s="7"/>
      <c r="FG1868" s="7"/>
      <c r="FH1868" s="7"/>
      <c r="FI1868" s="7"/>
      <c r="FJ1868" s="7"/>
      <c r="FK1868" s="7"/>
      <c r="FL1868" s="7"/>
      <c r="FM1868" s="7"/>
      <c r="FN1868" s="7"/>
      <c r="FO1868" s="7"/>
      <c r="FP1868" s="7"/>
      <c r="FQ1868" s="7"/>
      <c r="FR1868" s="7"/>
      <c r="FS1868" s="7"/>
      <c r="FT1868" s="7"/>
      <c r="FU1868" s="7"/>
      <c r="FV1868" s="7"/>
      <c r="FW1868" s="7"/>
      <c r="FX1868" s="7"/>
      <c r="FY1868" s="7"/>
      <c r="FZ1868" s="7"/>
      <c r="GA1868" s="7"/>
      <c r="GB1868" s="7"/>
    </row>
    <row r="1869" spans="1:184" x14ac:dyDescent="0.15">
      <c r="A1869" s="124"/>
      <c r="B1869" s="19"/>
      <c r="C1869" s="4"/>
      <c r="D1869" s="6"/>
      <c r="E1869" s="14"/>
      <c r="F1869" s="4"/>
      <c r="G1869" s="4"/>
      <c r="H1869" s="4"/>
      <c r="I1869" s="4"/>
      <c r="J1869" s="14"/>
      <c r="K1869" s="6"/>
      <c r="L1869" s="2"/>
      <c r="M1869" s="23"/>
      <c r="N1869" s="12"/>
      <c r="O1869" s="12"/>
      <c r="P1869" s="23"/>
      <c r="Q1869" s="1"/>
      <c r="R1869" s="4"/>
      <c r="S1869" s="5"/>
      <c r="T1869" s="6"/>
      <c r="U1869" s="9"/>
      <c r="V1869" s="8"/>
      <c r="W1869" s="8"/>
      <c r="X1869" s="8"/>
      <c r="Y1869" s="9"/>
      <c r="Z1869" s="7"/>
      <c r="AA1869" s="8"/>
      <c r="AB1869" s="9"/>
      <c r="AC1869" s="9"/>
      <c r="AD1869" s="9"/>
      <c r="AE1869" s="8"/>
      <c r="AF1869" s="10"/>
      <c r="AG1869" s="8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  <c r="DV1869" s="7"/>
      <c r="DW1869" s="7"/>
      <c r="DX1869" s="7"/>
      <c r="DY1869" s="7"/>
      <c r="DZ1869" s="7"/>
      <c r="EA1869" s="7"/>
      <c r="EB1869" s="7"/>
      <c r="EC1869" s="7"/>
      <c r="ED1869" s="7"/>
      <c r="EE1869" s="7"/>
      <c r="EF1869" s="7"/>
      <c r="EG1869" s="7"/>
      <c r="EH1869" s="7"/>
      <c r="EI1869" s="7"/>
      <c r="EJ1869" s="7"/>
      <c r="EK1869" s="7"/>
      <c r="EL1869" s="7"/>
      <c r="EM1869" s="7"/>
      <c r="EN1869" s="7"/>
      <c r="EO1869" s="7"/>
      <c r="EP1869" s="7"/>
      <c r="EQ1869" s="7"/>
      <c r="ER1869" s="7"/>
      <c r="ES1869" s="7"/>
      <c r="ET1869" s="7"/>
      <c r="EU1869" s="7"/>
      <c r="EV1869" s="7"/>
      <c r="EW1869" s="7"/>
      <c r="EX1869" s="7"/>
      <c r="EY1869" s="7"/>
      <c r="EZ1869" s="7"/>
      <c r="FA1869" s="7"/>
      <c r="FB1869" s="7"/>
      <c r="FC1869" s="7"/>
      <c r="FD1869" s="7"/>
      <c r="FE1869" s="7"/>
      <c r="FF1869" s="7"/>
      <c r="FG1869" s="7"/>
      <c r="FH1869" s="7"/>
      <c r="FI1869" s="7"/>
      <c r="FJ1869" s="7"/>
      <c r="FK1869" s="7"/>
      <c r="FL1869" s="7"/>
      <c r="FM1869" s="7"/>
      <c r="FN1869" s="7"/>
      <c r="FO1869" s="7"/>
      <c r="FP1869" s="7"/>
      <c r="FQ1869" s="7"/>
      <c r="FR1869" s="7"/>
      <c r="FS1869" s="7"/>
      <c r="FT1869" s="7"/>
      <c r="FU1869" s="7"/>
      <c r="FV1869" s="7"/>
      <c r="FW1869" s="7"/>
      <c r="FX1869" s="7"/>
      <c r="FY1869" s="7"/>
      <c r="FZ1869" s="7"/>
      <c r="GA1869" s="7"/>
      <c r="GB1869" s="7"/>
    </row>
    <row r="1870" spans="1:184" x14ac:dyDescent="0.15">
      <c r="A1870" s="124"/>
      <c r="B1870" s="19"/>
      <c r="C1870" s="4"/>
      <c r="D1870" s="6"/>
      <c r="E1870" s="14"/>
      <c r="F1870" s="4"/>
      <c r="G1870" s="4"/>
      <c r="H1870" s="4"/>
      <c r="I1870" s="4"/>
      <c r="J1870" s="14"/>
      <c r="K1870" s="6"/>
      <c r="L1870" s="2"/>
      <c r="M1870" s="23"/>
      <c r="N1870" s="12"/>
      <c r="O1870" s="12"/>
      <c r="P1870" s="23"/>
      <c r="Q1870" s="1"/>
      <c r="R1870" s="4"/>
      <c r="S1870" s="5"/>
      <c r="T1870" s="6"/>
      <c r="U1870" s="9"/>
      <c r="V1870" s="8"/>
      <c r="W1870" s="8"/>
      <c r="X1870" s="8"/>
      <c r="Y1870" s="9"/>
      <c r="Z1870" s="7"/>
      <c r="AA1870" s="8"/>
      <c r="AB1870" s="9"/>
      <c r="AC1870" s="9"/>
      <c r="AD1870" s="9"/>
      <c r="AE1870" s="8"/>
      <c r="AF1870" s="10"/>
      <c r="AG1870" s="8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  <c r="DV1870" s="7"/>
      <c r="DW1870" s="7"/>
      <c r="DX1870" s="7"/>
      <c r="DY1870" s="7"/>
      <c r="DZ1870" s="7"/>
      <c r="EA1870" s="7"/>
      <c r="EB1870" s="7"/>
      <c r="EC1870" s="7"/>
      <c r="ED1870" s="7"/>
      <c r="EE1870" s="7"/>
      <c r="EF1870" s="7"/>
      <c r="EG1870" s="7"/>
      <c r="EH1870" s="7"/>
      <c r="EI1870" s="7"/>
      <c r="EJ1870" s="7"/>
      <c r="EK1870" s="7"/>
      <c r="EL1870" s="7"/>
      <c r="EM1870" s="7"/>
      <c r="EN1870" s="7"/>
      <c r="EO1870" s="7"/>
      <c r="EP1870" s="7"/>
      <c r="EQ1870" s="7"/>
      <c r="ER1870" s="7"/>
      <c r="ES1870" s="7"/>
      <c r="ET1870" s="7"/>
      <c r="EU1870" s="7"/>
      <c r="EV1870" s="7"/>
      <c r="EW1870" s="7"/>
      <c r="EX1870" s="7"/>
      <c r="EY1870" s="7"/>
      <c r="EZ1870" s="7"/>
      <c r="FA1870" s="7"/>
      <c r="FB1870" s="7"/>
      <c r="FC1870" s="7"/>
      <c r="FD1870" s="7"/>
      <c r="FE1870" s="7"/>
      <c r="FF1870" s="7"/>
      <c r="FG1870" s="7"/>
      <c r="FH1870" s="7"/>
      <c r="FI1870" s="7"/>
      <c r="FJ1870" s="7"/>
      <c r="FK1870" s="7"/>
      <c r="FL1870" s="7"/>
      <c r="FM1870" s="7"/>
      <c r="FN1870" s="7"/>
      <c r="FO1870" s="7"/>
      <c r="FP1870" s="7"/>
      <c r="FQ1870" s="7"/>
      <c r="FR1870" s="7"/>
      <c r="FS1870" s="7"/>
      <c r="FT1870" s="7"/>
      <c r="FU1870" s="7"/>
      <c r="FV1870" s="7"/>
      <c r="FW1870" s="7"/>
      <c r="FX1870" s="7"/>
      <c r="FY1870" s="7"/>
      <c r="FZ1870" s="7"/>
      <c r="GA1870" s="7"/>
      <c r="GB1870" s="7"/>
    </row>
    <row r="1871" spans="1:184" x14ac:dyDescent="0.15">
      <c r="A1871" s="124"/>
      <c r="B1871" s="19"/>
      <c r="C1871" s="4"/>
      <c r="D1871" s="6"/>
      <c r="E1871" s="14"/>
      <c r="F1871" s="4"/>
      <c r="G1871" s="4"/>
      <c r="H1871" s="4"/>
      <c r="I1871" s="4"/>
      <c r="J1871" s="14"/>
      <c r="K1871" s="6"/>
      <c r="L1871" s="2"/>
      <c r="M1871" s="23"/>
      <c r="N1871" s="12"/>
      <c r="O1871" s="12"/>
      <c r="P1871" s="23"/>
      <c r="Q1871" s="1"/>
      <c r="R1871" s="4"/>
      <c r="S1871" s="5"/>
      <c r="T1871" s="6"/>
      <c r="U1871" s="9"/>
      <c r="V1871" s="8"/>
      <c r="W1871" s="8"/>
      <c r="X1871" s="8"/>
      <c r="Y1871" s="9"/>
      <c r="Z1871" s="7"/>
      <c r="AA1871" s="8"/>
      <c r="AB1871" s="9"/>
      <c r="AC1871" s="9"/>
      <c r="AD1871" s="9"/>
      <c r="AE1871" s="8"/>
      <c r="AF1871" s="10"/>
      <c r="AG1871" s="8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  <c r="DV1871" s="7"/>
      <c r="DW1871" s="7"/>
      <c r="DX1871" s="7"/>
      <c r="DY1871" s="7"/>
      <c r="DZ1871" s="7"/>
      <c r="EA1871" s="7"/>
      <c r="EB1871" s="7"/>
      <c r="EC1871" s="7"/>
      <c r="ED1871" s="7"/>
      <c r="EE1871" s="7"/>
      <c r="EF1871" s="7"/>
      <c r="EG1871" s="7"/>
      <c r="EH1871" s="7"/>
      <c r="EI1871" s="7"/>
      <c r="EJ1871" s="7"/>
      <c r="EK1871" s="7"/>
      <c r="EL1871" s="7"/>
      <c r="EM1871" s="7"/>
      <c r="EN1871" s="7"/>
      <c r="EO1871" s="7"/>
      <c r="EP1871" s="7"/>
      <c r="EQ1871" s="7"/>
      <c r="ER1871" s="7"/>
      <c r="ES1871" s="7"/>
      <c r="ET1871" s="7"/>
      <c r="EU1871" s="7"/>
      <c r="EV1871" s="7"/>
      <c r="EW1871" s="7"/>
      <c r="EX1871" s="7"/>
      <c r="EY1871" s="7"/>
      <c r="EZ1871" s="7"/>
      <c r="FA1871" s="7"/>
      <c r="FB1871" s="7"/>
      <c r="FC1871" s="7"/>
      <c r="FD1871" s="7"/>
      <c r="FE1871" s="7"/>
      <c r="FF1871" s="7"/>
      <c r="FG1871" s="7"/>
      <c r="FH1871" s="7"/>
      <c r="FI1871" s="7"/>
      <c r="FJ1871" s="7"/>
      <c r="FK1871" s="7"/>
      <c r="FL1871" s="7"/>
      <c r="FM1871" s="7"/>
      <c r="FN1871" s="7"/>
      <c r="FO1871" s="7"/>
      <c r="FP1871" s="7"/>
      <c r="FQ1871" s="7"/>
      <c r="FR1871" s="7"/>
      <c r="FS1871" s="7"/>
      <c r="FT1871" s="7"/>
      <c r="FU1871" s="7"/>
      <c r="FV1871" s="7"/>
      <c r="FW1871" s="7"/>
      <c r="FX1871" s="7"/>
      <c r="FY1871" s="7"/>
      <c r="FZ1871" s="7"/>
      <c r="GA1871" s="7"/>
      <c r="GB1871" s="7"/>
    </row>
    <row r="1872" spans="1:184" x14ac:dyDescent="0.15">
      <c r="A1872" s="124"/>
      <c r="B1872" s="19"/>
      <c r="C1872" s="4"/>
      <c r="D1872" s="6"/>
      <c r="E1872" s="14"/>
      <c r="F1872" s="4"/>
      <c r="G1872" s="4"/>
      <c r="H1872" s="4"/>
      <c r="I1872" s="4"/>
      <c r="J1872" s="14"/>
      <c r="K1872" s="6"/>
      <c r="L1872" s="2"/>
      <c r="M1872" s="23"/>
      <c r="N1872" s="12"/>
      <c r="O1872" s="12"/>
      <c r="P1872" s="23"/>
      <c r="Q1872" s="1"/>
      <c r="R1872" s="4"/>
      <c r="S1872" s="5"/>
      <c r="T1872" s="6"/>
      <c r="U1872" s="9"/>
      <c r="V1872" s="8"/>
      <c r="W1872" s="8"/>
      <c r="X1872" s="8"/>
      <c r="Y1872" s="9"/>
      <c r="Z1872" s="7"/>
      <c r="AA1872" s="8"/>
      <c r="AB1872" s="9"/>
      <c r="AC1872" s="9"/>
      <c r="AD1872" s="9"/>
      <c r="AE1872" s="8"/>
      <c r="AF1872" s="10"/>
      <c r="AG1872" s="8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  <c r="DV1872" s="7"/>
      <c r="DW1872" s="7"/>
      <c r="DX1872" s="7"/>
      <c r="DY1872" s="7"/>
      <c r="DZ1872" s="7"/>
      <c r="EA1872" s="7"/>
      <c r="EB1872" s="7"/>
      <c r="EC1872" s="7"/>
      <c r="ED1872" s="7"/>
      <c r="EE1872" s="7"/>
      <c r="EF1872" s="7"/>
      <c r="EG1872" s="7"/>
      <c r="EH1872" s="7"/>
      <c r="EI1872" s="7"/>
      <c r="EJ1872" s="7"/>
      <c r="EK1872" s="7"/>
      <c r="EL1872" s="7"/>
      <c r="EM1872" s="7"/>
      <c r="EN1872" s="7"/>
      <c r="EO1872" s="7"/>
      <c r="EP1872" s="7"/>
      <c r="EQ1872" s="7"/>
      <c r="ER1872" s="7"/>
      <c r="ES1872" s="7"/>
      <c r="ET1872" s="7"/>
      <c r="EU1872" s="7"/>
      <c r="EV1872" s="7"/>
      <c r="EW1872" s="7"/>
      <c r="EX1872" s="7"/>
      <c r="EY1872" s="7"/>
      <c r="EZ1872" s="7"/>
      <c r="FA1872" s="7"/>
      <c r="FB1872" s="7"/>
      <c r="FC1872" s="7"/>
      <c r="FD1872" s="7"/>
      <c r="FE1872" s="7"/>
      <c r="FF1872" s="7"/>
      <c r="FG1872" s="7"/>
      <c r="FH1872" s="7"/>
      <c r="FI1872" s="7"/>
      <c r="FJ1872" s="7"/>
      <c r="FK1872" s="7"/>
      <c r="FL1872" s="7"/>
      <c r="FM1872" s="7"/>
      <c r="FN1872" s="7"/>
      <c r="FO1872" s="7"/>
      <c r="FP1872" s="7"/>
      <c r="FQ1872" s="7"/>
      <c r="FR1872" s="7"/>
      <c r="FS1872" s="7"/>
      <c r="FT1872" s="7"/>
      <c r="FU1872" s="7"/>
      <c r="FV1872" s="7"/>
      <c r="FW1872" s="7"/>
      <c r="FX1872" s="7"/>
      <c r="FY1872" s="7"/>
      <c r="FZ1872" s="7"/>
      <c r="GA1872" s="7"/>
      <c r="GB1872" s="7"/>
    </row>
    <row r="1873" spans="1:184" x14ac:dyDescent="0.15">
      <c r="A1873" s="124"/>
      <c r="B1873" s="19"/>
      <c r="C1873" s="4"/>
      <c r="D1873" s="6"/>
      <c r="E1873" s="14"/>
      <c r="F1873" s="4"/>
      <c r="G1873" s="4"/>
      <c r="H1873" s="4"/>
      <c r="I1873" s="4"/>
      <c r="J1873" s="14"/>
      <c r="K1873" s="6"/>
      <c r="L1873" s="2"/>
      <c r="M1873" s="23"/>
      <c r="N1873" s="12"/>
      <c r="O1873" s="12"/>
      <c r="P1873" s="23"/>
      <c r="Q1873" s="1"/>
      <c r="R1873" s="4"/>
      <c r="S1873" s="5"/>
      <c r="T1873" s="6"/>
      <c r="U1873" s="9"/>
      <c r="V1873" s="8"/>
      <c r="W1873" s="8"/>
      <c r="X1873" s="8"/>
      <c r="Y1873" s="9"/>
      <c r="Z1873" s="7"/>
      <c r="AA1873" s="8"/>
      <c r="AB1873" s="9"/>
      <c r="AC1873" s="9"/>
      <c r="AD1873" s="9"/>
      <c r="AE1873" s="8"/>
      <c r="AF1873" s="10"/>
      <c r="AG1873" s="8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  <c r="DV1873" s="7"/>
      <c r="DW1873" s="7"/>
      <c r="DX1873" s="7"/>
      <c r="DY1873" s="7"/>
      <c r="DZ1873" s="7"/>
      <c r="EA1873" s="7"/>
      <c r="EB1873" s="7"/>
      <c r="EC1873" s="7"/>
      <c r="ED1873" s="7"/>
      <c r="EE1873" s="7"/>
      <c r="EF1873" s="7"/>
      <c r="EG1873" s="7"/>
      <c r="EH1873" s="7"/>
      <c r="EI1873" s="7"/>
      <c r="EJ1873" s="7"/>
      <c r="EK1873" s="7"/>
      <c r="EL1873" s="7"/>
      <c r="EM1873" s="7"/>
      <c r="EN1873" s="7"/>
      <c r="EO1873" s="7"/>
      <c r="EP1873" s="7"/>
      <c r="EQ1873" s="7"/>
      <c r="ER1873" s="7"/>
      <c r="ES1873" s="7"/>
      <c r="ET1873" s="7"/>
      <c r="EU1873" s="7"/>
      <c r="EV1873" s="7"/>
      <c r="EW1873" s="7"/>
      <c r="EX1873" s="7"/>
      <c r="EY1873" s="7"/>
      <c r="EZ1873" s="7"/>
      <c r="FA1873" s="7"/>
      <c r="FB1873" s="7"/>
      <c r="FC1873" s="7"/>
      <c r="FD1873" s="7"/>
      <c r="FE1873" s="7"/>
      <c r="FF1873" s="7"/>
      <c r="FG1873" s="7"/>
      <c r="FH1873" s="7"/>
      <c r="FI1873" s="7"/>
      <c r="FJ1873" s="7"/>
      <c r="FK1873" s="7"/>
      <c r="FL1873" s="7"/>
      <c r="FM1873" s="7"/>
      <c r="FN1873" s="7"/>
      <c r="FO1873" s="7"/>
      <c r="FP1873" s="7"/>
      <c r="FQ1873" s="7"/>
      <c r="FR1873" s="7"/>
      <c r="FS1873" s="7"/>
      <c r="FT1873" s="7"/>
      <c r="FU1873" s="7"/>
      <c r="FV1873" s="7"/>
      <c r="FW1873" s="7"/>
      <c r="FX1873" s="7"/>
      <c r="FY1873" s="7"/>
      <c r="FZ1873" s="7"/>
      <c r="GA1873" s="7"/>
      <c r="GB1873" s="7"/>
    </row>
    <row r="1874" spans="1:184" x14ac:dyDescent="0.15">
      <c r="A1874" s="124"/>
      <c r="B1874" s="19"/>
      <c r="C1874" s="4"/>
      <c r="D1874" s="6"/>
      <c r="E1874" s="14"/>
      <c r="F1874" s="4"/>
      <c r="G1874" s="4"/>
      <c r="H1874" s="4"/>
      <c r="I1874" s="4"/>
      <c r="J1874" s="14"/>
      <c r="K1874" s="6"/>
      <c r="L1874" s="2"/>
      <c r="M1874" s="23"/>
      <c r="N1874" s="12"/>
      <c r="O1874" s="12"/>
      <c r="P1874" s="23"/>
      <c r="Q1874" s="1"/>
      <c r="R1874" s="4"/>
      <c r="S1874" s="5"/>
      <c r="T1874" s="6"/>
      <c r="U1874" s="9"/>
      <c r="V1874" s="8"/>
      <c r="W1874" s="8"/>
      <c r="X1874" s="8"/>
      <c r="Y1874" s="9"/>
      <c r="Z1874" s="7"/>
      <c r="AA1874" s="8"/>
      <c r="AB1874" s="9"/>
      <c r="AC1874" s="9"/>
      <c r="AD1874" s="9"/>
      <c r="AE1874" s="8"/>
      <c r="AF1874" s="10"/>
      <c r="AG1874" s="8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  <c r="DV1874" s="7"/>
      <c r="DW1874" s="7"/>
      <c r="DX1874" s="7"/>
      <c r="DY1874" s="7"/>
      <c r="DZ1874" s="7"/>
      <c r="EA1874" s="7"/>
      <c r="EB1874" s="7"/>
      <c r="EC1874" s="7"/>
      <c r="ED1874" s="7"/>
      <c r="EE1874" s="7"/>
      <c r="EF1874" s="7"/>
      <c r="EG1874" s="7"/>
      <c r="EH1874" s="7"/>
      <c r="EI1874" s="7"/>
      <c r="EJ1874" s="7"/>
      <c r="EK1874" s="7"/>
      <c r="EL1874" s="7"/>
      <c r="EM1874" s="7"/>
      <c r="EN1874" s="7"/>
      <c r="EO1874" s="7"/>
      <c r="EP1874" s="7"/>
      <c r="EQ1874" s="7"/>
      <c r="ER1874" s="7"/>
      <c r="ES1874" s="7"/>
      <c r="ET1874" s="7"/>
      <c r="EU1874" s="7"/>
      <c r="EV1874" s="7"/>
      <c r="EW1874" s="7"/>
      <c r="EX1874" s="7"/>
      <c r="EY1874" s="7"/>
      <c r="EZ1874" s="7"/>
      <c r="FA1874" s="7"/>
      <c r="FB1874" s="7"/>
      <c r="FC1874" s="7"/>
      <c r="FD1874" s="7"/>
      <c r="FE1874" s="7"/>
      <c r="FF1874" s="7"/>
      <c r="FG1874" s="7"/>
      <c r="FH1874" s="7"/>
      <c r="FI1874" s="7"/>
      <c r="FJ1874" s="7"/>
      <c r="FK1874" s="7"/>
      <c r="FL1874" s="7"/>
      <c r="FM1874" s="7"/>
      <c r="FN1874" s="7"/>
      <c r="FO1874" s="7"/>
      <c r="FP1874" s="7"/>
      <c r="FQ1874" s="7"/>
      <c r="FR1874" s="7"/>
      <c r="FS1874" s="7"/>
      <c r="FT1874" s="7"/>
      <c r="FU1874" s="7"/>
      <c r="FV1874" s="7"/>
      <c r="FW1874" s="7"/>
      <c r="FX1874" s="7"/>
      <c r="FY1874" s="7"/>
      <c r="FZ1874" s="7"/>
      <c r="GA1874" s="7"/>
      <c r="GB1874" s="7"/>
    </row>
    <row r="1875" spans="1:184" x14ac:dyDescent="0.15">
      <c r="A1875" s="124"/>
      <c r="B1875" s="19"/>
      <c r="C1875" s="4"/>
      <c r="D1875" s="6"/>
      <c r="E1875" s="14"/>
      <c r="F1875" s="4"/>
      <c r="G1875" s="4"/>
      <c r="H1875" s="4"/>
      <c r="I1875" s="4"/>
      <c r="J1875" s="14"/>
      <c r="K1875" s="6"/>
      <c r="L1875" s="2"/>
      <c r="M1875" s="23"/>
      <c r="N1875" s="12"/>
      <c r="O1875" s="12"/>
      <c r="P1875" s="23"/>
      <c r="Q1875" s="1"/>
      <c r="R1875" s="4"/>
      <c r="S1875" s="5"/>
      <c r="T1875" s="6"/>
      <c r="U1875" s="9"/>
      <c r="V1875" s="8"/>
      <c r="W1875" s="8"/>
      <c r="X1875" s="8"/>
      <c r="Y1875" s="9"/>
      <c r="Z1875" s="7"/>
      <c r="AA1875" s="8"/>
      <c r="AB1875" s="9"/>
      <c r="AC1875" s="9"/>
      <c r="AD1875" s="9"/>
      <c r="AE1875" s="8"/>
      <c r="AF1875" s="10"/>
      <c r="AG1875" s="8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  <c r="EE1875" s="7"/>
      <c r="EF1875" s="7"/>
      <c r="EG1875" s="7"/>
      <c r="EH1875" s="7"/>
      <c r="EI1875" s="7"/>
      <c r="EJ1875" s="7"/>
      <c r="EK1875" s="7"/>
      <c r="EL1875" s="7"/>
      <c r="EM1875" s="7"/>
      <c r="EN1875" s="7"/>
      <c r="EO1875" s="7"/>
      <c r="EP1875" s="7"/>
      <c r="EQ1875" s="7"/>
      <c r="ER1875" s="7"/>
      <c r="ES1875" s="7"/>
      <c r="ET1875" s="7"/>
      <c r="EU1875" s="7"/>
      <c r="EV1875" s="7"/>
      <c r="EW1875" s="7"/>
      <c r="EX1875" s="7"/>
      <c r="EY1875" s="7"/>
      <c r="EZ1875" s="7"/>
      <c r="FA1875" s="7"/>
      <c r="FB1875" s="7"/>
      <c r="FC1875" s="7"/>
      <c r="FD1875" s="7"/>
      <c r="FE1875" s="7"/>
      <c r="FF1875" s="7"/>
      <c r="FG1875" s="7"/>
      <c r="FH1875" s="7"/>
      <c r="FI1875" s="7"/>
      <c r="FJ1875" s="7"/>
      <c r="FK1875" s="7"/>
      <c r="FL1875" s="7"/>
      <c r="FM1875" s="7"/>
      <c r="FN1875" s="7"/>
      <c r="FO1875" s="7"/>
      <c r="FP1875" s="7"/>
      <c r="FQ1875" s="7"/>
      <c r="FR1875" s="7"/>
      <c r="FS1875" s="7"/>
      <c r="FT1875" s="7"/>
      <c r="FU1875" s="7"/>
      <c r="FV1875" s="7"/>
      <c r="FW1875" s="7"/>
      <c r="FX1875" s="7"/>
      <c r="FY1875" s="7"/>
      <c r="FZ1875" s="7"/>
      <c r="GA1875" s="7"/>
      <c r="GB1875" s="7"/>
    </row>
    <row r="1876" spans="1:184" x14ac:dyDescent="0.15">
      <c r="A1876" s="124"/>
      <c r="B1876" s="19"/>
      <c r="C1876" s="4"/>
      <c r="D1876" s="6"/>
      <c r="E1876" s="14"/>
      <c r="F1876" s="4"/>
      <c r="G1876" s="4"/>
      <c r="H1876" s="4"/>
      <c r="I1876" s="4"/>
      <c r="J1876" s="14"/>
      <c r="K1876" s="6"/>
      <c r="L1876" s="2"/>
      <c r="M1876" s="23"/>
      <c r="N1876" s="12"/>
      <c r="O1876" s="12"/>
      <c r="P1876" s="23"/>
      <c r="Q1876" s="1"/>
      <c r="R1876" s="4"/>
      <c r="S1876" s="5"/>
      <c r="T1876" s="6"/>
      <c r="U1876" s="9"/>
      <c r="V1876" s="8"/>
      <c r="W1876" s="8"/>
      <c r="X1876" s="8"/>
      <c r="Y1876" s="9"/>
      <c r="Z1876" s="7"/>
      <c r="AA1876" s="8"/>
      <c r="AB1876" s="9"/>
      <c r="AC1876" s="9"/>
      <c r="AD1876" s="9"/>
      <c r="AE1876" s="8"/>
      <c r="AF1876" s="10"/>
      <c r="AG1876" s="8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  <c r="DV1876" s="7"/>
      <c r="DW1876" s="7"/>
      <c r="DX1876" s="7"/>
      <c r="DY1876" s="7"/>
      <c r="DZ1876" s="7"/>
      <c r="EA1876" s="7"/>
      <c r="EB1876" s="7"/>
      <c r="EC1876" s="7"/>
      <c r="ED1876" s="7"/>
      <c r="EE1876" s="7"/>
      <c r="EF1876" s="7"/>
      <c r="EG1876" s="7"/>
      <c r="EH1876" s="7"/>
      <c r="EI1876" s="7"/>
      <c r="EJ1876" s="7"/>
      <c r="EK1876" s="7"/>
      <c r="EL1876" s="7"/>
      <c r="EM1876" s="7"/>
      <c r="EN1876" s="7"/>
      <c r="EO1876" s="7"/>
      <c r="EP1876" s="7"/>
      <c r="EQ1876" s="7"/>
      <c r="ER1876" s="7"/>
      <c r="ES1876" s="7"/>
      <c r="ET1876" s="7"/>
      <c r="EU1876" s="7"/>
      <c r="EV1876" s="7"/>
      <c r="EW1876" s="7"/>
      <c r="EX1876" s="7"/>
      <c r="EY1876" s="7"/>
      <c r="EZ1876" s="7"/>
      <c r="FA1876" s="7"/>
      <c r="FB1876" s="7"/>
      <c r="FC1876" s="7"/>
      <c r="FD1876" s="7"/>
      <c r="FE1876" s="7"/>
      <c r="FF1876" s="7"/>
      <c r="FG1876" s="7"/>
      <c r="FH1876" s="7"/>
      <c r="FI1876" s="7"/>
      <c r="FJ1876" s="7"/>
      <c r="FK1876" s="7"/>
      <c r="FL1876" s="7"/>
      <c r="FM1876" s="7"/>
      <c r="FN1876" s="7"/>
      <c r="FO1876" s="7"/>
      <c r="FP1876" s="7"/>
      <c r="FQ1876" s="7"/>
      <c r="FR1876" s="7"/>
      <c r="FS1876" s="7"/>
      <c r="FT1876" s="7"/>
      <c r="FU1876" s="7"/>
      <c r="FV1876" s="7"/>
      <c r="FW1876" s="7"/>
      <c r="FX1876" s="7"/>
      <c r="FY1876" s="7"/>
      <c r="FZ1876" s="7"/>
      <c r="GA1876" s="7"/>
      <c r="GB1876" s="7"/>
    </row>
    <row r="1877" spans="1:184" x14ac:dyDescent="0.15">
      <c r="A1877" s="124"/>
      <c r="B1877" s="19"/>
      <c r="C1877" s="4"/>
      <c r="D1877" s="6"/>
      <c r="E1877" s="14"/>
      <c r="F1877" s="4"/>
      <c r="G1877" s="4"/>
      <c r="H1877" s="4"/>
      <c r="I1877" s="4"/>
      <c r="J1877" s="14"/>
      <c r="K1877" s="6"/>
      <c r="L1877" s="2"/>
      <c r="M1877" s="23"/>
      <c r="N1877" s="12"/>
      <c r="O1877" s="12"/>
      <c r="P1877" s="23"/>
      <c r="Q1877" s="1"/>
      <c r="R1877" s="4"/>
      <c r="S1877" s="5"/>
      <c r="T1877" s="6"/>
      <c r="U1877" s="9"/>
      <c r="V1877" s="8"/>
      <c r="W1877" s="8"/>
      <c r="X1877" s="8"/>
      <c r="Y1877" s="9"/>
      <c r="Z1877" s="7"/>
      <c r="AA1877" s="8"/>
      <c r="AB1877" s="9"/>
      <c r="AC1877" s="9"/>
      <c r="AD1877" s="9"/>
      <c r="AE1877" s="8"/>
      <c r="AF1877" s="10"/>
      <c r="AG1877" s="8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  <c r="DV1877" s="7"/>
      <c r="DW1877" s="7"/>
      <c r="DX1877" s="7"/>
      <c r="DY1877" s="7"/>
      <c r="DZ1877" s="7"/>
      <c r="EA1877" s="7"/>
      <c r="EB1877" s="7"/>
      <c r="EC1877" s="7"/>
      <c r="ED1877" s="7"/>
      <c r="EE1877" s="7"/>
      <c r="EF1877" s="7"/>
      <c r="EG1877" s="7"/>
      <c r="EH1877" s="7"/>
      <c r="EI1877" s="7"/>
      <c r="EJ1877" s="7"/>
      <c r="EK1877" s="7"/>
      <c r="EL1877" s="7"/>
      <c r="EM1877" s="7"/>
      <c r="EN1877" s="7"/>
      <c r="EO1877" s="7"/>
      <c r="EP1877" s="7"/>
      <c r="EQ1877" s="7"/>
      <c r="ER1877" s="7"/>
      <c r="ES1877" s="7"/>
      <c r="ET1877" s="7"/>
      <c r="EU1877" s="7"/>
      <c r="EV1877" s="7"/>
      <c r="EW1877" s="7"/>
      <c r="EX1877" s="7"/>
      <c r="EY1877" s="7"/>
      <c r="EZ1877" s="7"/>
      <c r="FA1877" s="7"/>
      <c r="FB1877" s="7"/>
      <c r="FC1877" s="7"/>
      <c r="FD1877" s="7"/>
      <c r="FE1877" s="7"/>
      <c r="FF1877" s="7"/>
      <c r="FG1877" s="7"/>
      <c r="FH1877" s="7"/>
      <c r="FI1877" s="7"/>
      <c r="FJ1877" s="7"/>
      <c r="FK1877" s="7"/>
      <c r="FL1877" s="7"/>
      <c r="FM1877" s="7"/>
      <c r="FN1877" s="7"/>
      <c r="FO1877" s="7"/>
      <c r="FP1877" s="7"/>
      <c r="FQ1877" s="7"/>
      <c r="FR1877" s="7"/>
      <c r="FS1877" s="7"/>
      <c r="FT1877" s="7"/>
      <c r="FU1877" s="7"/>
      <c r="FV1877" s="7"/>
      <c r="FW1877" s="7"/>
      <c r="FX1877" s="7"/>
      <c r="FY1877" s="7"/>
      <c r="FZ1877" s="7"/>
      <c r="GA1877" s="7"/>
      <c r="GB1877" s="7"/>
    </row>
    <row r="1878" spans="1:184" x14ac:dyDescent="0.15">
      <c r="A1878" s="124"/>
      <c r="B1878" s="19"/>
      <c r="C1878" s="4"/>
      <c r="D1878" s="6"/>
      <c r="E1878" s="14"/>
      <c r="F1878" s="4"/>
      <c r="G1878" s="4"/>
      <c r="H1878" s="4"/>
      <c r="I1878" s="4"/>
      <c r="J1878" s="14"/>
      <c r="K1878" s="6"/>
      <c r="L1878" s="2"/>
      <c r="M1878" s="23"/>
      <c r="N1878" s="12"/>
      <c r="O1878" s="12"/>
      <c r="P1878" s="23"/>
      <c r="Q1878" s="1"/>
      <c r="R1878" s="4"/>
      <c r="S1878" s="5"/>
      <c r="T1878" s="6"/>
      <c r="U1878" s="9"/>
      <c r="V1878" s="8"/>
      <c r="W1878" s="8"/>
      <c r="X1878" s="8"/>
      <c r="Y1878" s="9"/>
      <c r="Z1878" s="7"/>
      <c r="AA1878" s="8"/>
      <c r="AB1878" s="9"/>
      <c r="AC1878" s="9"/>
      <c r="AD1878" s="9"/>
      <c r="AE1878" s="8"/>
      <c r="AF1878" s="10"/>
      <c r="AG1878" s="8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  <c r="DV1878" s="7"/>
      <c r="DW1878" s="7"/>
      <c r="DX1878" s="7"/>
      <c r="DY1878" s="7"/>
      <c r="DZ1878" s="7"/>
      <c r="EA1878" s="7"/>
      <c r="EB1878" s="7"/>
      <c r="EC1878" s="7"/>
      <c r="ED1878" s="7"/>
      <c r="EE1878" s="7"/>
      <c r="EF1878" s="7"/>
      <c r="EG1878" s="7"/>
      <c r="EH1878" s="7"/>
      <c r="EI1878" s="7"/>
      <c r="EJ1878" s="7"/>
      <c r="EK1878" s="7"/>
      <c r="EL1878" s="7"/>
      <c r="EM1878" s="7"/>
      <c r="EN1878" s="7"/>
      <c r="EO1878" s="7"/>
      <c r="EP1878" s="7"/>
      <c r="EQ1878" s="7"/>
      <c r="ER1878" s="7"/>
      <c r="ES1878" s="7"/>
      <c r="ET1878" s="7"/>
      <c r="EU1878" s="7"/>
      <c r="EV1878" s="7"/>
      <c r="EW1878" s="7"/>
      <c r="EX1878" s="7"/>
      <c r="EY1878" s="7"/>
      <c r="EZ1878" s="7"/>
      <c r="FA1878" s="7"/>
      <c r="FB1878" s="7"/>
      <c r="FC1878" s="7"/>
      <c r="FD1878" s="7"/>
      <c r="FE1878" s="7"/>
      <c r="FF1878" s="7"/>
      <c r="FG1878" s="7"/>
      <c r="FH1878" s="7"/>
      <c r="FI1878" s="7"/>
      <c r="FJ1878" s="7"/>
      <c r="FK1878" s="7"/>
      <c r="FL1878" s="7"/>
      <c r="FM1878" s="7"/>
      <c r="FN1878" s="7"/>
      <c r="FO1878" s="7"/>
      <c r="FP1878" s="7"/>
      <c r="FQ1878" s="7"/>
      <c r="FR1878" s="7"/>
      <c r="FS1878" s="7"/>
      <c r="FT1878" s="7"/>
      <c r="FU1878" s="7"/>
      <c r="FV1878" s="7"/>
      <c r="FW1878" s="7"/>
      <c r="FX1878" s="7"/>
      <c r="FY1878" s="7"/>
      <c r="FZ1878" s="7"/>
      <c r="GA1878" s="7"/>
      <c r="GB1878" s="7"/>
    </row>
    <row r="1879" spans="1:184" x14ac:dyDescent="0.15">
      <c r="A1879" s="124"/>
      <c r="B1879" s="19"/>
      <c r="C1879" s="4"/>
      <c r="D1879" s="6"/>
      <c r="E1879" s="14"/>
      <c r="F1879" s="4"/>
      <c r="G1879" s="4"/>
      <c r="H1879" s="4"/>
      <c r="I1879" s="4"/>
      <c r="J1879" s="14"/>
      <c r="K1879" s="6"/>
      <c r="L1879" s="2"/>
      <c r="M1879" s="23"/>
      <c r="N1879" s="12"/>
      <c r="O1879" s="12"/>
      <c r="P1879" s="23"/>
      <c r="Q1879" s="1"/>
      <c r="R1879" s="4"/>
      <c r="S1879" s="5"/>
      <c r="T1879" s="6"/>
      <c r="U1879" s="9"/>
      <c r="V1879" s="8"/>
      <c r="W1879" s="8"/>
      <c r="X1879" s="8"/>
      <c r="Y1879" s="9"/>
      <c r="Z1879" s="7"/>
      <c r="AA1879" s="8"/>
      <c r="AB1879" s="9"/>
      <c r="AC1879" s="9"/>
      <c r="AD1879" s="9"/>
      <c r="AE1879" s="8"/>
      <c r="AF1879" s="10"/>
      <c r="AG1879" s="8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  <c r="DV1879" s="7"/>
      <c r="DW1879" s="7"/>
      <c r="DX1879" s="7"/>
      <c r="DY1879" s="7"/>
      <c r="DZ1879" s="7"/>
      <c r="EA1879" s="7"/>
      <c r="EB1879" s="7"/>
      <c r="EC1879" s="7"/>
      <c r="ED1879" s="7"/>
      <c r="EE1879" s="7"/>
      <c r="EF1879" s="7"/>
      <c r="EG1879" s="7"/>
      <c r="EH1879" s="7"/>
      <c r="EI1879" s="7"/>
      <c r="EJ1879" s="7"/>
      <c r="EK1879" s="7"/>
      <c r="EL1879" s="7"/>
      <c r="EM1879" s="7"/>
      <c r="EN1879" s="7"/>
      <c r="EO1879" s="7"/>
      <c r="EP1879" s="7"/>
      <c r="EQ1879" s="7"/>
      <c r="ER1879" s="7"/>
      <c r="ES1879" s="7"/>
      <c r="ET1879" s="7"/>
      <c r="EU1879" s="7"/>
      <c r="EV1879" s="7"/>
      <c r="EW1879" s="7"/>
      <c r="EX1879" s="7"/>
      <c r="EY1879" s="7"/>
      <c r="EZ1879" s="7"/>
      <c r="FA1879" s="7"/>
      <c r="FB1879" s="7"/>
      <c r="FC1879" s="7"/>
      <c r="FD1879" s="7"/>
      <c r="FE1879" s="7"/>
      <c r="FF1879" s="7"/>
      <c r="FG1879" s="7"/>
      <c r="FH1879" s="7"/>
      <c r="FI1879" s="7"/>
      <c r="FJ1879" s="7"/>
      <c r="FK1879" s="7"/>
      <c r="FL1879" s="7"/>
      <c r="FM1879" s="7"/>
      <c r="FN1879" s="7"/>
      <c r="FO1879" s="7"/>
      <c r="FP1879" s="7"/>
      <c r="FQ1879" s="7"/>
      <c r="FR1879" s="7"/>
      <c r="FS1879" s="7"/>
      <c r="FT1879" s="7"/>
      <c r="FU1879" s="7"/>
      <c r="FV1879" s="7"/>
      <c r="FW1879" s="7"/>
      <c r="FX1879" s="7"/>
      <c r="FY1879" s="7"/>
      <c r="FZ1879" s="7"/>
      <c r="GA1879" s="7"/>
      <c r="GB1879" s="7"/>
    </row>
    <row r="1880" spans="1:184" x14ac:dyDescent="0.15">
      <c r="A1880" s="124"/>
      <c r="B1880" s="19"/>
      <c r="C1880" s="4"/>
      <c r="D1880" s="6"/>
      <c r="E1880" s="14"/>
      <c r="F1880" s="4"/>
      <c r="G1880" s="4"/>
      <c r="H1880" s="4"/>
      <c r="I1880" s="4"/>
      <c r="J1880" s="14"/>
      <c r="K1880" s="6"/>
      <c r="L1880" s="2"/>
      <c r="M1880" s="23"/>
      <c r="N1880" s="12"/>
      <c r="O1880" s="12"/>
      <c r="P1880" s="23"/>
      <c r="Q1880" s="1"/>
      <c r="R1880" s="4"/>
      <c r="S1880" s="5"/>
      <c r="T1880" s="6"/>
      <c r="U1880" s="9"/>
      <c r="V1880" s="8"/>
      <c r="W1880" s="8"/>
      <c r="X1880" s="8"/>
      <c r="Y1880" s="9"/>
      <c r="Z1880" s="7"/>
      <c r="AA1880" s="8"/>
      <c r="AB1880" s="9"/>
      <c r="AC1880" s="9"/>
      <c r="AD1880" s="9"/>
      <c r="AE1880" s="8"/>
      <c r="AF1880" s="10"/>
      <c r="AG1880" s="8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  <c r="DV1880" s="7"/>
      <c r="DW1880" s="7"/>
      <c r="DX1880" s="7"/>
      <c r="DY1880" s="7"/>
      <c r="DZ1880" s="7"/>
      <c r="EA1880" s="7"/>
      <c r="EB1880" s="7"/>
      <c r="EC1880" s="7"/>
      <c r="ED1880" s="7"/>
      <c r="EE1880" s="7"/>
      <c r="EF1880" s="7"/>
      <c r="EG1880" s="7"/>
      <c r="EH1880" s="7"/>
      <c r="EI1880" s="7"/>
      <c r="EJ1880" s="7"/>
      <c r="EK1880" s="7"/>
      <c r="EL1880" s="7"/>
      <c r="EM1880" s="7"/>
      <c r="EN1880" s="7"/>
      <c r="EO1880" s="7"/>
      <c r="EP1880" s="7"/>
      <c r="EQ1880" s="7"/>
      <c r="ER1880" s="7"/>
      <c r="ES1880" s="7"/>
      <c r="ET1880" s="7"/>
      <c r="EU1880" s="7"/>
      <c r="EV1880" s="7"/>
      <c r="EW1880" s="7"/>
      <c r="EX1880" s="7"/>
      <c r="EY1880" s="7"/>
      <c r="EZ1880" s="7"/>
      <c r="FA1880" s="7"/>
      <c r="FB1880" s="7"/>
      <c r="FC1880" s="7"/>
      <c r="FD1880" s="7"/>
      <c r="FE1880" s="7"/>
      <c r="FF1880" s="7"/>
      <c r="FG1880" s="7"/>
      <c r="FH1880" s="7"/>
      <c r="FI1880" s="7"/>
      <c r="FJ1880" s="7"/>
      <c r="FK1880" s="7"/>
      <c r="FL1880" s="7"/>
      <c r="FM1880" s="7"/>
      <c r="FN1880" s="7"/>
      <c r="FO1880" s="7"/>
      <c r="FP1880" s="7"/>
      <c r="FQ1880" s="7"/>
      <c r="FR1880" s="7"/>
      <c r="FS1880" s="7"/>
      <c r="FT1880" s="7"/>
      <c r="FU1880" s="7"/>
      <c r="FV1880" s="7"/>
      <c r="FW1880" s="7"/>
      <c r="FX1880" s="7"/>
      <c r="FY1880" s="7"/>
      <c r="FZ1880" s="7"/>
      <c r="GA1880" s="7"/>
      <c r="GB1880" s="7"/>
    </row>
    <row r="1881" spans="1:184" x14ac:dyDescent="0.15">
      <c r="A1881" s="124"/>
      <c r="B1881" s="19"/>
      <c r="C1881" s="4"/>
      <c r="D1881" s="6"/>
      <c r="E1881" s="14"/>
      <c r="F1881" s="4"/>
      <c r="G1881" s="4"/>
      <c r="H1881" s="4"/>
      <c r="I1881" s="4"/>
      <c r="J1881" s="14"/>
      <c r="K1881" s="6"/>
      <c r="L1881" s="2"/>
      <c r="M1881" s="23"/>
      <c r="N1881" s="12"/>
      <c r="O1881" s="12"/>
      <c r="P1881" s="23"/>
      <c r="Q1881" s="1"/>
      <c r="R1881" s="4"/>
      <c r="S1881" s="5"/>
      <c r="T1881" s="6"/>
      <c r="U1881" s="9"/>
      <c r="V1881" s="8"/>
      <c r="W1881" s="8"/>
      <c r="X1881" s="8"/>
      <c r="Y1881" s="9"/>
      <c r="Z1881" s="7"/>
      <c r="AA1881" s="8"/>
      <c r="AB1881" s="9"/>
      <c r="AC1881" s="9"/>
      <c r="AD1881" s="9"/>
      <c r="AE1881" s="8"/>
      <c r="AF1881" s="10"/>
      <c r="AG1881" s="8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  <c r="DV1881" s="7"/>
      <c r="DW1881" s="7"/>
      <c r="DX1881" s="7"/>
      <c r="DY1881" s="7"/>
      <c r="DZ1881" s="7"/>
      <c r="EA1881" s="7"/>
      <c r="EB1881" s="7"/>
      <c r="EC1881" s="7"/>
      <c r="ED1881" s="7"/>
      <c r="EE1881" s="7"/>
      <c r="EF1881" s="7"/>
      <c r="EG1881" s="7"/>
      <c r="EH1881" s="7"/>
      <c r="EI1881" s="7"/>
      <c r="EJ1881" s="7"/>
      <c r="EK1881" s="7"/>
      <c r="EL1881" s="7"/>
      <c r="EM1881" s="7"/>
      <c r="EN1881" s="7"/>
      <c r="EO1881" s="7"/>
      <c r="EP1881" s="7"/>
      <c r="EQ1881" s="7"/>
      <c r="ER1881" s="7"/>
      <c r="ES1881" s="7"/>
      <c r="ET1881" s="7"/>
      <c r="EU1881" s="7"/>
      <c r="EV1881" s="7"/>
      <c r="EW1881" s="7"/>
      <c r="EX1881" s="7"/>
      <c r="EY1881" s="7"/>
      <c r="EZ1881" s="7"/>
      <c r="FA1881" s="7"/>
      <c r="FB1881" s="7"/>
      <c r="FC1881" s="7"/>
      <c r="FD1881" s="7"/>
      <c r="FE1881" s="7"/>
      <c r="FF1881" s="7"/>
      <c r="FG1881" s="7"/>
      <c r="FH1881" s="7"/>
      <c r="FI1881" s="7"/>
      <c r="FJ1881" s="7"/>
      <c r="FK1881" s="7"/>
      <c r="FL1881" s="7"/>
      <c r="FM1881" s="7"/>
      <c r="FN1881" s="7"/>
      <c r="FO1881" s="7"/>
      <c r="FP1881" s="7"/>
      <c r="FQ1881" s="7"/>
      <c r="FR1881" s="7"/>
      <c r="FS1881" s="7"/>
      <c r="FT1881" s="7"/>
      <c r="FU1881" s="7"/>
      <c r="FV1881" s="7"/>
      <c r="FW1881" s="7"/>
      <c r="FX1881" s="7"/>
      <c r="FY1881" s="7"/>
      <c r="FZ1881" s="7"/>
      <c r="GA1881" s="7"/>
      <c r="GB1881" s="7"/>
    </row>
    <row r="1882" spans="1:184" x14ac:dyDescent="0.15">
      <c r="A1882" s="124"/>
      <c r="B1882" s="19"/>
      <c r="C1882" s="4"/>
      <c r="D1882" s="6"/>
      <c r="E1882" s="14"/>
      <c r="F1882" s="4"/>
      <c r="G1882" s="4"/>
      <c r="H1882" s="4"/>
      <c r="I1882" s="4"/>
      <c r="J1882" s="14"/>
      <c r="K1882" s="6"/>
      <c r="L1882" s="2"/>
      <c r="M1882" s="23"/>
      <c r="N1882" s="12"/>
      <c r="O1882" s="12"/>
      <c r="P1882" s="23"/>
      <c r="Q1882" s="1"/>
      <c r="R1882" s="4"/>
      <c r="S1882" s="5"/>
      <c r="T1882" s="6"/>
      <c r="U1882" s="9"/>
      <c r="V1882" s="8"/>
      <c r="W1882" s="8"/>
      <c r="X1882" s="8"/>
      <c r="Y1882" s="9"/>
      <c r="Z1882" s="7"/>
      <c r="AA1882" s="8"/>
      <c r="AB1882" s="9"/>
      <c r="AC1882" s="9"/>
      <c r="AD1882" s="9"/>
      <c r="AE1882" s="8"/>
      <c r="AF1882" s="10"/>
      <c r="AG1882" s="8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  <c r="DV1882" s="7"/>
      <c r="DW1882" s="7"/>
      <c r="DX1882" s="7"/>
      <c r="DY1882" s="7"/>
      <c r="DZ1882" s="7"/>
      <c r="EA1882" s="7"/>
      <c r="EB1882" s="7"/>
      <c r="EC1882" s="7"/>
      <c r="ED1882" s="7"/>
      <c r="EE1882" s="7"/>
      <c r="EF1882" s="7"/>
      <c r="EG1882" s="7"/>
      <c r="EH1882" s="7"/>
      <c r="EI1882" s="7"/>
      <c r="EJ1882" s="7"/>
      <c r="EK1882" s="7"/>
      <c r="EL1882" s="7"/>
      <c r="EM1882" s="7"/>
      <c r="EN1882" s="7"/>
      <c r="EO1882" s="7"/>
      <c r="EP1882" s="7"/>
      <c r="EQ1882" s="7"/>
      <c r="ER1882" s="7"/>
      <c r="ES1882" s="7"/>
      <c r="ET1882" s="7"/>
      <c r="EU1882" s="7"/>
      <c r="EV1882" s="7"/>
      <c r="EW1882" s="7"/>
      <c r="EX1882" s="7"/>
      <c r="EY1882" s="7"/>
      <c r="EZ1882" s="7"/>
      <c r="FA1882" s="7"/>
      <c r="FB1882" s="7"/>
      <c r="FC1882" s="7"/>
      <c r="FD1882" s="7"/>
      <c r="FE1882" s="7"/>
      <c r="FF1882" s="7"/>
      <c r="FG1882" s="7"/>
      <c r="FH1882" s="7"/>
      <c r="FI1882" s="7"/>
      <c r="FJ1882" s="7"/>
      <c r="FK1882" s="7"/>
      <c r="FL1882" s="7"/>
      <c r="FM1882" s="7"/>
      <c r="FN1882" s="7"/>
      <c r="FO1882" s="7"/>
      <c r="FP1882" s="7"/>
      <c r="FQ1882" s="7"/>
      <c r="FR1882" s="7"/>
      <c r="FS1882" s="7"/>
      <c r="FT1882" s="7"/>
      <c r="FU1882" s="7"/>
      <c r="FV1882" s="7"/>
      <c r="FW1882" s="7"/>
      <c r="FX1882" s="7"/>
      <c r="FY1882" s="7"/>
      <c r="FZ1882" s="7"/>
      <c r="GA1882" s="7"/>
      <c r="GB1882" s="7"/>
    </row>
    <row r="1883" spans="1:184" x14ac:dyDescent="0.15">
      <c r="A1883" s="124"/>
      <c r="B1883" s="19"/>
      <c r="C1883" s="4"/>
      <c r="D1883" s="6"/>
      <c r="E1883" s="14"/>
      <c r="F1883" s="4"/>
      <c r="G1883" s="4"/>
      <c r="H1883" s="4"/>
      <c r="I1883" s="4"/>
      <c r="J1883" s="14"/>
      <c r="K1883" s="6"/>
      <c r="L1883" s="2"/>
      <c r="M1883" s="23"/>
      <c r="N1883" s="12"/>
      <c r="O1883" s="12"/>
      <c r="P1883" s="23"/>
      <c r="Q1883" s="1"/>
      <c r="R1883" s="4"/>
      <c r="S1883" s="5"/>
      <c r="T1883" s="6"/>
      <c r="U1883" s="9"/>
      <c r="V1883" s="8"/>
      <c r="W1883" s="8"/>
      <c r="X1883" s="8"/>
      <c r="Y1883" s="9"/>
      <c r="Z1883" s="7"/>
      <c r="AA1883" s="8"/>
      <c r="AB1883" s="9"/>
      <c r="AC1883" s="9"/>
      <c r="AD1883" s="9"/>
      <c r="AE1883" s="8"/>
      <c r="AF1883" s="10"/>
      <c r="AG1883" s="8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  <c r="DV1883" s="7"/>
      <c r="DW1883" s="7"/>
      <c r="DX1883" s="7"/>
      <c r="DY1883" s="7"/>
      <c r="DZ1883" s="7"/>
      <c r="EA1883" s="7"/>
      <c r="EB1883" s="7"/>
      <c r="EC1883" s="7"/>
      <c r="ED1883" s="7"/>
      <c r="EE1883" s="7"/>
      <c r="EF1883" s="7"/>
      <c r="EG1883" s="7"/>
      <c r="EH1883" s="7"/>
      <c r="EI1883" s="7"/>
      <c r="EJ1883" s="7"/>
      <c r="EK1883" s="7"/>
      <c r="EL1883" s="7"/>
      <c r="EM1883" s="7"/>
      <c r="EN1883" s="7"/>
      <c r="EO1883" s="7"/>
      <c r="EP1883" s="7"/>
      <c r="EQ1883" s="7"/>
      <c r="ER1883" s="7"/>
      <c r="ES1883" s="7"/>
      <c r="ET1883" s="7"/>
      <c r="EU1883" s="7"/>
      <c r="EV1883" s="7"/>
      <c r="EW1883" s="7"/>
      <c r="EX1883" s="7"/>
      <c r="EY1883" s="7"/>
      <c r="EZ1883" s="7"/>
      <c r="FA1883" s="7"/>
      <c r="FB1883" s="7"/>
      <c r="FC1883" s="7"/>
      <c r="FD1883" s="7"/>
      <c r="FE1883" s="7"/>
      <c r="FF1883" s="7"/>
      <c r="FG1883" s="7"/>
      <c r="FH1883" s="7"/>
      <c r="FI1883" s="7"/>
      <c r="FJ1883" s="7"/>
      <c r="FK1883" s="7"/>
      <c r="FL1883" s="7"/>
      <c r="FM1883" s="7"/>
      <c r="FN1883" s="7"/>
      <c r="FO1883" s="7"/>
      <c r="FP1883" s="7"/>
      <c r="FQ1883" s="7"/>
      <c r="FR1883" s="7"/>
      <c r="FS1883" s="7"/>
      <c r="FT1883" s="7"/>
      <c r="FU1883" s="7"/>
      <c r="FV1883" s="7"/>
      <c r="FW1883" s="7"/>
      <c r="FX1883" s="7"/>
      <c r="FY1883" s="7"/>
      <c r="FZ1883" s="7"/>
      <c r="GA1883" s="7"/>
      <c r="GB1883" s="7"/>
    </row>
    <row r="1884" spans="1:184" x14ac:dyDescent="0.15">
      <c r="A1884" s="124"/>
      <c r="B1884" s="19"/>
      <c r="C1884" s="4"/>
      <c r="D1884" s="6"/>
      <c r="E1884" s="14"/>
      <c r="F1884" s="4"/>
      <c r="G1884" s="4"/>
      <c r="H1884" s="4"/>
      <c r="I1884" s="4"/>
      <c r="J1884" s="14"/>
      <c r="K1884" s="6"/>
      <c r="L1884" s="2"/>
      <c r="M1884" s="23"/>
      <c r="N1884" s="12"/>
      <c r="O1884" s="12"/>
      <c r="P1884" s="23"/>
      <c r="Q1884" s="1"/>
      <c r="R1884" s="4"/>
      <c r="S1884" s="5"/>
      <c r="T1884" s="6"/>
      <c r="U1884" s="9"/>
      <c r="V1884" s="8"/>
      <c r="W1884" s="8"/>
      <c r="X1884" s="8"/>
      <c r="Y1884" s="9"/>
      <c r="Z1884" s="7"/>
      <c r="AA1884" s="8"/>
      <c r="AB1884" s="9"/>
      <c r="AC1884" s="9"/>
      <c r="AD1884" s="9"/>
      <c r="AE1884" s="8"/>
      <c r="AF1884" s="10"/>
      <c r="AG1884" s="8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  <c r="FH1884" s="7"/>
      <c r="FI1884" s="7"/>
      <c r="FJ1884" s="7"/>
      <c r="FK1884" s="7"/>
      <c r="FL1884" s="7"/>
      <c r="FM1884" s="7"/>
      <c r="FN1884" s="7"/>
      <c r="FO1884" s="7"/>
      <c r="FP1884" s="7"/>
      <c r="FQ1884" s="7"/>
      <c r="FR1884" s="7"/>
      <c r="FS1884" s="7"/>
      <c r="FT1884" s="7"/>
      <c r="FU1884" s="7"/>
      <c r="FV1884" s="7"/>
      <c r="FW1884" s="7"/>
      <c r="FX1884" s="7"/>
      <c r="FY1884" s="7"/>
      <c r="FZ1884" s="7"/>
      <c r="GA1884" s="7"/>
      <c r="GB1884" s="7"/>
    </row>
    <row r="1885" spans="1:184" x14ac:dyDescent="0.15">
      <c r="A1885" s="124"/>
      <c r="B1885" s="19"/>
      <c r="C1885" s="4"/>
      <c r="D1885" s="6"/>
      <c r="E1885" s="14"/>
      <c r="F1885" s="4"/>
      <c r="G1885" s="4"/>
      <c r="H1885" s="4"/>
      <c r="I1885" s="4"/>
      <c r="J1885" s="14"/>
      <c r="K1885" s="6"/>
      <c r="L1885" s="2"/>
      <c r="M1885" s="23"/>
      <c r="N1885" s="12"/>
      <c r="O1885" s="12"/>
      <c r="P1885" s="23"/>
      <c r="Q1885" s="1"/>
      <c r="R1885" s="4"/>
      <c r="S1885" s="5"/>
      <c r="T1885" s="6"/>
      <c r="U1885" s="9"/>
      <c r="V1885" s="8"/>
      <c r="W1885" s="8"/>
      <c r="X1885" s="8"/>
      <c r="Y1885" s="9"/>
      <c r="Z1885" s="7"/>
      <c r="AA1885" s="8"/>
      <c r="AB1885" s="9"/>
      <c r="AC1885" s="9"/>
      <c r="AD1885" s="9"/>
      <c r="AE1885" s="8"/>
      <c r="AF1885" s="10"/>
      <c r="AG1885" s="8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  <c r="EE1885" s="7"/>
      <c r="EF1885" s="7"/>
      <c r="EG1885" s="7"/>
      <c r="EH1885" s="7"/>
      <c r="EI1885" s="7"/>
      <c r="EJ1885" s="7"/>
      <c r="EK1885" s="7"/>
      <c r="EL1885" s="7"/>
      <c r="EM1885" s="7"/>
      <c r="EN1885" s="7"/>
      <c r="EO1885" s="7"/>
      <c r="EP1885" s="7"/>
      <c r="EQ1885" s="7"/>
      <c r="ER1885" s="7"/>
      <c r="ES1885" s="7"/>
      <c r="ET1885" s="7"/>
      <c r="EU1885" s="7"/>
      <c r="EV1885" s="7"/>
      <c r="EW1885" s="7"/>
      <c r="EX1885" s="7"/>
      <c r="EY1885" s="7"/>
      <c r="EZ1885" s="7"/>
      <c r="FA1885" s="7"/>
      <c r="FB1885" s="7"/>
      <c r="FC1885" s="7"/>
      <c r="FD1885" s="7"/>
      <c r="FE1885" s="7"/>
      <c r="FF1885" s="7"/>
      <c r="FG1885" s="7"/>
      <c r="FH1885" s="7"/>
      <c r="FI1885" s="7"/>
      <c r="FJ1885" s="7"/>
      <c r="FK1885" s="7"/>
      <c r="FL1885" s="7"/>
      <c r="FM1885" s="7"/>
      <c r="FN1885" s="7"/>
      <c r="FO1885" s="7"/>
      <c r="FP1885" s="7"/>
      <c r="FQ1885" s="7"/>
      <c r="FR1885" s="7"/>
      <c r="FS1885" s="7"/>
      <c r="FT1885" s="7"/>
      <c r="FU1885" s="7"/>
      <c r="FV1885" s="7"/>
      <c r="FW1885" s="7"/>
      <c r="FX1885" s="7"/>
      <c r="FY1885" s="7"/>
      <c r="FZ1885" s="7"/>
      <c r="GA1885" s="7"/>
      <c r="GB1885" s="7"/>
    </row>
    <row r="1886" spans="1:184" x14ac:dyDescent="0.15">
      <c r="A1886" s="124"/>
      <c r="B1886" s="19"/>
      <c r="C1886" s="4"/>
      <c r="D1886" s="6"/>
      <c r="E1886" s="14"/>
      <c r="F1886" s="4"/>
      <c r="G1886" s="4"/>
      <c r="H1886" s="4"/>
      <c r="I1886" s="4"/>
      <c r="J1886" s="14"/>
      <c r="K1886" s="6"/>
      <c r="L1886" s="2"/>
      <c r="M1886" s="23"/>
      <c r="N1886" s="12"/>
      <c r="O1886" s="12"/>
      <c r="P1886" s="23"/>
      <c r="Q1886" s="1"/>
      <c r="R1886" s="4"/>
      <c r="S1886" s="5"/>
      <c r="T1886" s="6"/>
      <c r="U1886" s="9"/>
      <c r="V1886" s="8"/>
      <c r="W1886" s="8"/>
      <c r="X1886" s="8"/>
      <c r="Y1886" s="9"/>
      <c r="Z1886" s="7"/>
      <c r="AA1886" s="8"/>
      <c r="AB1886" s="9"/>
      <c r="AC1886" s="9"/>
      <c r="AD1886" s="9"/>
      <c r="AE1886" s="8"/>
      <c r="AF1886" s="10"/>
      <c r="AG1886" s="8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  <c r="DV1886" s="7"/>
      <c r="DW1886" s="7"/>
      <c r="DX1886" s="7"/>
      <c r="DY1886" s="7"/>
      <c r="DZ1886" s="7"/>
      <c r="EA1886" s="7"/>
      <c r="EB1886" s="7"/>
      <c r="EC1886" s="7"/>
      <c r="ED1886" s="7"/>
      <c r="EE1886" s="7"/>
      <c r="EF1886" s="7"/>
      <c r="EG1886" s="7"/>
      <c r="EH1886" s="7"/>
      <c r="EI1886" s="7"/>
      <c r="EJ1886" s="7"/>
      <c r="EK1886" s="7"/>
      <c r="EL1886" s="7"/>
      <c r="EM1886" s="7"/>
      <c r="EN1886" s="7"/>
      <c r="EO1886" s="7"/>
      <c r="EP1886" s="7"/>
      <c r="EQ1886" s="7"/>
      <c r="ER1886" s="7"/>
      <c r="ES1886" s="7"/>
      <c r="ET1886" s="7"/>
      <c r="EU1886" s="7"/>
      <c r="EV1886" s="7"/>
      <c r="EW1886" s="7"/>
      <c r="EX1886" s="7"/>
      <c r="EY1886" s="7"/>
      <c r="EZ1886" s="7"/>
      <c r="FA1886" s="7"/>
      <c r="FB1886" s="7"/>
      <c r="FC1886" s="7"/>
      <c r="FD1886" s="7"/>
      <c r="FE1886" s="7"/>
      <c r="FF1886" s="7"/>
      <c r="FG1886" s="7"/>
      <c r="FH1886" s="7"/>
      <c r="FI1886" s="7"/>
      <c r="FJ1886" s="7"/>
      <c r="FK1886" s="7"/>
      <c r="FL1886" s="7"/>
      <c r="FM1886" s="7"/>
      <c r="FN1886" s="7"/>
      <c r="FO1886" s="7"/>
      <c r="FP1886" s="7"/>
      <c r="FQ1886" s="7"/>
      <c r="FR1886" s="7"/>
      <c r="FS1886" s="7"/>
      <c r="FT1886" s="7"/>
      <c r="FU1886" s="7"/>
      <c r="FV1886" s="7"/>
      <c r="FW1886" s="7"/>
      <c r="FX1886" s="7"/>
      <c r="FY1886" s="7"/>
      <c r="FZ1886" s="7"/>
      <c r="GA1886" s="7"/>
      <c r="GB1886" s="7"/>
    </row>
    <row r="1887" spans="1:184" x14ac:dyDescent="0.15">
      <c r="A1887" s="124"/>
      <c r="B1887" s="19"/>
      <c r="C1887" s="4"/>
      <c r="D1887" s="6"/>
      <c r="E1887" s="14"/>
      <c r="F1887" s="4"/>
      <c r="G1887" s="4"/>
      <c r="H1887" s="4"/>
      <c r="I1887" s="4"/>
      <c r="J1887" s="14"/>
      <c r="K1887" s="6"/>
      <c r="L1887" s="2"/>
      <c r="M1887" s="23"/>
      <c r="N1887" s="12"/>
      <c r="O1887" s="12"/>
      <c r="P1887" s="23"/>
      <c r="Q1887" s="1"/>
      <c r="R1887" s="4"/>
      <c r="S1887" s="5"/>
      <c r="T1887" s="6"/>
      <c r="U1887" s="9"/>
      <c r="V1887" s="8"/>
      <c r="W1887" s="8"/>
      <c r="X1887" s="8"/>
      <c r="Y1887" s="9"/>
      <c r="Z1887" s="7"/>
      <c r="AA1887" s="8"/>
      <c r="AB1887" s="9"/>
      <c r="AC1887" s="9"/>
      <c r="AD1887" s="9"/>
      <c r="AE1887" s="8"/>
      <c r="AF1887" s="10"/>
      <c r="AG1887" s="8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  <c r="DV1887" s="7"/>
      <c r="DW1887" s="7"/>
      <c r="DX1887" s="7"/>
      <c r="DY1887" s="7"/>
      <c r="DZ1887" s="7"/>
      <c r="EA1887" s="7"/>
      <c r="EB1887" s="7"/>
      <c r="EC1887" s="7"/>
      <c r="ED1887" s="7"/>
      <c r="EE1887" s="7"/>
      <c r="EF1887" s="7"/>
      <c r="EG1887" s="7"/>
      <c r="EH1887" s="7"/>
      <c r="EI1887" s="7"/>
      <c r="EJ1887" s="7"/>
      <c r="EK1887" s="7"/>
      <c r="EL1887" s="7"/>
      <c r="EM1887" s="7"/>
      <c r="EN1887" s="7"/>
      <c r="EO1887" s="7"/>
      <c r="EP1887" s="7"/>
      <c r="EQ1887" s="7"/>
      <c r="ER1887" s="7"/>
      <c r="ES1887" s="7"/>
      <c r="ET1887" s="7"/>
      <c r="EU1887" s="7"/>
      <c r="EV1887" s="7"/>
      <c r="EW1887" s="7"/>
      <c r="EX1887" s="7"/>
      <c r="EY1887" s="7"/>
      <c r="EZ1887" s="7"/>
      <c r="FA1887" s="7"/>
      <c r="FB1887" s="7"/>
      <c r="FC1887" s="7"/>
      <c r="FD1887" s="7"/>
      <c r="FE1887" s="7"/>
      <c r="FF1887" s="7"/>
      <c r="FG1887" s="7"/>
      <c r="FH1887" s="7"/>
      <c r="FI1887" s="7"/>
      <c r="FJ1887" s="7"/>
      <c r="FK1887" s="7"/>
      <c r="FL1887" s="7"/>
      <c r="FM1887" s="7"/>
      <c r="FN1887" s="7"/>
      <c r="FO1887" s="7"/>
      <c r="FP1887" s="7"/>
      <c r="FQ1887" s="7"/>
      <c r="FR1887" s="7"/>
      <c r="FS1887" s="7"/>
      <c r="FT1887" s="7"/>
      <c r="FU1887" s="7"/>
      <c r="FV1887" s="7"/>
      <c r="FW1887" s="7"/>
      <c r="FX1887" s="7"/>
      <c r="FY1887" s="7"/>
      <c r="FZ1887" s="7"/>
      <c r="GA1887" s="7"/>
      <c r="GB1887" s="7"/>
    </row>
    <row r="1888" spans="1:184" x14ac:dyDescent="0.15">
      <c r="A1888" s="124"/>
      <c r="B1888" s="19"/>
      <c r="C1888" s="4"/>
      <c r="D1888" s="6"/>
      <c r="E1888" s="14"/>
      <c r="F1888" s="4"/>
      <c r="G1888" s="4"/>
      <c r="H1888" s="4"/>
      <c r="I1888" s="4"/>
      <c r="J1888" s="14"/>
      <c r="K1888" s="6"/>
      <c r="L1888" s="2"/>
      <c r="M1888" s="23"/>
      <c r="N1888" s="12"/>
      <c r="O1888" s="12"/>
      <c r="P1888" s="23"/>
      <c r="Q1888" s="1"/>
      <c r="R1888" s="4"/>
      <c r="S1888" s="5"/>
      <c r="T1888" s="6"/>
      <c r="U1888" s="9"/>
      <c r="V1888" s="8"/>
      <c r="W1888" s="8"/>
      <c r="X1888" s="8"/>
      <c r="Y1888" s="9"/>
      <c r="Z1888" s="7"/>
      <c r="AA1888" s="8"/>
      <c r="AB1888" s="9"/>
      <c r="AC1888" s="9"/>
      <c r="AD1888" s="9"/>
      <c r="AE1888" s="8"/>
      <c r="AF1888" s="10"/>
      <c r="AG1888" s="8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  <c r="DV1888" s="7"/>
      <c r="DW1888" s="7"/>
      <c r="DX1888" s="7"/>
      <c r="DY1888" s="7"/>
      <c r="DZ1888" s="7"/>
      <c r="EA1888" s="7"/>
      <c r="EB1888" s="7"/>
      <c r="EC1888" s="7"/>
      <c r="ED1888" s="7"/>
      <c r="EE1888" s="7"/>
      <c r="EF1888" s="7"/>
      <c r="EG1888" s="7"/>
      <c r="EH1888" s="7"/>
      <c r="EI1888" s="7"/>
      <c r="EJ1888" s="7"/>
      <c r="EK1888" s="7"/>
      <c r="EL1888" s="7"/>
      <c r="EM1888" s="7"/>
      <c r="EN1888" s="7"/>
      <c r="EO1888" s="7"/>
      <c r="EP1888" s="7"/>
      <c r="EQ1888" s="7"/>
      <c r="ER1888" s="7"/>
      <c r="ES1888" s="7"/>
      <c r="ET1888" s="7"/>
      <c r="EU1888" s="7"/>
      <c r="EV1888" s="7"/>
      <c r="EW1888" s="7"/>
      <c r="EX1888" s="7"/>
      <c r="EY1888" s="7"/>
      <c r="EZ1888" s="7"/>
      <c r="FA1888" s="7"/>
      <c r="FB1888" s="7"/>
      <c r="FC1888" s="7"/>
      <c r="FD1888" s="7"/>
      <c r="FE1888" s="7"/>
      <c r="FF1888" s="7"/>
      <c r="FG1888" s="7"/>
      <c r="FH1888" s="7"/>
      <c r="FI1888" s="7"/>
      <c r="FJ1888" s="7"/>
      <c r="FK1888" s="7"/>
      <c r="FL1888" s="7"/>
      <c r="FM1888" s="7"/>
      <c r="FN1888" s="7"/>
      <c r="FO1888" s="7"/>
      <c r="FP1888" s="7"/>
      <c r="FQ1888" s="7"/>
      <c r="FR1888" s="7"/>
      <c r="FS1888" s="7"/>
      <c r="FT1888" s="7"/>
      <c r="FU1888" s="7"/>
      <c r="FV1888" s="7"/>
      <c r="FW1888" s="7"/>
      <c r="FX1888" s="7"/>
      <c r="FY1888" s="7"/>
      <c r="FZ1888" s="7"/>
      <c r="GA1888" s="7"/>
      <c r="GB1888" s="7"/>
    </row>
    <row r="1889" spans="1:184" x14ac:dyDescent="0.15">
      <c r="A1889" s="124"/>
      <c r="B1889" s="19"/>
      <c r="C1889" s="4"/>
      <c r="D1889" s="6"/>
      <c r="E1889" s="14"/>
      <c r="F1889" s="4"/>
      <c r="G1889" s="4"/>
      <c r="H1889" s="4"/>
      <c r="I1889" s="4"/>
      <c r="J1889" s="14"/>
      <c r="K1889" s="6"/>
      <c r="L1889" s="2"/>
      <c r="M1889" s="23"/>
      <c r="N1889" s="12"/>
      <c r="O1889" s="12"/>
      <c r="P1889" s="23"/>
      <c r="Q1889" s="1"/>
      <c r="R1889" s="4"/>
      <c r="S1889" s="5"/>
      <c r="T1889" s="6"/>
      <c r="U1889" s="9"/>
      <c r="V1889" s="8"/>
      <c r="W1889" s="8"/>
      <c r="X1889" s="8"/>
      <c r="Y1889" s="9"/>
      <c r="Z1889" s="7"/>
      <c r="AA1889" s="8"/>
      <c r="AB1889" s="9"/>
      <c r="AC1889" s="9"/>
      <c r="AD1889" s="9"/>
      <c r="AE1889" s="8"/>
      <c r="AF1889" s="10"/>
      <c r="AG1889" s="8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  <c r="DV1889" s="7"/>
      <c r="DW1889" s="7"/>
      <c r="DX1889" s="7"/>
      <c r="DY1889" s="7"/>
      <c r="DZ1889" s="7"/>
      <c r="EA1889" s="7"/>
      <c r="EB1889" s="7"/>
      <c r="EC1889" s="7"/>
      <c r="ED1889" s="7"/>
      <c r="EE1889" s="7"/>
      <c r="EF1889" s="7"/>
      <c r="EG1889" s="7"/>
      <c r="EH1889" s="7"/>
      <c r="EI1889" s="7"/>
      <c r="EJ1889" s="7"/>
      <c r="EK1889" s="7"/>
      <c r="EL1889" s="7"/>
      <c r="EM1889" s="7"/>
      <c r="EN1889" s="7"/>
      <c r="EO1889" s="7"/>
      <c r="EP1889" s="7"/>
      <c r="EQ1889" s="7"/>
      <c r="ER1889" s="7"/>
      <c r="ES1889" s="7"/>
      <c r="ET1889" s="7"/>
      <c r="EU1889" s="7"/>
      <c r="EV1889" s="7"/>
      <c r="EW1889" s="7"/>
      <c r="EX1889" s="7"/>
      <c r="EY1889" s="7"/>
      <c r="EZ1889" s="7"/>
      <c r="FA1889" s="7"/>
      <c r="FB1889" s="7"/>
      <c r="FC1889" s="7"/>
      <c r="FD1889" s="7"/>
      <c r="FE1889" s="7"/>
      <c r="FF1889" s="7"/>
      <c r="FG1889" s="7"/>
      <c r="FH1889" s="7"/>
      <c r="FI1889" s="7"/>
      <c r="FJ1889" s="7"/>
      <c r="FK1889" s="7"/>
      <c r="FL1889" s="7"/>
      <c r="FM1889" s="7"/>
      <c r="FN1889" s="7"/>
      <c r="FO1889" s="7"/>
      <c r="FP1889" s="7"/>
      <c r="FQ1889" s="7"/>
      <c r="FR1889" s="7"/>
      <c r="FS1889" s="7"/>
      <c r="FT1889" s="7"/>
      <c r="FU1889" s="7"/>
      <c r="FV1889" s="7"/>
      <c r="FW1889" s="7"/>
      <c r="FX1889" s="7"/>
      <c r="FY1889" s="7"/>
      <c r="FZ1889" s="7"/>
      <c r="GA1889" s="7"/>
      <c r="GB1889" s="7"/>
    </row>
    <row r="1890" spans="1:184" x14ac:dyDescent="0.15">
      <c r="A1890" s="124"/>
      <c r="B1890" s="19"/>
      <c r="C1890" s="4"/>
      <c r="D1890" s="6"/>
      <c r="E1890" s="14"/>
      <c r="F1890" s="4"/>
      <c r="G1890" s="4"/>
      <c r="H1890" s="4"/>
      <c r="I1890" s="4"/>
      <c r="J1890" s="14"/>
      <c r="K1890" s="6"/>
      <c r="L1890" s="2"/>
      <c r="M1890" s="23"/>
      <c r="N1890" s="12"/>
      <c r="O1890" s="12"/>
      <c r="P1890" s="23"/>
      <c r="Q1890" s="1"/>
      <c r="R1890" s="4"/>
      <c r="S1890" s="5"/>
      <c r="T1890" s="6"/>
      <c r="U1890" s="9"/>
      <c r="V1890" s="8"/>
      <c r="W1890" s="8"/>
      <c r="X1890" s="8"/>
      <c r="Y1890" s="9"/>
      <c r="Z1890" s="7"/>
      <c r="AA1890" s="8"/>
      <c r="AB1890" s="9"/>
      <c r="AC1890" s="9"/>
      <c r="AD1890" s="9"/>
      <c r="AE1890" s="8"/>
      <c r="AF1890" s="10"/>
      <c r="AG1890" s="8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  <c r="DV1890" s="7"/>
      <c r="DW1890" s="7"/>
      <c r="DX1890" s="7"/>
      <c r="DY1890" s="7"/>
      <c r="DZ1890" s="7"/>
      <c r="EA1890" s="7"/>
      <c r="EB1890" s="7"/>
      <c r="EC1890" s="7"/>
      <c r="ED1890" s="7"/>
      <c r="EE1890" s="7"/>
      <c r="EF1890" s="7"/>
      <c r="EG1890" s="7"/>
      <c r="EH1890" s="7"/>
      <c r="EI1890" s="7"/>
      <c r="EJ1890" s="7"/>
      <c r="EK1890" s="7"/>
      <c r="EL1890" s="7"/>
      <c r="EM1890" s="7"/>
      <c r="EN1890" s="7"/>
      <c r="EO1890" s="7"/>
      <c r="EP1890" s="7"/>
      <c r="EQ1890" s="7"/>
      <c r="ER1890" s="7"/>
      <c r="ES1890" s="7"/>
      <c r="ET1890" s="7"/>
      <c r="EU1890" s="7"/>
      <c r="EV1890" s="7"/>
      <c r="EW1890" s="7"/>
      <c r="EX1890" s="7"/>
      <c r="EY1890" s="7"/>
      <c r="EZ1890" s="7"/>
      <c r="FA1890" s="7"/>
      <c r="FB1890" s="7"/>
      <c r="FC1890" s="7"/>
      <c r="FD1890" s="7"/>
      <c r="FE1890" s="7"/>
      <c r="FF1890" s="7"/>
      <c r="FG1890" s="7"/>
      <c r="FH1890" s="7"/>
      <c r="FI1890" s="7"/>
      <c r="FJ1890" s="7"/>
      <c r="FK1890" s="7"/>
      <c r="FL1890" s="7"/>
      <c r="FM1890" s="7"/>
      <c r="FN1890" s="7"/>
      <c r="FO1890" s="7"/>
      <c r="FP1890" s="7"/>
      <c r="FQ1890" s="7"/>
      <c r="FR1890" s="7"/>
      <c r="FS1890" s="7"/>
      <c r="FT1890" s="7"/>
      <c r="FU1890" s="7"/>
      <c r="FV1890" s="7"/>
      <c r="FW1890" s="7"/>
      <c r="FX1890" s="7"/>
      <c r="FY1890" s="7"/>
      <c r="FZ1890" s="7"/>
      <c r="GA1890" s="7"/>
      <c r="GB1890" s="7"/>
    </row>
    <row r="1891" spans="1:184" x14ac:dyDescent="0.15">
      <c r="A1891" s="124"/>
      <c r="B1891" s="19"/>
      <c r="C1891" s="4"/>
      <c r="D1891" s="6"/>
      <c r="E1891" s="14"/>
      <c r="F1891" s="4"/>
      <c r="G1891" s="4"/>
      <c r="H1891" s="4"/>
      <c r="I1891" s="4"/>
      <c r="J1891" s="14"/>
      <c r="K1891" s="6"/>
      <c r="L1891" s="2"/>
      <c r="M1891" s="23"/>
      <c r="N1891" s="12"/>
      <c r="O1891" s="12"/>
      <c r="P1891" s="23"/>
      <c r="Q1891" s="1"/>
      <c r="R1891" s="4"/>
      <c r="S1891" s="5"/>
      <c r="T1891" s="6"/>
      <c r="U1891" s="9"/>
      <c r="V1891" s="8"/>
      <c r="W1891" s="8"/>
      <c r="X1891" s="8"/>
      <c r="Y1891" s="9"/>
      <c r="Z1891" s="7"/>
      <c r="AA1891" s="8"/>
      <c r="AB1891" s="9"/>
      <c r="AC1891" s="9"/>
      <c r="AD1891" s="9"/>
      <c r="AE1891" s="8"/>
      <c r="AF1891" s="10"/>
      <c r="AG1891" s="8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  <c r="DV1891" s="7"/>
      <c r="DW1891" s="7"/>
      <c r="DX1891" s="7"/>
      <c r="DY1891" s="7"/>
      <c r="DZ1891" s="7"/>
      <c r="EA1891" s="7"/>
      <c r="EB1891" s="7"/>
      <c r="EC1891" s="7"/>
      <c r="ED1891" s="7"/>
      <c r="EE1891" s="7"/>
      <c r="EF1891" s="7"/>
      <c r="EG1891" s="7"/>
      <c r="EH1891" s="7"/>
      <c r="EI1891" s="7"/>
      <c r="EJ1891" s="7"/>
      <c r="EK1891" s="7"/>
      <c r="EL1891" s="7"/>
      <c r="EM1891" s="7"/>
      <c r="EN1891" s="7"/>
      <c r="EO1891" s="7"/>
      <c r="EP1891" s="7"/>
      <c r="EQ1891" s="7"/>
      <c r="ER1891" s="7"/>
      <c r="ES1891" s="7"/>
      <c r="ET1891" s="7"/>
      <c r="EU1891" s="7"/>
      <c r="EV1891" s="7"/>
      <c r="EW1891" s="7"/>
      <c r="EX1891" s="7"/>
      <c r="EY1891" s="7"/>
      <c r="EZ1891" s="7"/>
      <c r="FA1891" s="7"/>
      <c r="FB1891" s="7"/>
      <c r="FC1891" s="7"/>
      <c r="FD1891" s="7"/>
      <c r="FE1891" s="7"/>
      <c r="FF1891" s="7"/>
      <c r="FG1891" s="7"/>
      <c r="FH1891" s="7"/>
      <c r="FI1891" s="7"/>
      <c r="FJ1891" s="7"/>
      <c r="FK1891" s="7"/>
      <c r="FL1891" s="7"/>
      <c r="FM1891" s="7"/>
      <c r="FN1891" s="7"/>
      <c r="FO1891" s="7"/>
      <c r="FP1891" s="7"/>
      <c r="FQ1891" s="7"/>
      <c r="FR1891" s="7"/>
      <c r="FS1891" s="7"/>
      <c r="FT1891" s="7"/>
      <c r="FU1891" s="7"/>
      <c r="FV1891" s="7"/>
      <c r="FW1891" s="7"/>
      <c r="FX1891" s="7"/>
      <c r="FY1891" s="7"/>
      <c r="FZ1891" s="7"/>
      <c r="GA1891" s="7"/>
      <c r="GB1891" s="7"/>
    </row>
    <row r="1892" spans="1:184" x14ac:dyDescent="0.15">
      <c r="A1892" s="124"/>
      <c r="B1892" s="19"/>
      <c r="C1892" s="4"/>
      <c r="D1892" s="6"/>
      <c r="E1892" s="14"/>
      <c r="F1892" s="4"/>
      <c r="G1892" s="4"/>
      <c r="H1892" s="4"/>
      <c r="I1892" s="4"/>
      <c r="J1892" s="14"/>
      <c r="K1892" s="6"/>
      <c r="L1892" s="2"/>
      <c r="M1892" s="23"/>
      <c r="N1892" s="12"/>
      <c r="O1892" s="12"/>
      <c r="P1892" s="23"/>
      <c r="Q1892" s="1"/>
      <c r="R1892" s="4"/>
      <c r="S1892" s="5"/>
      <c r="T1892" s="6"/>
      <c r="U1892" s="9"/>
      <c r="V1892" s="8"/>
      <c r="W1892" s="8"/>
      <c r="X1892" s="8"/>
      <c r="Y1892" s="9"/>
      <c r="Z1892" s="7"/>
      <c r="AA1892" s="8"/>
      <c r="AB1892" s="9"/>
      <c r="AC1892" s="9"/>
      <c r="AD1892" s="9"/>
      <c r="AE1892" s="8"/>
      <c r="AF1892" s="10"/>
      <c r="AG1892" s="8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  <c r="DV1892" s="7"/>
      <c r="DW1892" s="7"/>
      <c r="DX1892" s="7"/>
      <c r="DY1892" s="7"/>
      <c r="DZ1892" s="7"/>
      <c r="EA1892" s="7"/>
      <c r="EB1892" s="7"/>
      <c r="EC1892" s="7"/>
      <c r="ED1892" s="7"/>
      <c r="EE1892" s="7"/>
      <c r="EF1892" s="7"/>
      <c r="EG1892" s="7"/>
      <c r="EH1892" s="7"/>
      <c r="EI1892" s="7"/>
      <c r="EJ1892" s="7"/>
      <c r="EK1892" s="7"/>
      <c r="EL1892" s="7"/>
      <c r="EM1892" s="7"/>
      <c r="EN1892" s="7"/>
      <c r="EO1892" s="7"/>
      <c r="EP1892" s="7"/>
      <c r="EQ1892" s="7"/>
      <c r="ER1892" s="7"/>
      <c r="ES1892" s="7"/>
      <c r="ET1892" s="7"/>
      <c r="EU1892" s="7"/>
      <c r="EV1892" s="7"/>
      <c r="EW1892" s="7"/>
      <c r="EX1892" s="7"/>
      <c r="EY1892" s="7"/>
      <c r="EZ1892" s="7"/>
      <c r="FA1892" s="7"/>
      <c r="FB1892" s="7"/>
      <c r="FC1892" s="7"/>
      <c r="FD1892" s="7"/>
      <c r="FE1892" s="7"/>
      <c r="FF1892" s="7"/>
      <c r="FG1892" s="7"/>
      <c r="FH1892" s="7"/>
      <c r="FI1892" s="7"/>
      <c r="FJ1892" s="7"/>
      <c r="FK1892" s="7"/>
      <c r="FL1892" s="7"/>
      <c r="FM1892" s="7"/>
      <c r="FN1892" s="7"/>
      <c r="FO1892" s="7"/>
      <c r="FP1892" s="7"/>
      <c r="FQ1892" s="7"/>
      <c r="FR1892" s="7"/>
      <c r="FS1892" s="7"/>
      <c r="FT1892" s="7"/>
      <c r="FU1892" s="7"/>
      <c r="FV1892" s="7"/>
      <c r="FW1892" s="7"/>
      <c r="FX1892" s="7"/>
      <c r="FY1892" s="7"/>
      <c r="FZ1892" s="7"/>
      <c r="GA1892" s="7"/>
      <c r="GB1892" s="7"/>
    </row>
    <row r="1893" spans="1:184" x14ac:dyDescent="0.15">
      <c r="A1893" s="124"/>
      <c r="B1893" s="19"/>
      <c r="C1893" s="4"/>
      <c r="D1893" s="6"/>
      <c r="E1893" s="14"/>
      <c r="F1893" s="4"/>
      <c r="G1893" s="4"/>
      <c r="H1893" s="4"/>
      <c r="I1893" s="4"/>
      <c r="J1893" s="14"/>
      <c r="K1893" s="6"/>
      <c r="L1893" s="2"/>
      <c r="M1893" s="23"/>
      <c r="N1893" s="12"/>
      <c r="O1893" s="12"/>
      <c r="P1893" s="23"/>
      <c r="Q1893" s="1"/>
      <c r="R1893" s="4"/>
      <c r="S1893" s="5"/>
      <c r="T1893" s="6"/>
      <c r="U1893" s="9"/>
      <c r="V1893" s="8"/>
      <c r="W1893" s="8"/>
      <c r="X1893" s="8"/>
      <c r="Y1893" s="9"/>
      <c r="Z1893" s="7"/>
      <c r="AA1893" s="8"/>
      <c r="AB1893" s="9"/>
      <c r="AC1893" s="9"/>
      <c r="AD1893" s="9"/>
      <c r="AE1893" s="8"/>
      <c r="AF1893" s="10"/>
      <c r="AG1893" s="8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  <c r="DV1893" s="7"/>
      <c r="DW1893" s="7"/>
      <c r="DX1893" s="7"/>
      <c r="DY1893" s="7"/>
      <c r="DZ1893" s="7"/>
      <c r="EA1893" s="7"/>
      <c r="EB1893" s="7"/>
      <c r="EC1893" s="7"/>
      <c r="ED1893" s="7"/>
      <c r="EE1893" s="7"/>
      <c r="EF1893" s="7"/>
      <c r="EG1893" s="7"/>
      <c r="EH1893" s="7"/>
      <c r="EI1893" s="7"/>
      <c r="EJ1893" s="7"/>
      <c r="EK1893" s="7"/>
      <c r="EL1893" s="7"/>
      <c r="EM1893" s="7"/>
      <c r="EN1893" s="7"/>
      <c r="EO1893" s="7"/>
      <c r="EP1893" s="7"/>
      <c r="EQ1893" s="7"/>
      <c r="ER1893" s="7"/>
      <c r="ES1893" s="7"/>
      <c r="ET1893" s="7"/>
      <c r="EU1893" s="7"/>
      <c r="EV1893" s="7"/>
      <c r="EW1893" s="7"/>
      <c r="EX1893" s="7"/>
      <c r="EY1893" s="7"/>
      <c r="EZ1893" s="7"/>
      <c r="FA1893" s="7"/>
      <c r="FB1893" s="7"/>
      <c r="FC1893" s="7"/>
      <c r="FD1893" s="7"/>
      <c r="FE1893" s="7"/>
      <c r="FF1893" s="7"/>
      <c r="FG1893" s="7"/>
      <c r="FH1893" s="7"/>
      <c r="FI1893" s="7"/>
      <c r="FJ1893" s="7"/>
      <c r="FK1893" s="7"/>
      <c r="FL1893" s="7"/>
      <c r="FM1893" s="7"/>
      <c r="FN1893" s="7"/>
      <c r="FO1893" s="7"/>
      <c r="FP1893" s="7"/>
      <c r="FQ1893" s="7"/>
      <c r="FR1893" s="7"/>
      <c r="FS1893" s="7"/>
      <c r="FT1893" s="7"/>
      <c r="FU1893" s="7"/>
      <c r="FV1893" s="7"/>
      <c r="FW1893" s="7"/>
      <c r="FX1893" s="7"/>
      <c r="FY1893" s="7"/>
      <c r="FZ1893" s="7"/>
      <c r="GA1893" s="7"/>
      <c r="GB1893" s="7"/>
    </row>
    <row r="1894" spans="1:184" x14ac:dyDescent="0.15">
      <c r="A1894" s="124"/>
      <c r="B1894" s="19"/>
      <c r="C1894" s="4"/>
      <c r="D1894" s="6"/>
      <c r="E1894" s="14"/>
      <c r="F1894" s="4"/>
      <c r="G1894" s="4"/>
      <c r="H1894" s="4"/>
      <c r="I1894" s="4"/>
      <c r="J1894" s="14"/>
      <c r="K1894" s="6"/>
      <c r="L1894" s="2"/>
      <c r="M1894" s="23"/>
      <c r="N1894" s="12"/>
      <c r="O1894" s="12"/>
      <c r="P1894" s="23"/>
      <c r="Q1894" s="1"/>
      <c r="R1894" s="4"/>
      <c r="S1894" s="5"/>
      <c r="T1894" s="6"/>
      <c r="U1894" s="9"/>
      <c r="V1894" s="8"/>
      <c r="W1894" s="8"/>
      <c r="X1894" s="8"/>
      <c r="Y1894" s="9"/>
      <c r="Z1894" s="7"/>
      <c r="AA1894" s="8"/>
      <c r="AB1894" s="9"/>
      <c r="AC1894" s="9"/>
      <c r="AD1894" s="9"/>
      <c r="AE1894" s="8"/>
      <c r="AF1894" s="10"/>
      <c r="AG1894" s="8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  <c r="DV1894" s="7"/>
      <c r="DW1894" s="7"/>
      <c r="DX1894" s="7"/>
      <c r="DY1894" s="7"/>
      <c r="DZ1894" s="7"/>
      <c r="EA1894" s="7"/>
      <c r="EB1894" s="7"/>
      <c r="EC1894" s="7"/>
      <c r="ED1894" s="7"/>
      <c r="EE1894" s="7"/>
      <c r="EF1894" s="7"/>
      <c r="EG1894" s="7"/>
      <c r="EH1894" s="7"/>
      <c r="EI1894" s="7"/>
      <c r="EJ1894" s="7"/>
      <c r="EK1894" s="7"/>
      <c r="EL1894" s="7"/>
      <c r="EM1894" s="7"/>
      <c r="EN1894" s="7"/>
      <c r="EO1894" s="7"/>
      <c r="EP1894" s="7"/>
      <c r="EQ1894" s="7"/>
      <c r="ER1894" s="7"/>
      <c r="ES1894" s="7"/>
      <c r="ET1894" s="7"/>
      <c r="EU1894" s="7"/>
      <c r="EV1894" s="7"/>
      <c r="EW1894" s="7"/>
      <c r="EX1894" s="7"/>
      <c r="EY1894" s="7"/>
      <c r="EZ1894" s="7"/>
      <c r="FA1894" s="7"/>
      <c r="FB1894" s="7"/>
      <c r="FC1894" s="7"/>
      <c r="FD1894" s="7"/>
      <c r="FE1894" s="7"/>
      <c r="FF1894" s="7"/>
      <c r="FG1894" s="7"/>
      <c r="FH1894" s="7"/>
      <c r="FI1894" s="7"/>
      <c r="FJ1894" s="7"/>
      <c r="FK1894" s="7"/>
      <c r="FL1894" s="7"/>
      <c r="FM1894" s="7"/>
      <c r="FN1894" s="7"/>
      <c r="FO1894" s="7"/>
      <c r="FP1894" s="7"/>
      <c r="FQ1894" s="7"/>
      <c r="FR1894" s="7"/>
      <c r="FS1894" s="7"/>
      <c r="FT1894" s="7"/>
      <c r="FU1894" s="7"/>
      <c r="FV1894" s="7"/>
      <c r="FW1894" s="7"/>
      <c r="FX1894" s="7"/>
      <c r="FY1894" s="7"/>
      <c r="FZ1894" s="7"/>
      <c r="GA1894" s="7"/>
      <c r="GB1894" s="7"/>
    </row>
    <row r="1895" spans="1:184" x14ac:dyDescent="0.15">
      <c r="A1895" s="124"/>
      <c r="B1895" s="19"/>
      <c r="C1895" s="4"/>
      <c r="D1895" s="6"/>
      <c r="E1895" s="14"/>
      <c r="F1895" s="4"/>
      <c r="G1895" s="4"/>
      <c r="H1895" s="4"/>
      <c r="I1895" s="4"/>
      <c r="J1895" s="14"/>
      <c r="K1895" s="6"/>
      <c r="L1895" s="2"/>
      <c r="M1895" s="23"/>
      <c r="N1895" s="12"/>
      <c r="O1895" s="12"/>
      <c r="P1895" s="23"/>
      <c r="Q1895" s="1"/>
      <c r="R1895" s="4"/>
      <c r="S1895" s="5"/>
      <c r="T1895" s="6"/>
      <c r="U1895" s="9"/>
      <c r="V1895" s="8"/>
      <c r="W1895" s="8"/>
      <c r="X1895" s="8"/>
      <c r="Y1895" s="9"/>
      <c r="Z1895" s="7"/>
      <c r="AA1895" s="8"/>
      <c r="AB1895" s="9"/>
      <c r="AC1895" s="9"/>
      <c r="AD1895" s="9"/>
      <c r="AE1895" s="8"/>
      <c r="AF1895" s="10"/>
      <c r="AG1895" s="8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  <c r="DV1895" s="7"/>
      <c r="DW1895" s="7"/>
      <c r="DX1895" s="7"/>
      <c r="DY1895" s="7"/>
      <c r="DZ1895" s="7"/>
      <c r="EA1895" s="7"/>
      <c r="EB1895" s="7"/>
      <c r="EC1895" s="7"/>
      <c r="ED1895" s="7"/>
      <c r="EE1895" s="7"/>
      <c r="EF1895" s="7"/>
      <c r="EG1895" s="7"/>
      <c r="EH1895" s="7"/>
      <c r="EI1895" s="7"/>
      <c r="EJ1895" s="7"/>
      <c r="EK1895" s="7"/>
      <c r="EL1895" s="7"/>
      <c r="EM1895" s="7"/>
      <c r="EN1895" s="7"/>
      <c r="EO1895" s="7"/>
      <c r="EP1895" s="7"/>
      <c r="EQ1895" s="7"/>
      <c r="ER1895" s="7"/>
      <c r="ES1895" s="7"/>
      <c r="ET1895" s="7"/>
      <c r="EU1895" s="7"/>
      <c r="EV1895" s="7"/>
      <c r="EW1895" s="7"/>
      <c r="EX1895" s="7"/>
      <c r="EY1895" s="7"/>
      <c r="EZ1895" s="7"/>
      <c r="FA1895" s="7"/>
      <c r="FB1895" s="7"/>
      <c r="FC1895" s="7"/>
      <c r="FD1895" s="7"/>
      <c r="FE1895" s="7"/>
      <c r="FF1895" s="7"/>
      <c r="FG1895" s="7"/>
      <c r="FH1895" s="7"/>
      <c r="FI1895" s="7"/>
      <c r="FJ1895" s="7"/>
      <c r="FK1895" s="7"/>
      <c r="FL1895" s="7"/>
      <c r="FM1895" s="7"/>
      <c r="FN1895" s="7"/>
      <c r="FO1895" s="7"/>
      <c r="FP1895" s="7"/>
      <c r="FQ1895" s="7"/>
      <c r="FR1895" s="7"/>
      <c r="FS1895" s="7"/>
      <c r="FT1895" s="7"/>
      <c r="FU1895" s="7"/>
      <c r="FV1895" s="7"/>
      <c r="FW1895" s="7"/>
      <c r="FX1895" s="7"/>
      <c r="FY1895" s="7"/>
      <c r="FZ1895" s="7"/>
      <c r="GA1895" s="7"/>
      <c r="GB1895" s="7"/>
    </row>
    <row r="1896" spans="1:184" x14ac:dyDescent="0.15">
      <c r="A1896" s="124"/>
      <c r="B1896" s="19"/>
      <c r="C1896" s="4"/>
      <c r="D1896" s="6"/>
      <c r="E1896" s="14"/>
      <c r="F1896" s="4"/>
      <c r="G1896" s="4"/>
      <c r="H1896" s="4"/>
      <c r="I1896" s="4"/>
      <c r="J1896" s="14"/>
      <c r="K1896" s="6"/>
      <c r="L1896" s="2"/>
      <c r="M1896" s="23"/>
      <c r="N1896" s="12"/>
      <c r="O1896" s="12"/>
      <c r="P1896" s="23"/>
      <c r="Q1896" s="1"/>
      <c r="R1896" s="4"/>
      <c r="S1896" s="5"/>
      <c r="T1896" s="6"/>
      <c r="U1896" s="9"/>
      <c r="V1896" s="8"/>
      <c r="W1896" s="8"/>
      <c r="X1896" s="8"/>
      <c r="Y1896" s="9"/>
      <c r="Z1896" s="7"/>
      <c r="AA1896" s="8"/>
      <c r="AB1896" s="9"/>
      <c r="AC1896" s="9"/>
      <c r="AD1896" s="9"/>
      <c r="AE1896" s="8"/>
      <c r="AF1896" s="10"/>
      <c r="AG1896" s="8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  <c r="DV1896" s="7"/>
      <c r="DW1896" s="7"/>
      <c r="DX1896" s="7"/>
      <c r="DY1896" s="7"/>
      <c r="DZ1896" s="7"/>
      <c r="EA1896" s="7"/>
      <c r="EB1896" s="7"/>
      <c r="EC1896" s="7"/>
      <c r="ED1896" s="7"/>
      <c r="EE1896" s="7"/>
      <c r="EF1896" s="7"/>
      <c r="EG1896" s="7"/>
      <c r="EH1896" s="7"/>
      <c r="EI1896" s="7"/>
      <c r="EJ1896" s="7"/>
      <c r="EK1896" s="7"/>
      <c r="EL1896" s="7"/>
      <c r="EM1896" s="7"/>
      <c r="EN1896" s="7"/>
      <c r="EO1896" s="7"/>
      <c r="EP1896" s="7"/>
      <c r="EQ1896" s="7"/>
      <c r="ER1896" s="7"/>
      <c r="ES1896" s="7"/>
      <c r="ET1896" s="7"/>
      <c r="EU1896" s="7"/>
      <c r="EV1896" s="7"/>
      <c r="EW1896" s="7"/>
      <c r="EX1896" s="7"/>
      <c r="EY1896" s="7"/>
      <c r="EZ1896" s="7"/>
      <c r="FA1896" s="7"/>
      <c r="FB1896" s="7"/>
      <c r="FC1896" s="7"/>
      <c r="FD1896" s="7"/>
      <c r="FE1896" s="7"/>
      <c r="FF1896" s="7"/>
      <c r="FG1896" s="7"/>
      <c r="FH1896" s="7"/>
      <c r="FI1896" s="7"/>
      <c r="FJ1896" s="7"/>
      <c r="FK1896" s="7"/>
      <c r="FL1896" s="7"/>
      <c r="FM1896" s="7"/>
      <c r="FN1896" s="7"/>
      <c r="FO1896" s="7"/>
      <c r="FP1896" s="7"/>
      <c r="FQ1896" s="7"/>
      <c r="FR1896" s="7"/>
      <c r="FS1896" s="7"/>
      <c r="FT1896" s="7"/>
      <c r="FU1896" s="7"/>
      <c r="FV1896" s="7"/>
      <c r="FW1896" s="7"/>
      <c r="FX1896" s="7"/>
      <c r="FY1896" s="7"/>
      <c r="FZ1896" s="7"/>
      <c r="GA1896" s="7"/>
      <c r="GB1896" s="7"/>
    </row>
    <row r="1897" spans="1:184" x14ac:dyDescent="0.15">
      <c r="A1897" s="124"/>
      <c r="B1897" s="19"/>
      <c r="C1897" s="4"/>
      <c r="D1897" s="6"/>
      <c r="E1897" s="14"/>
      <c r="F1897" s="4"/>
      <c r="G1897" s="4"/>
      <c r="H1897" s="4"/>
      <c r="I1897" s="4"/>
      <c r="J1897" s="14"/>
      <c r="K1897" s="6"/>
      <c r="L1897" s="2"/>
      <c r="M1897" s="23"/>
      <c r="N1897" s="12"/>
      <c r="O1897" s="12"/>
      <c r="P1897" s="23"/>
      <c r="Q1897" s="1"/>
      <c r="R1897" s="4"/>
      <c r="S1897" s="5"/>
      <c r="T1897" s="6"/>
      <c r="U1897" s="9"/>
      <c r="V1897" s="8"/>
      <c r="W1897" s="8"/>
      <c r="X1897" s="8"/>
      <c r="Y1897" s="9"/>
      <c r="Z1897" s="7"/>
      <c r="AA1897" s="8"/>
      <c r="AB1897" s="9"/>
      <c r="AC1897" s="9"/>
      <c r="AD1897" s="9"/>
      <c r="AE1897" s="8"/>
      <c r="AF1897" s="10"/>
      <c r="AG1897" s="8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  <c r="DV1897" s="7"/>
      <c r="DW1897" s="7"/>
      <c r="DX1897" s="7"/>
      <c r="DY1897" s="7"/>
      <c r="DZ1897" s="7"/>
      <c r="EA1897" s="7"/>
      <c r="EB1897" s="7"/>
      <c r="EC1897" s="7"/>
      <c r="ED1897" s="7"/>
      <c r="EE1897" s="7"/>
      <c r="EF1897" s="7"/>
      <c r="EG1897" s="7"/>
      <c r="EH1897" s="7"/>
      <c r="EI1897" s="7"/>
      <c r="EJ1897" s="7"/>
      <c r="EK1897" s="7"/>
      <c r="EL1897" s="7"/>
      <c r="EM1897" s="7"/>
      <c r="EN1897" s="7"/>
      <c r="EO1897" s="7"/>
      <c r="EP1897" s="7"/>
      <c r="EQ1897" s="7"/>
      <c r="ER1897" s="7"/>
      <c r="ES1897" s="7"/>
      <c r="ET1897" s="7"/>
      <c r="EU1897" s="7"/>
      <c r="EV1897" s="7"/>
      <c r="EW1897" s="7"/>
      <c r="EX1897" s="7"/>
      <c r="EY1897" s="7"/>
      <c r="EZ1897" s="7"/>
      <c r="FA1897" s="7"/>
      <c r="FB1897" s="7"/>
      <c r="FC1897" s="7"/>
      <c r="FD1897" s="7"/>
      <c r="FE1897" s="7"/>
      <c r="FF1897" s="7"/>
      <c r="FG1897" s="7"/>
      <c r="FH1897" s="7"/>
      <c r="FI1897" s="7"/>
      <c r="FJ1897" s="7"/>
      <c r="FK1897" s="7"/>
      <c r="FL1897" s="7"/>
      <c r="FM1897" s="7"/>
      <c r="FN1897" s="7"/>
      <c r="FO1897" s="7"/>
      <c r="FP1897" s="7"/>
      <c r="FQ1897" s="7"/>
      <c r="FR1897" s="7"/>
      <c r="FS1897" s="7"/>
      <c r="FT1897" s="7"/>
      <c r="FU1897" s="7"/>
      <c r="FV1897" s="7"/>
      <c r="FW1897" s="7"/>
      <c r="FX1897" s="7"/>
      <c r="FY1897" s="7"/>
      <c r="FZ1897" s="7"/>
      <c r="GA1897" s="7"/>
      <c r="GB1897" s="7"/>
    </row>
    <row r="1898" spans="1:184" x14ac:dyDescent="0.15">
      <c r="A1898" s="124"/>
      <c r="B1898" s="19"/>
      <c r="C1898" s="4"/>
      <c r="D1898" s="6"/>
      <c r="E1898" s="14"/>
      <c r="F1898" s="4"/>
      <c r="G1898" s="4"/>
      <c r="H1898" s="4"/>
      <c r="I1898" s="4"/>
      <c r="J1898" s="14"/>
      <c r="K1898" s="6"/>
      <c r="L1898" s="2"/>
      <c r="M1898" s="23"/>
      <c r="N1898" s="12"/>
      <c r="O1898" s="12"/>
      <c r="P1898" s="23"/>
      <c r="Q1898" s="1"/>
      <c r="R1898" s="4"/>
      <c r="S1898" s="5"/>
      <c r="T1898" s="6"/>
      <c r="U1898" s="9"/>
      <c r="V1898" s="8"/>
      <c r="W1898" s="8"/>
      <c r="X1898" s="8"/>
      <c r="Y1898" s="9"/>
      <c r="Z1898" s="7"/>
      <c r="AA1898" s="8"/>
      <c r="AB1898" s="9"/>
      <c r="AC1898" s="9"/>
      <c r="AD1898" s="9"/>
      <c r="AE1898" s="8"/>
      <c r="AF1898" s="10"/>
      <c r="AG1898" s="8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  <c r="DV1898" s="7"/>
      <c r="DW1898" s="7"/>
      <c r="DX1898" s="7"/>
      <c r="DY1898" s="7"/>
      <c r="DZ1898" s="7"/>
      <c r="EA1898" s="7"/>
      <c r="EB1898" s="7"/>
      <c r="EC1898" s="7"/>
      <c r="ED1898" s="7"/>
      <c r="EE1898" s="7"/>
      <c r="EF1898" s="7"/>
      <c r="EG1898" s="7"/>
      <c r="EH1898" s="7"/>
      <c r="EI1898" s="7"/>
      <c r="EJ1898" s="7"/>
      <c r="EK1898" s="7"/>
      <c r="EL1898" s="7"/>
      <c r="EM1898" s="7"/>
      <c r="EN1898" s="7"/>
      <c r="EO1898" s="7"/>
      <c r="EP1898" s="7"/>
      <c r="EQ1898" s="7"/>
      <c r="ER1898" s="7"/>
      <c r="ES1898" s="7"/>
      <c r="ET1898" s="7"/>
      <c r="EU1898" s="7"/>
      <c r="EV1898" s="7"/>
      <c r="EW1898" s="7"/>
      <c r="EX1898" s="7"/>
      <c r="EY1898" s="7"/>
      <c r="EZ1898" s="7"/>
      <c r="FA1898" s="7"/>
      <c r="FB1898" s="7"/>
      <c r="FC1898" s="7"/>
      <c r="FD1898" s="7"/>
      <c r="FE1898" s="7"/>
      <c r="FF1898" s="7"/>
      <c r="FG1898" s="7"/>
      <c r="FH1898" s="7"/>
      <c r="FI1898" s="7"/>
      <c r="FJ1898" s="7"/>
      <c r="FK1898" s="7"/>
      <c r="FL1898" s="7"/>
      <c r="FM1898" s="7"/>
      <c r="FN1898" s="7"/>
      <c r="FO1898" s="7"/>
      <c r="FP1898" s="7"/>
      <c r="FQ1898" s="7"/>
      <c r="FR1898" s="7"/>
      <c r="FS1898" s="7"/>
      <c r="FT1898" s="7"/>
      <c r="FU1898" s="7"/>
      <c r="FV1898" s="7"/>
      <c r="FW1898" s="7"/>
      <c r="FX1898" s="7"/>
      <c r="FY1898" s="7"/>
      <c r="FZ1898" s="7"/>
      <c r="GA1898" s="7"/>
      <c r="GB1898" s="7"/>
    </row>
    <row r="1899" spans="1:184" x14ac:dyDescent="0.15">
      <c r="A1899" s="124"/>
      <c r="B1899" s="19"/>
      <c r="C1899" s="4"/>
      <c r="D1899" s="6"/>
      <c r="E1899" s="14"/>
      <c r="F1899" s="4"/>
      <c r="G1899" s="4"/>
      <c r="H1899" s="4"/>
      <c r="I1899" s="4"/>
      <c r="J1899" s="14"/>
      <c r="K1899" s="6"/>
      <c r="L1899" s="2"/>
      <c r="M1899" s="23"/>
      <c r="N1899" s="12"/>
      <c r="O1899" s="12"/>
      <c r="P1899" s="23"/>
      <c r="Q1899" s="1"/>
      <c r="R1899" s="4"/>
      <c r="S1899" s="5"/>
      <c r="T1899" s="6"/>
      <c r="U1899" s="9"/>
      <c r="V1899" s="8"/>
      <c r="W1899" s="8"/>
      <c r="X1899" s="8"/>
      <c r="Y1899" s="9"/>
      <c r="Z1899" s="7"/>
      <c r="AA1899" s="8"/>
      <c r="AB1899" s="9"/>
      <c r="AC1899" s="9"/>
      <c r="AD1899" s="9"/>
      <c r="AE1899" s="8"/>
      <c r="AF1899" s="10"/>
      <c r="AG1899" s="8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  <c r="DV1899" s="7"/>
      <c r="DW1899" s="7"/>
      <c r="DX1899" s="7"/>
      <c r="DY1899" s="7"/>
      <c r="DZ1899" s="7"/>
      <c r="EA1899" s="7"/>
      <c r="EB1899" s="7"/>
      <c r="EC1899" s="7"/>
      <c r="ED1899" s="7"/>
      <c r="EE1899" s="7"/>
      <c r="EF1899" s="7"/>
      <c r="EG1899" s="7"/>
      <c r="EH1899" s="7"/>
      <c r="EI1899" s="7"/>
      <c r="EJ1899" s="7"/>
      <c r="EK1899" s="7"/>
      <c r="EL1899" s="7"/>
      <c r="EM1899" s="7"/>
      <c r="EN1899" s="7"/>
      <c r="EO1899" s="7"/>
      <c r="EP1899" s="7"/>
      <c r="EQ1899" s="7"/>
      <c r="ER1899" s="7"/>
      <c r="ES1899" s="7"/>
      <c r="ET1899" s="7"/>
      <c r="EU1899" s="7"/>
      <c r="EV1899" s="7"/>
      <c r="EW1899" s="7"/>
      <c r="EX1899" s="7"/>
      <c r="EY1899" s="7"/>
      <c r="EZ1899" s="7"/>
      <c r="FA1899" s="7"/>
      <c r="FB1899" s="7"/>
      <c r="FC1899" s="7"/>
      <c r="FD1899" s="7"/>
      <c r="FE1899" s="7"/>
      <c r="FF1899" s="7"/>
      <c r="FG1899" s="7"/>
      <c r="FH1899" s="7"/>
      <c r="FI1899" s="7"/>
      <c r="FJ1899" s="7"/>
      <c r="FK1899" s="7"/>
      <c r="FL1899" s="7"/>
      <c r="FM1899" s="7"/>
      <c r="FN1899" s="7"/>
      <c r="FO1899" s="7"/>
      <c r="FP1899" s="7"/>
      <c r="FQ1899" s="7"/>
      <c r="FR1899" s="7"/>
      <c r="FS1899" s="7"/>
      <c r="FT1899" s="7"/>
      <c r="FU1899" s="7"/>
      <c r="FV1899" s="7"/>
      <c r="FW1899" s="7"/>
      <c r="FX1899" s="7"/>
      <c r="FY1899" s="7"/>
      <c r="FZ1899" s="7"/>
      <c r="GA1899" s="7"/>
      <c r="GB1899" s="7"/>
    </row>
    <row r="1900" spans="1:184" x14ac:dyDescent="0.15">
      <c r="A1900" s="124"/>
      <c r="B1900" s="19"/>
      <c r="C1900" s="4"/>
      <c r="D1900" s="6"/>
      <c r="E1900" s="14"/>
      <c r="F1900" s="4"/>
      <c r="G1900" s="4"/>
      <c r="H1900" s="4"/>
      <c r="I1900" s="4"/>
      <c r="J1900" s="14"/>
      <c r="K1900" s="6"/>
      <c r="L1900" s="2"/>
      <c r="M1900" s="23"/>
      <c r="N1900" s="12"/>
      <c r="O1900" s="12"/>
      <c r="P1900" s="23"/>
      <c r="Q1900" s="1"/>
      <c r="R1900" s="4"/>
      <c r="S1900" s="5"/>
      <c r="T1900" s="6"/>
      <c r="U1900" s="9"/>
      <c r="V1900" s="8"/>
      <c r="W1900" s="8"/>
      <c r="X1900" s="8"/>
      <c r="Y1900" s="9"/>
      <c r="Z1900" s="7"/>
      <c r="AA1900" s="8"/>
      <c r="AB1900" s="9"/>
      <c r="AC1900" s="9"/>
      <c r="AD1900" s="9"/>
      <c r="AE1900" s="8"/>
      <c r="AF1900" s="10"/>
      <c r="AG1900" s="8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  <c r="DV1900" s="7"/>
      <c r="DW1900" s="7"/>
      <c r="DX1900" s="7"/>
      <c r="DY1900" s="7"/>
      <c r="DZ1900" s="7"/>
      <c r="EA1900" s="7"/>
      <c r="EB1900" s="7"/>
      <c r="EC1900" s="7"/>
      <c r="ED1900" s="7"/>
      <c r="EE1900" s="7"/>
      <c r="EF1900" s="7"/>
      <c r="EG1900" s="7"/>
      <c r="EH1900" s="7"/>
      <c r="EI1900" s="7"/>
      <c r="EJ1900" s="7"/>
      <c r="EK1900" s="7"/>
      <c r="EL1900" s="7"/>
      <c r="EM1900" s="7"/>
      <c r="EN1900" s="7"/>
      <c r="EO1900" s="7"/>
      <c r="EP1900" s="7"/>
      <c r="EQ1900" s="7"/>
      <c r="ER1900" s="7"/>
      <c r="ES1900" s="7"/>
      <c r="ET1900" s="7"/>
      <c r="EU1900" s="7"/>
      <c r="EV1900" s="7"/>
      <c r="EW1900" s="7"/>
      <c r="EX1900" s="7"/>
      <c r="EY1900" s="7"/>
      <c r="EZ1900" s="7"/>
      <c r="FA1900" s="7"/>
      <c r="FB1900" s="7"/>
      <c r="FC1900" s="7"/>
      <c r="FD1900" s="7"/>
      <c r="FE1900" s="7"/>
      <c r="FF1900" s="7"/>
      <c r="FG1900" s="7"/>
      <c r="FH1900" s="7"/>
      <c r="FI1900" s="7"/>
      <c r="FJ1900" s="7"/>
      <c r="FK1900" s="7"/>
      <c r="FL1900" s="7"/>
      <c r="FM1900" s="7"/>
      <c r="FN1900" s="7"/>
      <c r="FO1900" s="7"/>
      <c r="FP1900" s="7"/>
      <c r="FQ1900" s="7"/>
      <c r="FR1900" s="7"/>
      <c r="FS1900" s="7"/>
      <c r="FT1900" s="7"/>
      <c r="FU1900" s="7"/>
      <c r="FV1900" s="7"/>
      <c r="FW1900" s="7"/>
      <c r="FX1900" s="7"/>
      <c r="FY1900" s="7"/>
      <c r="FZ1900" s="7"/>
      <c r="GA1900" s="7"/>
      <c r="GB1900" s="7"/>
    </row>
    <row r="1901" spans="1:184" x14ac:dyDescent="0.15">
      <c r="A1901" s="124"/>
      <c r="B1901" s="19"/>
      <c r="C1901" s="4"/>
      <c r="D1901" s="6"/>
      <c r="E1901" s="14"/>
      <c r="F1901" s="4"/>
      <c r="G1901" s="4"/>
      <c r="H1901" s="4"/>
      <c r="I1901" s="4"/>
      <c r="J1901" s="14"/>
      <c r="K1901" s="6"/>
      <c r="L1901" s="2"/>
      <c r="M1901" s="23"/>
      <c r="N1901" s="12"/>
      <c r="O1901" s="12"/>
      <c r="P1901" s="23"/>
      <c r="Q1901" s="1"/>
      <c r="R1901" s="4"/>
      <c r="S1901" s="5"/>
      <c r="T1901" s="6"/>
      <c r="U1901" s="9"/>
      <c r="V1901" s="8"/>
      <c r="W1901" s="8"/>
      <c r="X1901" s="8"/>
      <c r="Y1901" s="9"/>
      <c r="Z1901" s="7"/>
      <c r="AA1901" s="8"/>
      <c r="AB1901" s="9"/>
      <c r="AC1901" s="9"/>
      <c r="AD1901" s="9"/>
      <c r="AE1901" s="8"/>
      <c r="AF1901" s="10"/>
      <c r="AG1901" s="8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  <c r="DV1901" s="7"/>
      <c r="DW1901" s="7"/>
      <c r="DX1901" s="7"/>
      <c r="DY1901" s="7"/>
      <c r="DZ1901" s="7"/>
      <c r="EA1901" s="7"/>
      <c r="EB1901" s="7"/>
      <c r="EC1901" s="7"/>
      <c r="ED1901" s="7"/>
      <c r="EE1901" s="7"/>
      <c r="EF1901" s="7"/>
      <c r="EG1901" s="7"/>
      <c r="EH1901" s="7"/>
      <c r="EI1901" s="7"/>
      <c r="EJ1901" s="7"/>
      <c r="EK1901" s="7"/>
      <c r="EL1901" s="7"/>
      <c r="EM1901" s="7"/>
      <c r="EN1901" s="7"/>
      <c r="EO1901" s="7"/>
      <c r="EP1901" s="7"/>
      <c r="EQ1901" s="7"/>
      <c r="ER1901" s="7"/>
      <c r="ES1901" s="7"/>
      <c r="ET1901" s="7"/>
      <c r="EU1901" s="7"/>
      <c r="EV1901" s="7"/>
      <c r="EW1901" s="7"/>
      <c r="EX1901" s="7"/>
      <c r="EY1901" s="7"/>
      <c r="EZ1901" s="7"/>
      <c r="FA1901" s="7"/>
      <c r="FB1901" s="7"/>
      <c r="FC1901" s="7"/>
      <c r="FD1901" s="7"/>
      <c r="FE1901" s="7"/>
      <c r="FF1901" s="7"/>
      <c r="FG1901" s="7"/>
      <c r="FH1901" s="7"/>
      <c r="FI1901" s="7"/>
      <c r="FJ1901" s="7"/>
      <c r="FK1901" s="7"/>
      <c r="FL1901" s="7"/>
      <c r="FM1901" s="7"/>
      <c r="FN1901" s="7"/>
      <c r="FO1901" s="7"/>
      <c r="FP1901" s="7"/>
      <c r="FQ1901" s="7"/>
      <c r="FR1901" s="7"/>
      <c r="FS1901" s="7"/>
      <c r="FT1901" s="7"/>
      <c r="FU1901" s="7"/>
      <c r="FV1901" s="7"/>
      <c r="FW1901" s="7"/>
      <c r="FX1901" s="7"/>
      <c r="FY1901" s="7"/>
      <c r="FZ1901" s="7"/>
      <c r="GA1901" s="7"/>
      <c r="GB1901" s="7"/>
    </row>
    <row r="1902" spans="1:184" x14ac:dyDescent="0.15">
      <c r="A1902" s="124"/>
      <c r="B1902" s="19"/>
      <c r="C1902" s="4"/>
      <c r="D1902" s="6"/>
      <c r="E1902" s="14"/>
      <c r="F1902" s="4"/>
      <c r="G1902" s="4"/>
      <c r="H1902" s="4"/>
      <c r="I1902" s="4"/>
      <c r="J1902" s="14"/>
      <c r="K1902" s="6"/>
      <c r="L1902" s="2"/>
      <c r="M1902" s="23"/>
      <c r="N1902" s="12"/>
      <c r="O1902" s="12"/>
      <c r="P1902" s="23"/>
      <c r="Q1902" s="1"/>
      <c r="R1902" s="4"/>
      <c r="S1902" s="5"/>
      <c r="T1902" s="6"/>
      <c r="U1902" s="9"/>
      <c r="V1902" s="8"/>
      <c r="W1902" s="8"/>
      <c r="X1902" s="8"/>
      <c r="Y1902" s="9"/>
      <c r="Z1902" s="7"/>
      <c r="AA1902" s="8"/>
      <c r="AB1902" s="9"/>
      <c r="AC1902" s="9"/>
      <c r="AD1902" s="9"/>
      <c r="AE1902" s="8"/>
      <c r="AF1902" s="10"/>
      <c r="AG1902" s="8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  <c r="DV1902" s="7"/>
      <c r="DW1902" s="7"/>
      <c r="DX1902" s="7"/>
      <c r="DY1902" s="7"/>
      <c r="DZ1902" s="7"/>
      <c r="EA1902" s="7"/>
      <c r="EB1902" s="7"/>
      <c r="EC1902" s="7"/>
      <c r="ED1902" s="7"/>
      <c r="EE1902" s="7"/>
      <c r="EF1902" s="7"/>
      <c r="EG1902" s="7"/>
      <c r="EH1902" s="7"/>
      <c r="EI1902" s="7"/>
      <c r="EJ1902" s="7"/>
      <c r="EK1902" s="7"/>
      <c r="EL1902" s="7"/>
      <c r="EM1902" s="7"/>
      <c r="EN1902" s="7"/>
      <c r="EO1902" s="7"/>
      <c r="EP1902" s="7"/>
      <c r="EQ1902" s="7"/>
      <c r="ER1902" s="7"/>
      <c r="ES1902" s="7"/>
      <c r="ET1902" s="7"/>
      <c r="EU1902" s="7"/>
      <c r="EV1902" s="7"/>
      <c r="EW1902" s="7"/>
      <c r="EX1902" s="7"/>
      <c r="EY1902" s="7"/>
      <c r="EZ1902" s="7"/>
      <c r="FA1902" s="7"/>
      <c r="FB1902" s="7"/>
      <c r="FC1902" s="7"/>
      <c r="FD1902" s="7"/>
      <c r="FE1902" s="7"/>
      <c r="FF1902" s="7"/>
      <c r="FG1902" s="7"/>
      <c r="FH1902" s="7"/>
      <c r="FI1902" s="7"/>
      <c r="FJ1902" s="7"/>
      <c r="FK1902" s="7"/>
      <c r="FL1902" s="7"/>
      <c r="FM1902" s="7"/>
      <c r="FN1902" s="7"/>
      <c r="FO1902" s="7"/>
      <c r="FP1902" s="7"/>
      <c r="FQ1902" s="7"/>
      <c r="FR1902" s="7"/>
      <c r="FS1902" s="7"/>
      <c r="FT1902" s="7"/>
      <c r="FU1902" s="7"/>
      <c r="FV1902" s="7"/>
      <c r="FW1902" s="7"/>
      <c r="FX1902" s="7"/>
      <c r="FY1902" s="7"/>
      <c r="FZ1902" s="7"/>
      <c r="GA1902" s="7"/>
      <c r="GB1902" s="7"/>
    </row>
    <row r="1903" spans="1:184" x14ac:dyDescent="0.15">
      <c r="A1903" s="124"/>
      <c r="B1903" s="19"/>
      <c r="C1903" s="4"/>
      <c r="D1903" s="6"/>
      <c r="E1903" s="14"/>
      <c r="F1903" s="4"/>
      <c r="G1903" s="4"/>
      <c r="H1903" s="4"/>
      <c r="I1903" s="4"/>
      <c r="J1903" s="14"/>
      <c r="K1903" s="6"/>
      <c r="L1903" s="2"/>
      <c r="M1903" s="23"/>
      <c r="N1903" s="12"/>
      <c r="O1903" s="12"/>
      <c r="P1903" s="23"/>
      <c r="Q1903" s="1"/>
      <c r="R1903" s="4"/>
      <c r="S1903" s="5"/>
      <c r="T1903" s="6"/>
      <c r="U1903" s="9"/>
      <c r="V1903" s="8"/>
      <c r="W1903" s="8"/>
      <c r="X1903" s="8"/>
      <c r="Y1903" s="9"/>
      <c r="Z1903" s="7"/>
      <c r="AA1903" s="8"/>
      <c r="AB1903" s="9"/>
      <c r="AC1903" s="9"/>
      <c r="AD1903" s="9"/>
      <c r="AE1903" s="8"/>
      <c r="AF1903" s="10"/>
      <c r="AG1903" s="8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  <c r="DV1903" s="7"/>
      <c r="DW1903" s="7"/>
      <c r="DX1903" s="7"/>
      <c r="DY1903" s="7"/>
      <c r="DZ1903" s="7"/>
      <c r="EA1903" s="7"/>
      <c r="EB1903" s="7"/>
      <c r="EC1903" s="7"/>
      <c r="ED1903" s="7"/>
      <c r="EE1903" s="7"/>
      <c r="EF1903" s="7"/>
      <c r="EG1903" s="7"/>
      <c r="EH1903" s="7"/>
      <c r="EI1903" s="7"/>
      <c r="EJ1903" s="7"/>
      <c r="EK1903" s="7"/>
      <c r="EL1903" s="7"/>
      <c r="EM1903" s="7"/>
      <c r="EN1903" s="7"/>
      <c r="EO1903" s="7"/>
      <c r="EP1903" s="7"/>
      <c r="EQ1903" s="7"/>
      <c r="ER1903" s="7"/>
      <c r="ES1903" s="7"/>
      <c r="ET1903" s="7"/>
      <c r="EU1903" s="7"/>
      <c r="EV1903" s="7"/>
      <c r="EW1903" s="7"/>
      <c r="EX1903" s="7"/>
      <c r="EY1903" s="7"/>
      <c r="EZ1903" s="7"/>
      <c r="FA1903" s="7"/>
      <c r="FB1903" s="7"/>
      <c r="FC1903" s="7"/>
      <c r="FD1903" s="7"/>
      <c r="FE1903" s="7"/>
      <c r="FF1903" s="7"/>
      <c r="FG1903" s="7"/>
      <c r="FH1903" s="7"/>
      <c r="FI1903" s="7"/>
      <c r="FJ1903" s="7"/>
      <c r="FK1903" s="7"/>
      <c r="FL1903" s="7"/>
      <c r="FM1903" s="7"/>
      <c r="FN1903" s="7"/>
      <c r="FO1903" s="7"/>
      <c r="FP1903" s="7"/>
      <c r="FQ1903" s="7"/>
      <c r="FR1903" s="7"/>
      <c r="FS1903" s="7"/>
      <c r="FT1903" s="7"/>
      <c r="FU1903" s="7"/>
      <c r="FV1903" s="7"/>
      <c r="FW1903" s="7"/>
      <c r="FX1903" s="7"/>
      <c r="FY1903" s="7"/>
      <c r="FZ1903" s="7"/>
      <c r="GA1903" s="7"/>
      <c r="GB1903" s="7"/>
    </row>
    <row r="1904" spans="1:184" x14ac:dyDescent="0.15">
      <c r="A1904" s="124"/>
      <c r="B1904" s="19"/>
      <c r="C1904" s="4"/>
      <c r="D1904" s="6"/>
      <c r="E1904" s="14"/>
      <c r="F1904" s="4"/>
      <c r="G1904" s="4"/>
      <c r="H1904" s="4"/>
      <c r="I1904" s="4"/>
      <c r="J1904" s="14"/>
      <c r="K1904" s="6"/>
      <c r="L1904" s="2"/>
      <c r="M1904" s="23"/>
      <c r="N1904" s="12"/>
      <c r="O1904" s="12"/>
      <c r="P1904" s="23"/>
      <c r="Q1904" s="1"/>
      <c r="R1904" s="4"/>
      <c r="S1904" s="5"/>
      <c r="T1904" s="6"/>
      <c r="U1904" s="9"/>
      <c r="V1904" s="8"/>
      <c r="W1904" s="8"/>
      <c r="X1904" s="8"/>
      <c r="Y1904" s="9"/>
      <c r="Z1904" s="7"/>
      <c r="AA1904" s="8"/>
      <c r="AB1904" s="9"/>
      <c r="AC1904" s="9"/>
      <c r="AD1904" s="9"/>
      <c r="AE1904" s="8"/>
      <c r="AF1904" s="10"/>
      <c r="AG1904" s="8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  <c r="DV1904" s="7"/>
      <c r="DW1904" s="7"/>
      <c r="DX1904" s="7"/>
      <c r="DY1904" s="7"/>
      <c r="DZ1904" s="7"/>
      <c r="EA1904" s="7"/>
      <c r="EB1904" s="7"/>
      <c r="EC1904" s="7"/>
      <c r="ED1904" s="7"/>
      <c r="EE1904" s="7"/>
      <c r="EF1904" s="7"/>
      <c r="EG1904" s="7"/>
      <c r="EH1904" s="7"/>
      <c r="EI1904" s="7"/>
      <c r="EJ1904" s="7"/>
      <c r="EK1904" s="7"/>
      <c r="EL1904" s="7"/>
      <c r="EM1904" s="7"/>
      <c r="EN1904" s="7"/>
      <c r="EO1904" s="7"/>
      <c r="EP1904" s="7"/>
      <c r="EQ1904" s="7"/>
      <c r="ER1904" s="7"/>
      <c r="ES1904" s="7"/>
      <c r="ET1904" s="7"/>
      <c r="EU1904" s="7"/>
      <c r="EV1904" s="7"/>
      <c r="EW1904" s="7"/>
      <c r="EX1904" s="7"/>
      <c r="EY1904" s="7"/>
      <c r="EZ1904" s="7"/>
      <c r="FA1904" s="7"/>
      <c r="FB1904" s="7"/>
      <c r="FC1904" s="7"/>
      <c r="FD1904" s="7"/>
      <c r="FE1904" s="7"/>
      <c r="FF1904" s="7"/>
      <c r="FG1904" s="7"/>
      <c r="FH1904" s="7"/>
      <c r="FI1904" s="7"/>
      <c r="FJ1904" s="7"/>
      <c r="FK1904" s="7"/>
      <c r="FL1904" s="7"/>
      <c r="FM1904" s="7"/>
      <c r="FN1904" s="7"/>
      <c r="FO1904" s="7"/>
      <c r="FP1904" s="7"/>
      <c r="FQ1904" s="7"/>
      <c r="FR1904" s="7"/>
      <c r="FS1904" s="7"/>
      <c r="FT1904" s="7"/>
      <c r="FU1904" s="7"/>
      <c r="FV1904" s="7"/>
      <c r="FW1904" s="7"/>
      <c r="FX1904" s="7"/>
      <c r="FY1904" s="7"/>
      <c r="FZ1904" s="7"/>
      <c r="GA1904" s="7"/>
      <c r="GB1904" s="7"/>
    </row>
    <row r="1905" spans="1:184" x14ac:dyDescent="0.15">
      <c r="A1905" s="124"/>
      <c r="B1905" s="19"/>
      <c r="C1905" s="4"/>
      <c r="D1905" s="6"/>
      <c r="E1905" s="14"/>
      <c r="F1905" s="4"/>
      <c r="G1905" s="4"/>
      <c r="H1905" s="4"/>
      <c r="I1905" s="4"/>
      <c r="J1905" s="14"/>
      <c r="K1905" s="6"/>
      <c r="L1905" s="2"/>
      <c r="M1905" s="23"/>
      <c r="N1905" s="12"/>
      <c r="O1905" s="12"/>
      <c r="P1905" s="23"/>
      <c r="Q1905" s="1"/>
      <c r="R1905" s="4"/>
      <c r="S1905" s="5"/>
      <c r="T1905" s="6"/>
      <c r="U1905" s="9"/>
      <c r="V1905" s="8"/>
      <c r="W1905" s="8"/>
      <c r="X1905" s="8"/>
      <c r="Y1905" s="9"/>
      <c r="Z1905" s="7"/>
      <c r="AA1905" s="8"/>
      <c r="AB1905" s="9"/>
      <c r="AC1905" s="9"/>
      <c r="AD1905" s="9"/>
      <c r="AE1905" s="8"/>
      <c r="AF1905" s="10"/>
      <c r="AG1905" s="8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  <c r="DV1905" s="7"/>
      <c r="DW1905" s="7"/>
      <c r="DX1905" s="7"/>
      <c r="DY1905" s="7"/>
      <c r="DZ1905" s="7"/>
      <c r="EA1905" s="7"/>
      <c r="EB1905" s="7"/>
      <c r="EC1905" s="7"/>
      <c r="ED1905" s="7"/>
      <c r="EE1905" s="7"/>
      <c r="EF1905" s="7"/>
      <c r="EG1905" s="7"/>
      <c r="EH1905" s="7"/>
      <c r="EI1905" s="7"/>
      <c r="EJ1905" s="7"/>
      <c r="EK1905" s="7"/>
      <c r="EL1905" s="7"/>
      <c r="EM1905" s="7"/>
      <c r="EN1905" s="7"/>
      <c r="EO1905" s="7"/>
      <c r="EP1905" s="7"/>
      <c r="EQ1905" s="7"/>
      <c r="ER1905" s="7"/>
      <c r="ES1905" s="7"/>
      <c r="ET1905" s="7"/>
      <c r="EU1905" s="7"/>
      <c r="EV1905" s="7"/>
      <c r="EW1905" s="7"/>
      <c r="EX1905" s="7"/>
      <c r="EY1905" s="7"/>
      <c r="EZ1905" s="7"/>
      <c r="FA1905" s="7"/>
      <c r="FB1905" s="7"/>
      <c r="FC1905" s="7"/>
      <c r="FD1905" s="7"/>
      <c r="FE1905" s="7"/>
      <c r="FF1905" s="7"/>
      <c r="FG1905" s="7"/>
      <c r="FH1905" s="7"/>
      <c r="FI1905" s="7"/>
      <c r="FJ1905" s="7"/>
      <c r="FK1905" s="7"/>
      <c r="FL1905" s="7"/>
      <c r="FM1905" s="7"/>
      <c r="FN1905" s="7"/>
      <c r="FO1905" s="7"/>
      <c r="FP1905" s="7"/>
      <c r="FQ1905" s="7"/>
      <c r="FR1905" s="7"/>
      <c r="FS1905" s="7"/>
      <c r="FT1905" s="7"/>
      <c r="FU1905" s="7"/>
      <c r="FV1905" s="7"/>
      <c r="FW1905" s="7"/>
      <c r="FX1905" s="7"/>
      <c r="FY1905" s="7"/>
      <c r="FZ1905" s="7"/>
      <c r="GA1905" s="7"/>
      <c r="GB1905" s="7"/>
    </row>
    <row r="1906" spans="1:184" x14ac:dyDescent="0.15">
      <c r="A1906" s="124"/>
      <c r="B1906" s="19"/>
      <c r="C1906" s="4"/>
      <c r="D1906" s="6"/>
      <c r="E1906" s="14"/>
      <c r="F1906" s="4"/>
      <c r="G1906" s="4"/>
      <c r="H1906" s="4"/>
      <c r="I1906" s="4"/>
      <c r="J1906" s="14"/>
      <c r="K1906" s="6"/>
      <c r="L1906" s="2"/>
      <c r="M1906" s="23"/>
      <c r="N1906" s="12"/>
      <c r="O1906" s="12"/>
      <c r="P1906" s="23"/>
      <c r="Q1906" s="1"/>
      <c r="R1906" s="4"/>
      <c r="S1906" s="5"/>
      <c r="T1906" s="6"/>
      <c r="U1906" s="9"/>
      <c r="V1906" s="8"/>
      <c r="W1906" s="8"/>
      <c r="X1906" s="8"/>
      <c r="Y1906" s="9"/>
      <c r="Z1906" s="7"/>
      <c r="AA1906" s="8"/>
      <c r="AB1906" s="9"/>
      <c r="AC1906" s="9"/>
      <c r="AD1906" s="9"/>
      <c r="AE1906" s="8"/>
      <c r="AF1906" s="10"/>
      <c r="AG1906" s="8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  <c r="DV1906" s="7"/>
      <c r="DW1906" s="7"/>
      <c r="DX1906" s="7"/>
      <c r="DY1906" s="7"/>
      <c r="DZ1906" s="7"/>
      <c r="EA1906" s="7"/>
      <c r="EB1906" s="7"/>
      <c r="EC1906" s="7"/>
      <c r="ED1906" s="7"/>
      <c r="EE1906" s="7"/>
      <c r="EF1906" s="7"/>
      <c r="EG1906" s="7"/>
      <c r="EH1906" s="7"/>
      <c r="EI1906" s="7"/>
      <c r="EJ1906" s="7"/>
      <c r="EK1906" s="7"/>
      <c r="EL1906" s="7"/>
      <c r="EM1906" s="7"/>
      <c r="EN1906" s="7"/>
      <c r="EO1906" s="7"/>
      <c r="EP1906" s="7"/>
      <c r="EQ1906" s="7"/>
      <c r="ER1906" s="7"/>
      <c r="ES1906" s="7"/>
      <c r="ET1906" s="7"/>
      <c r="EU1906" s="7"/>
      <c r="EV1906" s="7"/>
      <c r="EW1906" s="7"/>
      <c r="EX1906" s="7"/>
      <c r="EY1906" s="7"/>
      <c r="EZ1906" s="7"/>
      <c r="FA1906" s="7"/>
      <c r="FB1906" s="7"/>
      <c r="FC1906" s="7"/>
      <c r="FD1906" s="7"/>
      <c r="FE1906" s="7"/>
      <c r="FF1906" s="7"/>
      <c r="FG1906" s="7"/>
      <c r="FH1906" s="7"/>
      <c r="FI1906" s="7"/>
      <c r="FJ1906" s="7"/>
      <c r="FK1906" s="7"/>
      <c r="FL1906" s="7"/>
      <c r="FM1906" s="7"/>
      <c r="FN1906" s="7"/>
      <c r="FO1906" s="7"/>
      <c r="FP1906" s="7"/>
      <c r="FQ1906" s="7"/>
      <c r="FR1906" s="7"/>
      <c r="FS1906" s="7"/>
      <c r="FT1906" s="7"/>
      <c r="FU1906" s="7"/>
      <c r="FV1906" s="7"/>
      <c r="FW1906" s="7"/>
      <c r="FX1906" s="7"/>
      <c r="FY1906" s="7"/>
      <c r="FZ1906" s="7"/>
      <c r="GA1906" s="7"/>
      <c r="GB1906" s="7"/>
    </row>
    <row r="1907" spans="1:184" x14ac:dyDescent="0.15">
      <c r="A1907" s="124"/>
      <c r="B1907" s="19"/>
      <c r="C1907" s="4"/>
      <c r="D1907" s="6"/>
      <c r="E1907" s="14"/>
      <c r="F1907" s="4"/>
      <c r="G1907" s="4"/>
      <c r="H1907" s="4"/>
      <c r="I1907" s="4"/>
      <c r="J1907" s="14"/>
      <c r="K1907" s="6"/>
      <c r="L1907" s="2"/>
      <c r="M1907" s="23"/>
      <c r="N1907" s="12"/>
      <c r="O1907" s="12"/>
      <c r="P1907" s="23"/>
      <c r="Q1907" s="1"/>
      <c r="R1907" s="4"/>
      <c r="S1907" s="5"/>
      <c r="T1907" s="6"/>
      <c r="U1907" s="9"/>
      <c r="V1907" s="8"/>
      <c r="W1907" s="8"/>
      <c r="X1907" s="8"/>
      <c r="Y1907" s="9"/>
      <c r="Z1907" s="7"/>
      <c r="AA1907" s="8"/>
      <c r="AB1907" s="9"/>
      <c r="AC1907" s="9"/>
      <c r="AD1907" s="9"/>
      <c r="AE1907" s="8"/>
      <c r="AF1907" s="10"/>
      <c r="AG1907" s="8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  <c r="DV1907" s="7"/>
      <c r="DW1907" s="7"/>
      <c r="DX1907" s="7"/>
      <c r="DY1907" s="7"/>
      <c r="DZ1907" s="7"/>
      <c r="EA1907" s="7"/>
      <c r="EB1907" s="7"/>
      <c r="EC1907" s="7"/>
      <c r="ED1907" s="7"/>
      <c r="EE1907" s="7"/>
      <c r="EF1907" s="7"/>
      <c r="EG1907" s="7"/>
      <c r="EH1907" s="7"/>
      <c r="EI1907" s="7"/>
      <c r="EJ1907" s="7"/>
      <c r="EK1907" s="7"/>
      <c r="EL1907" s="7"/>
      <c r="EM1907" s="7"/>
      <c r="EN1907" s="7"/>
      <c r="EO1907" s="7"/>
      <c r="EP1907" s="7"/>
      <c r="EQ1907" s="7"/>
      <c r="ER1907" s="7"/>
      <c r="ES1907" s="7"/>
      <c r="ET1907" s="7"/>
      <c r="EU1907" s="7"/>
      <c r="EV1907" s="7"/>
      <c r="EW1907" s="7"/>
      <c r="EX1907" s="7"/>
      <c r="EY1907" s="7"/>
      <c r="EZ1907" s="7"/>
      <c r="FA1907" s="7"/>
      <c r="FB1907" s="7"/>
      <c r="FC1907" s="7"/>
      <c r="FD1907" s="7"/>
      <c r="FE1907" s="7"/>
      <c r="FF1907" s="7"/>
      <c r="FG1907" s="7"/>
      <c r="FH1907" s="7"/>
      <c r="FI1907" s="7"/>
      <c r="FJ1907" s="7"/>
      <c r="FK1907" s="7"/>
      <c r="FL1907" s="7"/>
      <c r="FM1907" s="7"/>
      <c r="FN1907" s="7"/>
      <c r="FO1907" s="7"/>
      <c r="FP1907" s="7"/>
      <c r="FQ1907" s="7"/>
      <c r="FR1907" s="7"/>
      <c r="FS1907" s="7"/>
      <c r="FT1907" s="7"/>
      <c r="FU1907" s="7"/>
      <c r="FV1907" s="7"/>
      <c r="FW1907" s="7"/>
      <c r="FX1907" s="7"/>
      <c r="FY1907" s="7"/>
      <c r="FZ1907" s="7"/>
      <c r="GA1907" s="7"/>
      <c r="GB1907" s="7"/>
    </row>
    <row r="1908" spans="1:184" x14ac:dyDescent="0.15">
      <c r="A1908" s="124"/>
      <c r="B1908" s="19"/>
      <c r="C1908" s="4"/>
      <c r="D1908" s="6"/>
      <c r="E1908" s="14"/>
      <c r="F1908" s="4"/>
      <c r="G1908" s="4"/>
      <c r="H1908" s="4"/>
      <c r="I1908" s="4"/>
      <c r="J1908" s="14"/>
      <c r="K1908" s="6"/>
      <c r="L1908" s="2"/>
      <c r="M1908" s="23"/>
      <c r="N1908" s="12"/>
      <c r="O1908" s="12"/>
      <c r="P1908" s="23"/>
      <c r="Q1908" s="1"/>
      <c r="R1908" s="4"/>
      <c r="S1908" s="5"/>
      <c r="T1908" s="6"/>
      <c r="U1908" s="9"/>
      <c r="V1908" s="8"/>
      <c r="W1908" s="8"/>
      <c r="X1908" s="8"/>
      <c r="Y1908" s="9"/>
      <c r="Z1908" s="7"/>
      <c r="AA1908" s="8"/>
      <c r="AB1908" s="9"/>
      <c r="AC1908" s="9"/>
      <c r="AD1908" s="9"/>
      <c r="AE1908" s="8"/>
      <c r="AF1908" s="10"/>
      <c r="AG1908" s="8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  <c r="DV1908" s="7"/>
      <c r="DW1908" s="7"/>
      <c r="DX1908" s="7"/>
      <c r="DY1908" s="7"/>
      <c r="DZ1908" s="7"/>
      <c r="EA1908" s="7"/>
      <c r="EB1908" s="7"/>
      <c r="EC1908" s="7"/>
      <c r="ED1908" s="7"/>
      <c r="EE1908" s="7"/>
      <c r="EF1908" s="7"/>
      <c r="EG1908" s="7"/>
      <c r="EH1908" s="7"/>
      <c r="EI1908" s="7"/>
      <c r="EJ1908" s="7"/>
      <c r="EK1908" s="7"/>
      <c r="EL1908" s="7"/>
      <c r="EM1908" s="7"/>
      <c r="EN1908" s="7"/>
      <c r="EO1908" s="7"/>
      <c r="EP1908" s="7"/>
      <c r="EQ1908" s="7"/>
      <c r="ER1908" s="7"/>
      <c r="ES1908" s="7"/>
      <c r="ET1908" s="7"/>
      <c r="EU1908" s="7"/>
      <c r="EV1908" s="7"/>
      <c r="EW1908" s="7"/>
      <c r="EX1908" s="7"/>
      <c r="EY1908" s="7"/>
      <c r="EZ1908" s="7"/>
      <c r="FA1908" s="7"/>
      <c r="FB1908" s="7"/>
      <c r="FC1908" s="7"/>
      <c r="FD1908" s="7"/>
      <c r="FE1908" s="7"/>
      <c r="FF1908" s="7"/>
      <c r="FG1908" s="7"/>
      <c r="FH1908" s="7"/>
      <c r="FI1908" s="7"/>
      <c r="FJ1908" s="7"/>
      <c r="FK1908" s="7"/>
      <c r="FL1908" s="7"/>
      <c r="FM1908" s="7"/>
      <c r="FN1908" s="7"/>
      <c r="FO1908" s="7"/>
      <c r="FP1908" s="7"/>
      <c r="FQ1908" s="7"/>
      <c r="FR1908" s="7"/>
      <c r="FS1908" s="7"/>
      <c r="FT1908" s="7"/>
      <c r="FU1908" s="7"/>
      <c r="FV1908" s="7"/>
      <c r="FW1908" s="7"/>
      <c r="FX1908" s="7"/>
      <c r="FY1908" s="7"/>
      <c r="FZ1908" s="7"/>
      <c r="GA1908" s="7"/>
      <c r="GB1908" s="7"/>
    </row>
    <row r="1909" spans="1:184" x14ac:dyDescent="0.15">
      <c r="A1909" s="124"/>
      <c r="B1909" s="19"/>
      <c r="C1909" s="4"/>
      <c r="D1909" s="6"/>
      <c r="E1909" s="14"/>
      <c r="F1909" s="4"/>
      <c r="G1909" s="4"/>
      <c r="H1909" s="4"/>
      <c r="I1909" s="4"/>
      <c r="J1909" s="14"/>
      <c r="K1909" s="6"/>
      <c r="L1909" s="2"/>
      <c r="M1909" s="23"/>
      <c r="N1909" s="12"/>
      <c r="O1909" s="12"/>
      <c r="P1909" s="23"/>
      <c r="Q1909" s="1"/>
      <c r="R1909" s="4"/>
      <c r="S1909" s="5"/>
      <c r="T1909" s="6"/>
      <c r="U1909" s="9"/>
      <c r="V1909" s="8"/>
      <c r="W1909" s="8"/>
      <c r="X1909" s="8"/>
      <c r="Y1909" s="9"/>
      <c r="Z1909" s="7"/>
      <c r="AA1909" s="8"/>
      <c r="AB1909" s="9"/>
      <c r="AC1909" s="9"/>
      <c r="AD1909" s="9"/>
      <c r="AE1909" s="8"/>
      <c r="AF1909" s="10"/>
      <c r="AG1909" s="8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  <c r="DV1909" s="7"/>
      <c r="DW1909" s="7"/>
      <c r="DX1909" s="7"/>
      <c r="DY1909" s="7"/>
      <c r="DZ1909" s="7"/>
      <c r="EA1909" s="7"/>
      <c r="EB1909" s="7"/>
      <c r="EC1909" s="7"/>
      <c r="ED1909" s="7"/>
      <c r="EE1909" s="7"/>
      <c r="EF1909" s="7"/>
      <c r="EG1909" s="7"/>
      <c r="EH1909" s="7"/>
      <c r="EI1909" s="7"/>
      <c r="EJ1909" s="7"/>
      <c r="EK1909" s="7"/>
      <c r="EL1909" s="7"/>
      <c r="EM1909" s="7"/>
      <c r="EN1909" s="7"/>
      <c r="EO1909" s="7"/>
      <c r="EP1909" s="7"/>
      <c r="EQ1909" s="7"/>
      <c r="ER1909" s="7"/>
      <c r="ES1909" s="7"/>
      <c r="ET1909" s="7"/>
      <c r="EU1909" s="7"/>
      <c r="EV1909" s="7"/>
      <c r="EW1909" s="7"/>
      <c r="EX1909" s="7"/>
      <c r="EY1909" s="7"/>
      <c r="EZ1909" s="7"/>
      <c r="FA1909" s="7"/>
      <c r="FB1909" s="7"/>
      <c r="FC1909" s="7"/>
      <c r="FD1909" s="7"/>
      <c r="FE1909" s="7"/>
      <c r="FF1909" s="7"/>
      <c r="FG1909" s="7"/>
      <c r="FH1909" s="7"/>
      <c r="FI1909" s="7"/>
      <c r="FJ1909" s="7"/>
      <c r="FK1909" s="7"/>
      <c r="FL1909" s="7"/>
      <c r="FM1909" s="7"/>
      <c r="FN1909" s="7"/>
      <c r="FO1909" s="7"/>
      <c r="FP1909" s="7"/>
      <c r="FQ1909" s="7"/>
      <c r="FR1909" s="7"/>
      <c r="FS1909" s="7"/>
      <c r="FT1909" s="7"/>
      <c r="FU1909" s="7"/>
      <c r="FV1909" s="7"/>
      <c r="FW1909" s="7"/>
      <c r="FX1909" s="7"/>
      <c r="FY1909" s="7"/>
      <c r="FZ1909" s="7"/>
      <c r="GA1909" s="7"/>
      <c r="GB1909" s="7"/>
    </row>
    <row r="1910" spans="1:184" x14ac:dyDescent="0.15">
      <c r="A1910" s="124"/>
      <c r="B1910" s="19"/>
      <c r="C1910" s="4"/>
      <c r="D1910" s="6"/>
      <c r="E1910" s="14"/>
      <c r="F1910" s="4"/>
      <c r="G1910" s="4"/>
      <c r="H1910" s="4"/>
      <c r="I1910" s="4"/>
      <c r="J1910" s="14"/>
      <c r="K1910" s="6"/>
      <c r="L1910" s="2"/>
      <c r="M1910" s="23"/>
      <c r="N1910" s="12"/>
      <c r="O1910" s="12"/>
      <c r="P1910" s="23"/>
      <c r="Q1910" s="1"/>
      <c r="R1910" s="4"/>
      <c r="S1910" s="5"/>
      <c r="T1910" s="6"/>
      <c r="U1910" s="9"/>
      <c r="V1910" s="8"/>
      <c r="W1910" s="8"/>
      <c r="X1910" s="8"/>
      <c r="Y1910" s="9"/>
      <c r="Z1910" s="7"/>
      <c r="AA1910" s="8"/>
      <c r="AB1910" s="9"/>
      <c r="AC1910" s="9"/>
      <c r="AD1910" s="9"/>
      <c r="AE1910" s="8"/>
      <c r="AF1910" s="10"/>
      <c r="AG1910" s="8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  <c r="DV1910" s="7"/>
      <c r="DW1910" s="7"/>
      <c r="DX1910" s="7"/>
      <c r="DY1910" s="7"/>
      <c r="DZ1910" s="7"/>
      <c r="EA1910" s="7"/>
      <c r="EB1910" s="7"/>
      <c r="EC1910" s="7"/>
      <c r="ED1910" s="7"/>
      <c r="EE1910" s="7"/>
      <c r="EF1910" s="7"/>
      <c r="EG1910" s="7"/>
      <c r="EH1910" s="7"/>
      <c r="EI1910" s="7"/>
      <c r="EJ1910" s="7"/>
      <c r="EK1910" s="7"/>
      <c r="EL1910" s="7"/>
      <c r="EM1910" s="7"/>
      <c r="EN1910" s="7"/>
      <c r="EO1910" s="7"/>
      <c r="EP1910" s="7"/>
      <c r="EQ1910" s="7"/>
      <c r="ER1910" s="7"/>
      <c r="ES1910" s="7"/>
      <c r="ET1910" s="7"/>
      <c r="EU1910" s="7"/>
      <c r="EV1910" s="7"/>
      <c r="EW1910" s="7"/>
      <c r="EX1910" s="7"/>
      <c r="EY1910" s="7"/>
      <c r="EZ1910" s="7"/>
      <c r="FA1910" s="7"/>
      <c r="FB1910" s="7"/>
      <c r="FC1910" s="7"/>
      <c r="FD1910" s="7"/>
      <c r="FE1910" s="7"/>
      <c r="FF1910" s="7"/>
      <c r="FG1910" s="7"/>
      <c r="FH1910" s="7"/>
      <c r="FI1910" s="7"/>
      <c r="FJ1910" s="7"/>
      <c r="FK1910" s="7"/>
      <c r="FL1910" s="7"/>
      <c r="FM1910" s="7"/>
      <c r="FN1910" s="7"/>
      <c r="FO1910" s="7"/>
      <c r="FP1910" s="7"/>
      <c r="FQ1910" s="7"/>
      <c r="FR1910" s="7"/>
      <c r="FS1910" s="7"/>
      <c r="FT1910" s="7"/>
      <c r="FU1910" s="7"/>
      <c r="FV1910" s="7"/>
      <c r="FW1910" s="7"/>
      <c r="FX1910" s="7"/>
      <c r="FY1910" s="7"/>
      <c r="FZ1910" s="7"/>
      <c r="GA1910" s="7"/>
      <c r="GB1910" s="7"/>
    </row>
    <row r="1911" spans="1:184" x14ac:dyDescent="0.15">
      <c r="A1911" s="124"/>
      <c r="B1911" s="19"/>
      <c r="C1911" s="4"/>
      <c r="D1911" s="6"/>
      <c r="E1911" s="14"/>
      <c r="F1911" s="4"/>
      <c r="G1911" s="4"/>
      <c r="H1911" s="4"/>
      <c r="I1911" s="4"/>
      <c r="J1911" s="14"/>
      <c r="K1911" s="6"/>
      <c r="L1911" s="2"/>
      <c r="M1911" s="23"/>
      <c r="N1911" s="12"/>
      <c r="O1911" s="12"/>
      <c r="P1911" s="23"/>
      <c r="Q1911" s="1"/>
      <c r="R1911" s="4"/>
      <c r="S1911" s="5"/>
      <c r="T1911" s="6"/>
      <c r="U1911" s="9"/>
      <c r="V1911" s="8"/>
      <c r="W1911" s="8"/>
      <c r="X1911" s="8"/>
      <c r="Y1911" s="9"/>
      <c r="Z1911" s="7"/>
      <c r="AA1911" s="8"/>
      <c r="AB1911" s="9"/>
      <c r="AC1911" s="9"/>
      <c r="AD1911" s="9"/>
      <c r="AE1911" s="8"/>
      <c r="AF1911" s="10"/>
      <c r="AG1911" s="8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  <c r="DV1911" s="7"/>
      <c r="DW1911" s="7"/>
      <c r="DX1911" s="7"/>
      <c r="DY1911" s="7"/>
      <c r="DZ1911" s="7"/>
      <c r="EA1911" s="7"/>
      <c r="EB1911" s="7"/>
      <c r="EC1911" s="7"/>
      <c r="ED1911" s="7"/>
      <c r="EE1911" s="7"/>
      <c r="EF1911" s="7"/>
      <c r="EG1911" s="7"/>
      <c r="EH1911" s="7"/>
      <c r="EI1911" s="7"/>
      <c r="EJ1911" s="7"/>
      <c r="EK1911" s="7"/>
      <c r="EL1911" s="7"/>
      <c r="EM1911" s="7"/>
      <c r="EN1911" s="7"/>
      <c r="EO1911" s="7"/>
      <c r="EP1911" s="7"/>
      <c r="EQ1911" s="7"/>
      <c r="ER1911" s="7"/>
      <c r="ES1911" s="7"/>
      <c r="ET1911" s="7"/>
      <c r="EU1911" s="7"/>
      <c r="EV1911" s="7"/>
      <c r="EW1911" s="7"/>
      <c r="EX1911" s="7"/>
      <c r="EY1911" s="7"/>
      <c r="EZ1911" s="7"/>
      <c r="FA1911" s="7"/>
      <c r="FB1911" s="7"/>
      <c r="FC1911" s="7"/>
      <c r="FD1911" s="7"/>
      <c r="FE1911" s="7"/>
      <c r="FF1911" s="7"/>
      <c r="FG1911" s="7"/>
      <c r="FH1911" s="7"/>
      <c r="FI1911" s="7"/>
      <c r="FJ1911" s="7"/>
      <c r="FK1911" s="7"/>
      <c r="FL1911" s="7"/>
      <c r="FM1911" s="7"/>
      <c r="FN1911" s="7"/>
      <c r="FO1911" s="7"/>
      <c r="FP1911" s="7"/>
      <c r="FQ1911" s="7"/>
      <c r="FR1911" s="7"/>
      <c r="FS1911" s="7"/>
      <c r="FT1911" s="7"/>
      <c r="FU1911" s="7"/>
      <c r="FV1911" s="7"/>
      <c r="FW1911" s="7"/>
      <c r="FX1911" s="7"/>
      <c r="FY1911" s="7"/>
      <c r="FZ1911" s="7"/>
      <c r="GA1911" s="7"/>
      <c r="GB1911" s="7"/>
    </row>
    <row r="1912" spans="1:184" x14ac:dyDescent="0.15">
      <c r="A1912" s="124"/>
      <c r="B1912" s="19"/>
      <c r="C1912" s="4"/>
      <c r="D1912" s="6"/>
      <c r="E1912" s="14"/>
      <c r="F1912" s="4"/>
      <c r="G1912" s="4"/>
      <c r="H1912" s="4"/>
      <c r="I1912" s="4"/>
      <c r="J1912" s="14"/>
      <c r="K1912" s="6"/>
      <c r="L1912" s="2"/>
      <c r="M1912" s="23"/>
      <c r="N1912" s="12"/>
      <c r="O1912" s="12"/>
      <c r="P1912" s="23"/>
      <c r="Q1912" s="1"/>
      <c r="R1912" s="4"/>
      <c r="S1912" s="5"/>
      <c r="T1912" s="6"/>
      <c r="U1912" s="9"/>
      <c r="V1912" s="8"/>
      <c r="W1912" s="8"/>
      <c r="X1912" s="8"/>
      <c r="Y1912" s="9"/>
      <c r="Z1912" s="7"/>
      <c r="AA1912" s="8"/>
      <c r="AB1912" s="9"/>
      <c r="AC1912" s="9"/>
      <c r="AD1912" s="9"/>
      <c r="AE1912" s="8"/>
      <c r="AF1912" s="10"/>
      <c r="AG1912" s="8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  <c r="DV1912" s="7"/>
      <c r="DW1912" s="7"/>
      <c r="DX1912" s="7"/>
      <c r="DY1912" s="7"/>
      <c r="DZ1912" s="7"/>
      <c r="EA1912" s="7"/>
      <c r="EB1912" s="7"/>
      <c r="EC1912" s="7"/>
      <c r="ED1912" s="7"/>
      <c r="EE1912" s="7"/>
      <c r="EF1912" s="7"/>
      <c r="EG1912" s="7"/>
      <c r="EH1912" s="7"/>
      <c r="EI1912" s="7"/>
      <c r="EJ1912" s="7"/>
      <c r="EK1912" s="7"/>
      <c r="EL1912" s="7"/>
      <c r="EM1912" s="7"/>
      <c r="EN1912" s="7"/>
      <c r="EO1912" s="7"/>
      <c r="EP1912" s="7"/>
      <c r="EQ1912" s="7"/>
      <c r="ER1912" s="7"/>
      <c r="ES1912" s="7"/>
      <c r="ET1912" s="7"/>
      <c r="EU1912" s="7"/>
      <c r="EV1912" s="7"/>
      <c r="EW1912" s="7"/>
      <c r="EX1912" s="7"/>
      <c r="EY1912" s="7"/>
      <c r="EZ1912" s="7"/>
      <c r="FA1912" s="7"/>
      <c r="FB1912" s="7"/>
      <c r="FC1912" s="7"/>
      <c r="FD1912" s="7"/>
      <c r="FE1912" s="7"/>
      <c r="FF1912" s="7"/>
      <c r="FG1912" s="7"/>
      <c r="FH1912" s="7"/>
      <c r="FI1912" s="7"/>
      <c r="FJ1912" s="7"/>
      <c r="FK1912" s="7"/>
      <c r="FL1912" s="7"/>
      <c r="FM1912" s="7"/>
      <c r="FN1912" s="7"/>
      <c r="FO1912" s="7"/>
      <c r="FP1912" s="7"/>
      <c r="FQ1912" s="7"/>
      <c r="FR1912" s="7"/>
      <c r="FS1912" s="7"/>
      <c r="FT1912" s="7"/>
      <c r="FU1912" s="7"/>
      <c r="FV1912" s="7"/>
      <c r="FW1912" s="7"/>
      <c r="FX1912" s="7"/>
      <c r="FY1912" s="7"/>
      <c r="FZ1912" s="7"/>
      <c r="GA1912" s="7"/>
      <c r="GB1912" s="7"/>
    </row>
    <row r="1913" spans="1:184" x14ac:dyDescent="0.15">
      <c r="A1913" s="124"/>
      <c r="B1913" s="19"/>
      <c r="C1913" s="4"/>
      <c r="D1913" s="6"/>
      <c r="E1913" s="14"/>
      <c r="F1913" s="4"/>
      <c r="G1913" s="4"/>
      <c r="H1913" s="4"/>
      <c r="I1913" s="4"/>
      <c r="J1913" s="14"/>
      <c r="K1913" s="6"/>
      <c r="L1913" s="2"/>
      <c r="M1913" s="23"/>
      <c r="N1913" s="12"/>
      <c r="O1913" s="12"/>
      <c r="P1913" s="23"/>
      <c r="Q1913" s="1"/>
      <c r="R1913" s="4"/>
      <c r="S1913" s="5"/>
      <c r="T1913" s="6"/>
      <c r="U1913" s="9"/>
      <c r="V1913" s="8"/>
      <c r="W1913" s="8"/>
      <c r="X1913" s="8"/>
      <c r="Y1913" s="9"/>
      <c r="Z1913" s="7"/>
      <c r="AA1913" s="8"/>
      <c r="AB1913" s="9"/>
      <c r="AC1913" s="9"/>
      <c r="AD1913" s="9"/>
      <c r="AE1913" s="8"/>
      <c r="AF1913" s="10"/>
      <c r="AG1913" s="8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  <c r="DV1913" s="7"/>
      <c r="DW1913" s="7"/>
      <c r="DX1913" s="7"/>
      <c r="DY1913" s="7"/>
      <c r="DZ1913" s="7"/>
      <c r="EA1913" s="7"/>
      <c r="EB1913" s="7"/>
      <c r="EC1913" s="7"/>
      <c r="ED1913" s="7"/>
      <c r="EE1913" s="7"/>
      <c r="EF1913" s="7"/>
      <c r="EG1913" s="7"/>
      <c r="EH1913" s="7"/>
      <c r="EI1913" s="7"/>
      <c r="EJ1913" s="7"/>
      <c r="EK1913" s="7"/>
      <c r="EL1913" s="7"/>
      <c r="EM1913" s="7"/>
      <c r="EN1913" s="7"/>
      <c r="EO1913" s="7"/>
      <c r="EP1913" s="7"/>
      <c r="EQ1913" s="7"/>
      <c r="ER1913" s="7"/>
      <c r="ES1913" s="7"/>
      <c r="ET1913" s="7"/>
      <c r="EU1913" s="7"/>
      <c r="EV1913" s="7"/>
      <c r="EW1913" s="7"/>
      <c r="EX1913" s="7"/>
      <c r="EY1913" s="7"/>
      <c r="EZ1913" s="7"/>
      <c r="FA1913" s="7"/>
      <c r="FB1913" s="7"/>
      <c r="FC1913" s="7"/>
      <c r="FD1913" s="7"/>
      <c r="FE1913" s="7"/>
      <c r="FF1913" s="7"/>
      <c r="FG1913" s="7"/>
      <c r="FH1913" s="7"/>
      <c r="FI1913" s="7"/>
      <c r="FJ1913" s="7"/>
      <c r="FK1913" s="7"/>
      <c r="FL1913" s="7"/>
      <c r="FM1913" s="7"/>
      <c r="FN1913" s="7"/>
      <c r="FO1913" s="7"/>
      <c r="FP1913" s="7"/>
      <c r="FQ1913" s="7"/>
      <c r="FR1913" s="7"/>
      <c r="FS1913" s="7"/>
      <c r="FT1913" s="7"/>
      <c r="FU1913" s="7"/>
      <c r="FV1913" s="7"/>
      <c r="FW1913" s="7"/>
      <c r="FX1913" s="7"/>
      <c r="FY1913" s="7"/>
      <c r="FZ1913" s="7"/>
      <c r="GA1913" s="7"/>
      <c r="GB1913" s="7"/>
    </row>
    <row r="1914" spans="1:184" x14ac:dyDescent="0.15">
      <c r="A1914" s="124"/>
      <c r="B1914" s="19"/>
      <c r="C1914" s="4"/>
      <c r="D1914" s="6"/>
      <c r="E1914" s="14"/>
      <c r="F1914" s="4"/>
      <c r="G1914" s="4"/>
      <c r="H1914" s="4"/>
      <c r="I1914" s="4"/>
      <c r="J1914" s="14"/>
      <c r="K1914" s="6"/>
      <c r="L1914" s="2"/>
      <c r="M1914" s="23"/>
      <c r="N1914" s="12"/>
      <c r="O1914" s="12"/>
      <c r="P1914" s="23"/>
      <c r="Q1914" s="1"/>
      <c r="R1914" s="4"/>
      <c r="S1914" s="5"/>
      <c r="T1914" s="6"/>
      <c r="U1914" s="9"/>
      <c r="V1914" s="8"/>
      <c r="W1914" s="8"/>
      <c r="X1914" s="8"/>
      <c r="Y1914" s="9"/>
      <c r="Z1914" s="7"/>
      <c r="AA1914" s="8"/>
      <c r="AB1914" s="9"/>
      <c r="AC1914" s="9"/>
      <c r="AD1914" s="9"/>
      <c r="AE1914" s="8"/>
      <c r="AF1914" s="10"/>
      <c r="AG1914" s="8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  <c r="DV1914" s="7"/>
      <c r="DW1914" s="7"/>
      <c r="DX1914" s="7"/>
      <c r="DY1914" s="7"/>
      <c r="DZ1914" s="7"/>
      <c r="EA1914" s="7"/>
      <c r="EB1914" s="7"/>
      <c r="EC1914" s="7"/>
      <c r="ED1914" s="7"/>
      <c r="EE1914" s="7"/>
      <c r="EF1914" s="7"/>
      <c r="EG1914" s="7"/>
      <c r="EH1914" s="7"/>
      <c r="EI1914" s="7"/>
      <c r="EJ1914" s="7"/>
      <c r="EK1914" s="7"/>
      <c r="EL1914" s="7"/>
      <c r="EM1914" s="7"/>
      <c r="EN1914" s="7"/>
      <c r="EO1914" s="7"/>
      <c r="EP1914" s="7"/>
      <c r="EQ1914" s="7"/>
      <c r="ER1914" s="7"/>
      <c r="ES1914" s="7"/>
      <c r="ET1914" s="7"/>
      <c r="EU1914" s="7"/>
      <c r="EV1914" s="7"/>
      <c r="EW1914" s="7"/>
      <c r="EX1914" s="7"/>
      <c r="EY1914" s="7"/>
      <c r="EZ1914" s="7"/>
      <c r="FA1914" s="7"/>
      <c r="FB1914" s="7"/>
      <c r="FC1914" s="7"/>
      <c r="FD1914" s="7"/>
      <c r="FE1914" s="7"/>
      <c r="FF1914" s="7"/>
      <c r="FG1914" s="7"/>
      <c r="FH1914" s="7"/>
      <c r="FI1914" s="7"/>
      <c r="FJ1914" s="7"/>
      <c r="FK1914" s="7"/>
      <c r="FL1914" s="7"/>
      <c r="FM1914" s="7"/>
      <c r="FN1914" s="7"/>
      <c r="FO1914" s="7"/>
      <c r="FP1914" s="7"/>
      <c r="FQ1914" s="7"/>
      <c r="FR1914" s="7"/>
      <c r="FS1914" s="7"/>
      <c r="FT1914" s="7"/>
      <c r="FU1914" s="7"/>
      <c r="FV1914" s="7"/>
      <c r="FW1914" s="7"/>
      <c r="FX1914" s="7"/>
      <c r="FY1914" s="7"/>
      <c r="FZ1914" s="7"/>
      <c r="GA1914" s="7"/>
      <c r="GB1914" s="7"/>
    </row>
    <row r="1915" spans="1:184" x14ac:dyDescent="0.15">
      <c r="A1915" s="124"/>
      <c r="B1915" s="19"/>
      <c r="C1915" s="4"/>
      <c r="D1915" s="6"/>
      <c r="E1915" s="14"/>
      <c r="F1915" s="4"/>
      <c r="G1915" s="4"/>
      <c r="H1915" s="4"/>
      <c r="I1915" s="4"/>
      <c r="J1915" s="14"/>
      <c r="K1915" s="6"/>
      <c r="L1915" s="2"/>
      <c r="M1915" s="23"/>
      <c r="N1915" s="12"/>
      <c r="O1915" s="12"/>
      <c r="P1915" s="23"/>
      <c r="Q1915" s="1"/>
      <c r="R1915" s="4"/>
      <c r="S1915" s="5"/>
      <c r="T1915" s="6"/>
      <c r="U1915" s="9"/>
      <c r="V1915" s="8"/>
      <c r="W1915" s="8"/>
      <c r="X1915" s="8"/>
      <c r="Y1915" s="9"/>
      <c r="Z1915" s="7"/>
      <c r="AA1915" s="8"/>
      <c r="AB1915" s="9"/>
      <c r="AC1915" s="9"/>
      <c r="AD1915" s="9"/>
      <c r="AE1915" s="8"/>
      <c r="AF1915" s="10"/>
      <c r="AG1915" s="8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  <c r="DV1915" s="7"/>
      <c r="DW1915" s="7"/>
      <c r="DX1915" s="7"/>
      <c r="DY1915" s="7"/>
      <c r="DZ1915" s="7"/>
      <c r="EA1915" s="7"/>
      <c r="EB1915" s="7"/>
      <c r="EC1915" s="7"/>
      <c r="ED1915" s="7"/>
      <c r="EE1915" s="7"/>
      <c r="EF1915" s="7"/>
      <c r="EG1915" s="7"/>
      <c r="EH1915" s="7"/>
      <c r="EI1915" s="7"/>
      <c r="EJ1915" s="7"/>
      <c r="EK1915" s="7"/>
      <c r="EL1915" s="7"/>
      <c r="EM1915" s="7"/>
      <c r="EN1915" s="7"/>
      <c r="EO1915" s="7"/>
      <c r="EP1915" s="7"/>
      <c r="EQ1915" s="7"/>
      <c r="ER1915" s="7"/>
      <c r="ES1915" s="7"/>
      <c r="ET1915" s="7"/>
      <c r="EU1915" s="7"/>
      <c r="EV1915" s="7"/>
      <c r="EW1915" s="7"/>
      <c r="EX1915" s="7"/>
      <c r="EY1915" s="7"/>
      <c r="EZ1915" s="7"/>
      <c r="FA1915" s="7"/>
      <c r="FB1915" s="7"/>
      <c r="FC1915" s="7"/>
      <c r="FD1915" s="7"/>
      <c r="FE1915" s="7"/>
      <c r="FF1915" s="7"/>
      <c r="FG1915" s="7"/>
      <c r="FH1915" s="7"/>
      <c r="FI1915" s="7"/>
      <c r="FJ1915" s="7"/>
      <c r="FK1915" s="7"/>
      <c r="FL1915" s="7"/>
      <c r="FM1915" s="7"/>
      <c r="FN1915" s="7"/>
      <c r="FO1915" s="7"/>
      <c r="FP1915" s="7"/>
      <c r="FQ1915" s="7"/>
      <c r="FR1915" s="7"/>
      <c r="FS1915" s="7"/>
      <c r="FT1915" s="7"/>
      <c r="FU1915" s="7"/>
      <c r="FV1915" s="7"/>
      <c r="FW1915" s="7"/>
      <c r="FX1915" s="7"/>
      <c r="FY1915" s="7"/>
      <c r="FZ1915" s="7"/>
      <c r="GA1915" s="7"/>
      <c r="GB1915" s="7"/>
    </row>
    <row r="1916" spans="1:184" x14ac:dyDescent="0.15">
      <c r="A1916" s="124"/>
      <c r="B1916" s="19"/>
      <c r="C1916" s="4"/>
      <c r="D1916" s="6"/>
      <c r="E1916" s="14"/>
      <c r="F1916" s="4"/>
      <c r="G1916" s="4"/>
      <c r="H1916" s="4"/>
      <c r="I1916" s="4"/>
      <c r="J1916" s="14"/>
      <c r="K1916" s="6"/>
      <c r="L1916" s="2"/>
      <c r="M1916" s="23"/>
      <c r="N1916" s="12"/>
      <c r="O1916" s="12"/>
      <c r="P1916" s="23"/>
      <c r="Q1916" s="1"/>
      <c r="R1916" s="4"/>
      <c r="S1916" s="5"/>
      <c r="T1916" s="6"/>
      <c r="U1916" s="9"/>
      <c r="V1916" s="8"/>
      <c r="W1916" s="8"/>
      <c r="X1916" s="8"/>
      <c r="Y1916" s="9"/>
      <c r="Z1916" s="7"/>
      <c r="AA1916" s="8"/>
      <c r="AB1916" s="9"/>
      <c r="AC1916" s="9"/>
      <c r="AD1916" s="9"/>
      <c r="AE1916" s="8"/>
      <c r="AF1916" s="10"/>
      <c r="AG1916" s="8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  <c r="DV1916" s="7"/>
      <c r="DW1916" s="7"/>
      <c r="DX1916" s="7"/>
      <c r="DY1916" s="7"/>
      <c r="DZ1916" s="7"/>
      <c r="EA1916" s="7"/>
      <c r="EB1916" s="7"/>
      <c r="EC1916" s="7"/>
      <c r="ED1916" s="7"/>
      <c r="EE1916" s="7"/>
      <c r="EF1916" s="7"/>
      <c r="EG1916" s="7"/>
      <c r="EH1916" s="7"/>
      <c r="EI1916" s="7"/>
      <c r="EJ1916" s="7"/>
      <c r="EK1916" s="7"/>
      <c r="EL1916" s="7"/>
      <c r="EM1916" s="7"/>
      <c r="EN1916" s="7"/>
      <c r="EO1916" s="7"/>
      <c r="EP1916" s="7"/>
      <c r="EQ1916" s="7"/>
      <c r="ER1916" s="7"/>
      <c r="ES1916" s="7"/>
      <c r="ET1916" s="7"/>
      <c r="EU1916" s="7"/>
      <c r="EV1916" s="7"/>
      <c r="EW1916" s="7"/>
      <c r="EX1916" s="7"/>
      <c r="EY1916" s="7"/>
      <c r="EZ1916" s="7"/>
      <c r="FA1916" s="7"/>
      <c r="FB1916" s="7"/>
      <c r="FC1916" s="7"/>
      <c r="FD1916" s="7"/>
      <c r="FE1916" s="7"/>
      <c r="FF1916" s="7"/>
      <c r="FG1916" s="7"/>
      <c r="FH1916" s="7"/>
      <c r="FI1916" s="7"/>
      <c r="FJ1916" s="7"/>
      <c r="FK1916" s="7"/>
      <c r="FL1916" s="7"/>
      <c r="FM1916" s="7"/>
      <c r="FN1916" s="7"/>
      <c r="FO1916" s="7"/>
      <c r="FP1916" s="7"/>
      <c r="FQ1916" s="7"/>
      <c r="FR1916" s="7"/>
      <c r="FS1916" s="7"/>
      <c r="FT1916" s="7"/>
      <c r="FU1916" s="7"/>
      <c r="FV1916" s="7"/>
      <c r="FW1916" s="7"/>
      <c r="FX1916" s="7"/>
      <c r="FY1916" s="7"/>
      <c r="FZ1916" s="7"/>
      <c r="GA1916" s="7"/>
      <c r="GB1916" s="7"/>
    </row>
    <row r="1917" spans="1:184" x14ac:dyDescent="0.15">
      <c r="A1917" s="124"/>
      <c r="B1917" s="19"/>
      <c r="C1917" s="4"/>
      <c r="D1917" s="6"/>
      <c r="E1917" s="14"/>
      <c r="F1917" s="4"/>
      <c r="G1917" s="4"/>
      <c r="H1917" s="4"/>
      <c r="I1917" s="4"/>
      <c r="J1917" s="14"/>
      <c r="K1917" s="6"/>
      <c r="L1917" s="2"/>
      <c r="M1917" s="23"/>
      <c r="N1917" s="12"/>
      <c r="O1917" s="12"/>
      <c r="P1917" s="23"/>
      <c r="Q1917" s="1"/>
      <c r="R1917" s="4"/>
      <c r="S1917" s="5"/>
      <c r="T1917" s="6"/>
      <c r="U1917" s="9"/>
      <c r="V1917" s="8"/>
      <c r="W1917" s="8"/>
      <c r="X1917" s="8"/>
      <c r="Y1917" s="9"/>
      <c r="Z1917" s="7"/>
      <c r="AA1917" s="8"/>
      <c r="AB1917" s="9"/>
      <c r="AC1917" s="9"/>
      <c r="AD1917" s="9"/>
      <c r="AE1917" s="8"/>
      <c r="AF1917" s="10"/>
      <c r="AG1917" s="8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  <c r="FH1917" s="7"/>
      <c r="FI1917" s="7"/>
      <c r="FJ1917" s="7"/>
      <c r="FK1917" s="7"/>
      <c r="FL1917" s="7"/>
      <c r="FM1917" s="7"/>
      <c r="FN1917" s="7"/>
      <c r="FO1917" s="7"/>
      <c r="FP1917" s="7"/>
      <c r="FQ1917" s="7"/>
      <c r="FR1917" s="7"/>
      <c r="FS1917" s="7"/>
      <c r="FT1917" s="7"/>
      <c r="FU1917" s="7"/>
      <c r="FV1917" s="7"/>
      <c r="FW1917" s="7"/>
      <c r="FX1917" s="7"/>
      <c r="FY1917" s="7"/>
      <c r="FZ1917" s="7"/>
      <c r="GA1917" s="7"/>
      <c r="GB1917" s="7"/>
    </row>
    <row r="1918" spans="1:184" x14ac:dyDescent="0.15">
      <c r="A1918" s="124"/>
      <c r="B1918" s="19"/>
      <c r="C1918" s="4"/>
      <c r="D1918" s="6"/>
      <c r="E1918" s="14"/>
      <c r="F1918" s="4"/>
      <c r="G1918" s="4"/>
      <c r="H1918" s="4"/>
      <c r="I1918" s="4"/>
      <c r="J1918" s="14"/>
      <c r="K1918" s="6"/>
      <c r="L1918" s="2"/>
      <c r="M1918" s="23"/>
      <c r="N1918" s="12"/>
      <c r="O1918" s="12"/>
      <c r="P1918" s="23"/>
      <c r="Q1918" s="1"/>
      <c r="R1918" s="4"/>
      <c r="S1918" s="5"/>
      <c r="T1918" s="6"/>
      <c r="U1918" s="9"/>
      <c r="V1918" s="8"/>
      <c r="W1918" s="8"/>
      <c r="X1918" s="8"/>
      <c r="Y1918" s="9"/>
      <c r="Z1918" s="7"/>
      <c r="AA1918" s="8"/>
      <c r="AB1918" s="9"/>
      <c r="AC1918" s="9"/>
      <c r="AD1918" s="9"/>
      <c r="AE1918" s="8"/>
      <c r="AF1918" s="10"/>
      <c r="AG1918" s="8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  <c r="DV1918" s="7"/>
      <c r="DW1918" s="7"/>
      <c r="DX1918" s="7"/>
      <c r="DY1918" s="7"/>
      <c r="DZ1918" s="7"/>
      <c r="EA1918" s="7"/>
      <c r="EB1918" s="7"/>
      <c r="EC1918" s="7"/>
      <c r="ED1918" s="7"/>
      <c r="EE1918" s="7"/>
      <c r="EF1918" s="7"/>
      <c r="EG1918" s="7"/>
      <c r="EH1918" s="7"/>
      <c r="EI1918" s="7"/>
      <c r="EJ1918" s="7"/>
      <c r="EK1918" s="7"/>
      <c r="EL1918" s="7"/>
      <c r="EM1918" s="7"/>
      <c r="EN1918" s="7"/>
      <c r="EO1918" s="7"/>
      <c r="EP1918" s="7"/>
      <c r="EQ1918" s="7"/>
      <c r="ER1918" s="7"/>
      <c r="ES1918" s="7"/>
      <c r="ET1918" s="7"/>
      <c r="EU1918" s="7"/>
      <c r="EV1918" s="7"/>
      <c r="EW1918" s="7"/>
      <c r="EX1918" s="7"/>
      <c r="EY1918" s="7"/>
      <c r="EZ1918" s="7"/>
      <c r="FA1918" s="7"/>
      <c r="FB1918" s="7"/>
      <c r="FC1918" s="7"/>
      <c r="FD1918" s="7"/>
      <c r="FE1918" s="7"/>
      <c r="FF1918" s="7"/>
      <c r="FG1918" s="7"/>
      <c r="FH1918" s="7"/>
      <c r="FI1918" s="7"/>
      <c r="FJ1918" s="7"/>
      <c r="FK1918" s="7"/>
      <c r="FL1918" s="7"/>
      <c r="FM1918" s="7"/>
      <c r="FN1918" s="7"/>
      <c r="FO1918" s="7"/>
      <c r="FP1918" s="7"/>
      <c r="FQ1918" s="7"/>
      <c r="FR1918" s="7"/>
      <c r="FS1918" s="7"/>
      <c r="FT1918" s="7"/>
      <c r="FU1918" s="7"/>
      <c r="FV1918" s="7"/>
      <c r="FW1918" s="7"/>
      <c r="FX1918" s="7"/>
      <c r="FY1918" s="7"/>
      <c r="FZ1918" s="7"/>
      <c r="GA1918" s="7"/>
      <c r="GB1918" s="7"/>
    </row>
    <row r="1919" spans="1:184" x14ac:dyDescent="0.15">
      <c r="A1919" s="124"/>
      <c r="B1919" s="19"/>
      <c r="C1919" s="4"/>
      <c r="D1919" s="6"/>
      <c r="E1919" s="14"/>
      <c r="F1919" s="4"/>
      <c r="G1919" s="4"/>
      <c r="H1919" s="4"/>
      <c r="I1919" s="4"/>
      <c r="J1919" s="14"/>
      <c r="K1919" s="6"/>
      <c r="L1919" s="2"/>
      <c r="M1919" s="23"/>
      <c r="N1919" s="12"/>
      <c r="O1919" s="12"/>
      <c r="P1919" s="23"/>
      <c r="Q1919" s="1"/>
      <c r="R1919" s="4"/>
      <c r="S1919" s="5"/>
      <c r="T1919" s="6"/>
      <c r="U1919" s="9"/>
      <c r="V1919" s="8"/>
      <c r="W1919" s="8"/>
      <c r="X1919" s="8"/>
      <c r="Y1919" s="9"/>
      <c r="Z1919" s="7"/>
      <c r="AA1919" s="8"/>
      <c r="AB1919" s="9"/>
      <c r="AC1919" s="9"/>
      <c r="AD1919" s="9"/>
      <c r="AE1919" s="8"/>
      <c r="AF1919" s="10"/>
      <c r="AG1919" s="8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  <c r="DV1919" s="7"/>
      <c r="DW1919" s="7"/>
      <c r="DX1919" s="7"/>
      <c r="DY1919" s="7"/>
      <c r="DZ1919" s="7"/>
      <c r="EA1919" s="7"/>
      <c r="EB1919" s="7"/>
      <c r="EC1919" s="7"/>
      <c r="ED1919" s="7"/>
      <c r="EE1919" s="7"/>
      <c r="EF1919" s="7"/>
      <c r="EG1919" s="7"/>
      <c r="EH1919" s="7"/>
      <c r="EI1919" s="7"/>
      <c r="EJ1919" s="7"/>
      <c r="EK1919" s="7"/>
      <c r="EL1919" s="7"/>
      <c r="EM1919" s="7"/>
      <c r="EN1919" s="7"/>
      <c r="EO1919" s="7"/>
      <c r="EP1919" s="7"/>
      <c r="EQ1919" s="7"/>
      <c r="ER1919" s="7"/>
      <c r="ES1919" s="7"/>
      <c r="ET1919" s="7"/>
      <c r="EU1919" s="7"/>
      <c r="EV1919" s="7"/>
      <c r="EW1919" s="7"/>
      <c r="EX1919" s="7"/>
      <c r="EY1919" s="7"/>
      <c r="EZ1919" s="7"/>
      <c r="FA1919" s="7"/>
      <c r="FB1919" s="7"/>
      <c r="FC1919" s="7"/>
      <c r="FD1919" s="7"/>
      <c r="FE1919" s="7"/>
      <c r="FF1919" s="7"/>
      <c r="FG1919" s="7"/>
      <c r="FH1919" s="7"/>
      <c r="FI1919" s="7"/>
      <c r="FJ1919" s="7"/>
      <c r="FK1919" s="7"/>
      <c r="FL1919" s="7"/>
      <c r="FM1919" s="7"/>
      <c r="FN1919" s="7"/>
      <c r="FO1919" s="7"/>
      <c r="FP1919" s="7"/>
      <c r="FQ1919" s="7"/>
      <c r="FR1919" s="7"/>
      <c r="FS1919" s="7"/>
      <c r="FT1919" s="7"/>
      <c r="FU1919" s="7"/>
      <c r="FV1919" s="7"/>
      <c r="FW1919" s="7"/>
      <c r="FX1919" s="7"/>
      <c r="FY1919" s="7"/>
      <c r="FZ1919" s="7"/>
      <c r="GA1919" s="7"/>
      <c r="GB1919" s="7"/>
    </row>
    <row r="1920" spans="1:184" x14ac:dyDescent="0.15">
      <c r="A1920" s="124"/>
      <c r="B1920" s="19"/>
      <c r="C1920" s="4"/>
      <c r="D1920" s="6"/>
      <c r="E1920" s="14"/>
      <c r="F1920" s="4"/>
      <c r="G1920" s="4"/>
      <c r="H1920" s="4"/>
      <c r="I1920" s="4"/>
      <c r="J1920" s="14"/>
      <c r="K1920" s="6"/>
      <c r="L1920" s="2"/>
      <c r="M1920" s="23"/>
      <c r="N1920" s="12"/>
      <c r="O1920" s="12"/>
      <c r="P1920" s="23"/>
      <c r="Q1920" s="1"/>
      <c r="R1920" s="4"/>
      <c r="S1920" s="5"/>
      <c r="T1920" s="6"/>
      <c r="U1920" s="9"/>
      <c r="V1920" s="8"/>
      <c r="W1920" s="8"/>
      <c r="X1920" s="8"/>
      <c r="Y1920" s="9"/>
      <c r="Z1920" s="7"/>
      <c r="AA1920" s="8"/>
      <c r="AB1920" s="9"/>
      <c r="AC1920" s="9"/>
      <c r="AD1920" s="9"/>
      <c r="AE1920" s="8"/>
      <c r="AF1920" s="10"/>
      <c r="AG1920" s="8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  <c r="EE1920" s="7"/>
      <c r="EF1920" s="7"/>
      <c r="EG1920" s="7"/>
      <c r="EH1920" s="7"/>
      <c r="EI1920" s="7"/>
      <c r="EJ1920" s="7"/>
      <c r="EK1920" s="7"/>
      <c r="EL1920" s="7"/>
      <c r="EM1920" s="7"/>
      <c r="EN1920" s="7"/>
      <c r="EO1920" s="7"/>
      <c r="EP1920" s="7"/>
      <c r="EQ1920" s="7"/>
      <c r="ER1920" s="7"/>
      <c r="ES1920" s="7"/>
      <c r="ET1920" s="7"/>
      <c r="EU1920" s="7"/>
      <c r="EV1920" s="7"/>
      <c r="EW1920" s="7"/>
      <c r="EX1920" s="7"/>
      <c r="EY1920" s="7"/>
      <c r="EZ1920" s="7"/>
      <c r="FA1920" s="7"/>
      <c r="FB1920" s="7"/>
      <c r="FC1920" s="7"/>
      <c r="FD1920" s="7"/>
      <c r="FE1920" s="7"/>
      <c r="FF1920" s="7"/>
      <c r="FG1920" s="7"/>
      <c r="FH1920" s="7"/>
      <c r="FI1920" s="7"/>
      <c r="FJ1920" s="7"/>
      <c r="FK1920" s="7"/>
      <c r="FL1920" s="7"/>
      <c r="FM1920" s="7"/>
      <c r="FN1920" s="7"/>
      <c r="FO1920" s="7"/>
      <c r="FP1920" s="7"/>
      <c r="FQ1920" s="7"/>
      <c r="FR1920" s="7"/>
      <c r="FS1920" s="7"/>
      <c r="FT1920" s="7"/>
      <c r="FU1920" s="7"/>
      <c r="FV1920" s="7"/>
      <c r="FW1920" s="7"/>
      <c r="FX1920" s="7"/>
      <c r="FY1920" s="7"/>
      <c r="FZ1920" s="7"/>
      <c r="GA1920" s="7"/>
      <c r="GB1920" s="7"/>
    </row>
    <row r="1921" spans="1:184" x14ac:dyDescent="0.15">
      <c r="A1921" s="124"/>
      <c r="B1921" s="19"/>
      <c r="C1921" s="4"/>
      <c r="D1921" s="6"/>
      <c r="E1921" s="14"/>
      <c r="F1921" s="4"/>
      <c r="G1921" s="4"/>
      <c r="H1921" s="4"/>
      <c r="I1921" s="4"/>
      <c r="J1921" s="14"/>
      <c r="K1921" s="6"/>
      <c r="L1921" s="2"/>
      <c r="M1921" s="23"/>
      <c r="N1921" s="12"/>
      <c r="O1921" s="12"/>
      <c r="P1921" s="23"/>
      <c r="Q1921" s="1"/>
      <c r="R1921" s="4"/>
      <c r="S1921" s="5"/>
      <c r="T1921" s="6"/>
      <c r="U1921" s="9"/>
      <c r="V1921" s="8"/>
      <c r="W1921" s="8"/>
      <c r="X1921" s="8"/>
      <c r="Y1921" s="9"/>
      <c r="Z1921" s="7"/>
      <c r="AA1921" s="8"/>
      <c r="AB1921" s="9"/>
      <c r="AC1921" s="9"/>
      <c r="AD1921" s="9"/>
      <c r="AE1921" s="8"/>
      <c r="AF1921" s="10"/>
      <c r="AG1921" s="8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  <c r="DV1921" s="7"/>
      <c r="DW1921" s="7"/>
      <c r="DX1921" s="7"/>
      <c r="DY1921" s="7"/>
      <c r="DZ1921" s="7"/>
      <c r="EA1921" s="7"/>
      <c r="EB1921" s="7"/>
      <c r="EC1921" s="7"/>
      <c r="ED1921" s="7"/>
      <c r="EE1921" s="7"/>
      <c r="EF1921" s="7"/>
      <c r="EG1921" s="7"/>
      <c r="EH1921" s="7"/>
      <c r="EI1921" s="7"/>
      <c r="EJ1921" s="7"/>
      <c r="EK1921" s="7"/>
      <c r="EL1921" s="7"/>
      <c r="EM1921" s="7"/>
      <c r="EN1921" s="7"/>
      <c r="EO1921" s="7"/>
      <c r="EP1921" s="7"/>
      <c r="EQ1921" s="7"/>
      <c r="ER1921" s="7"/>
      <c r="ES1921" s="7"/>
      <c r="ET1921" s="7"/>
      <c r="EU1921" s="7"/>
      <c r="EV1921" s="7"/>
      <c r="EW1921" s="7"/>
      <c r="EX1921" s="7"/>
      <c r="EY1921" s="7"/>
      <c r="EZ1921" s="7"/>
      <c r="FA1921" s="7"/>
      <c r="FB1921" s="7"/>
      <c r="FC1921" s="7"/>
      <c r="FD1921" s="7"/>
      <c r="FE1921" s="7"/>
      <c r="FF1921" s="7"/>
      <c r="FG1921" s="7"/>
      <c r="FH1921" s="7"/>
      <c r="FI1921" s="7"/>
      <c r="FJ1921" s="7"/>
      <c r="FK1921" s="7"/>
      <c r="FL1921" s="7"/>
      <c r="FM1921" s="7"/>
      <c r="FN1921" s="7"/>
      <c r="FO1921" s="7"/>
      <c r="FP1921" s="7"/>
      <c r="FQ1921" s="7"/>
      <c r="FR1921" s="7"/>
      <c r="FS1921" s="7"/>
      <c r="FT1921" s="7"/>
      <c r="FU1921" s="7"/>
      <c r="FV1921" s="7"/>
      <c r="FW1921" s="7"/>
      <c r="FX1921" s="7"/>
      <c r="FY1921" s="7"/>
      <c r="FZ1921" s="7"/>
      <c r="GA1921" s="7"/>
      <c r="GB1921" s="7"/>
    </row>
    <row r="1922" spans="1:184" x14ac:dyDescent="0.15">
      <c r="A1922" s="124"/>
      <c r="B1922" s="19"/>
      <c r="C1922" s="4"/>
      <c r="D1922" s="6"/>
      <c r="E1922" s="14"/>
      <c r="F1922" s="4"/>
      <c r="G1922" s="4"/>
      <c r="H1922" s="4"/>
      <c r="I1922" s="4"/>
      <c r="J1922" s="14"/>
      <c r="K1922" s="6"/>
      <c r="L1922" s="2"/>
      <c r="M1922" s="23"/>
      <c r="N1922" s="12"/>
      <c r="O1922" s="12"/>
      <c r="P1922" s="23"/>
      <c r="Q1922" s="1"/>
      <c r="R1922" s="4"/>
      <c r="S1922" s="5"/>
      <c r="T1922" s="6"/>
      <c r="U1922" s="9"/>
      <c r="V1922" s="8"/>
      <c r="W1922" s="8"/>
      <c r="X1922" s="8"/>
      <c r="Y1922" s="9"/>
      <c r="Z1922" s="7"/>
      <c r="AA1922" s="8"/>
      <c r="AB1922" s="9"/>
      <c r="AC1922" s="9"/>
      <c r="AD1922" s="9"/>
      <c r="AE1922" s="8"/>
      <c r="AF1922" s="10"/>
      <c r="AG1922" s="8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  <c r="DV1922" s="7"/>
      <c r="DW1922" s="7"/>
      <c r="DX1922" s="7"/>
      <c r="DY1922" s="7"/>
      <c r="DZ1922" s="7"/>
      <c r="EA1922" s="7"/>
      <c r="EB1922" s="7"/>
      <c r="EC1922" s="7"/>
      <c r="ED1922" s="7"/>
      <c r="EE1922" s="7"/>
      <c r="EF1922" s="7"/>
      <c r="EG1922" s="7"/>
      <c r="EH1922" s="7"/>
      <c r="EI1922" s="7"/>
      <c r="EJ1922" s="7"/>
      <c r="EK1922" s="7"/>
      <c r="EL1922" s="7"/>
      <c r="EM1922" s="7"/>
      <c r="EN1922" s="7"/>
      <c r="EO1922" s="7"/>
      <c r="EP1922" s="7"/>
      <c r="EQ1922" s="7"/>
      <c r="ER1922" s="7"/>
      <c r="ES1922" s="7"/>
      <c r="ET1922" s="7"/>
      <c r="EU1922" s="7"/>
      <c r="EV1922" s="7"/>
      <c r="EW1922" s="7"/>
      <c r="EX1922" s="7"/>
      <c r="EY1922" s="7"/>
      <c r="EZ1922" s="7"/>
      <c r="FA1922" s="7"/>
      <c r="FB1922" s="7"/>
      <c r="FC1922" s="7"/>
      <c r="FD1922" s="7"/>
      <c r="FE1922" s="7"/>
      <c r="FF1922" s="7"/>
      <c r="FG1922" s="7"/>
      <c r="FH1922" s="7"/>
      <c r="FI1922" s="7"/>
      <c r="FJ1922" s="7"/>
      <c r="FK1922" s="7"/>
      <c r="FL1922" s="7"/>
      <c r="FM1922" s="7"/>
      <c r="FN1922" s="7"/>
      <c r="FO1922" s="7"/>
      <c r="FP1922" s="7"/>
      <c r="FQ1922" s="7"/>
      <c r="FR1922" s="7"/>
      <c r="FS1922" s="7"/>
      <c r="FT1922" s="7"/>
      <c r="FU1922" s="7"/>
      <c r="FV1922" s="7"/>
      <c r="FW1922" s="7"/>
      <c r="FX1922" s="7"/>
      <c r="FY1922" s="7"/>
      <c r="FZ1922" s="7"/>
      <c r="GA1922" s="7"/>
      <c r="GB1922" s="7"/>
    </row>
    <row r="1923" spans="1:184" x14ac:dyDescent="0.15">
      <c r="A1923" s="124"/>
      <c r="B1923" s="19"/>
      <c r="C1923" s="4"/>
      <c r="D1923" s="6"/>
      <c r="E1923" s="14"/>
      <c r="F1923" s="4"/>
      <c r="G1923" s="4"/>
      <c r="H1923" s="4"/>
      <c r="I1923" s="4"/>
      <c r="J1923" s="14"/>
      <c r="K1923" s="6"/>
      <c r="L1923" s="2"/>
      <c r="M1923" s="23"/>
      <c r="N1923" s="12"/>
      <c r="O1923" s="12"/>
      <c r="P1923" s="23"/>
      <c r="Q1923" s="1"/>
      <c r="R1923" s="4"/>
      <c r="S1923" s="5"/>
      <c r="T1923" s="6"/>
      <c r="U1923" s="9"/>
      <c r="V1923" s="8"/>
      <c r="W1923" s="8"/>
      <c r="X1923" s="8"/>
      <c r="Y1923" s="9"/>
      <c r="Z1923" s="7"/>
      <c r="AA1923" s="8"/>
      <c r="AB1923" s="9"/>
      <c r="AC1923" s="9"/>
      <c r="AD1923" s="9"/>
      <c r="AE1923" s="8"/>
      <c r="AF1923" s="10"/>
      <c r="AG1923" s="8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  <c r="EE1923" s="7"/>
      <c r="EF1923" s="7"/>
      <c r="EG1923" s="7"/>
      <c r="EH1923" s="7"/>
      <c r="EI1923" s="7"/>
      <c r="EJ1923" s="7"/>
      <c r="EK1923" s="7"/>
      <c r="EL1923" s="7"/>
      <c r="EM1923" s="7"/>
      <c r="EN1923" s="7"/>
      <c r="EO1923" s="7"/>
      <c r="EP1923" s="7"/>
      <c r="EQ1923" s="7"/>
      <c r="ER1923" s="7"/>
      <c r="ES1923" s="7"/>
      <c r="ET1923" s="7"/>
      <c r="EU1923" s="7"/>
      <c r="EV1923" s="7"/>
      <c r="EW1923" s="7"/>
      <c r="EX1923" s="7"/>
      <c r="EY1923" s="7"/>
      <c r="EZ1923" s="7"/>
      <c r="FA1923" s="7"/>
      <c r="FB1923" s="7"/>
      <c r="FC1923" s="7"/>
      <c r="FD1923" s="7"/>
      <c r="FE1923" s="7"/>
      <c r="FF1923" s="7"/>
      <c r="FG1923" s="7"/>
      <c r="FH1923" s="7"/>
      <c r="FI1923" s="7"/>
      <c r="FJ1923" s="7"/>
      <c r="FK1923" s="7"/>
      <c r="FL1923" s="7"/>
      <c r="FM1923" s="7"/>
      <c r="FN1923" s="7"/>
      <c r="FO1923" s="7"/>
      <c r="FP1923" s="7"/>
      <c r="FQ1923" s="7"/>
      <c r="FR1923" s="7"/>
      <c r="FS1923" s="7"/>
      <c r="FT1923" s="7"/>
      <c r="FU1923" s="7"/>
      <c r="FV1923" s="7"/>
      <c r="FW1923" s="7"/>
      <c r="FX1923" s="7"/>
      <c r="FY1923" s="7"/>
      <c r="FZ1923" s="7"/>
      <c r="GA1923" s="7"/>
      <c r="GB1923" s="7"/>
    </row>
    <row r="1924" spans="1:184" x14ac:dyDescent="0.15">
      <c r="A1924" s="124"/>
      <c r="B1924" s="19"/>
      <c r="C1924" s="4"/>
      <c r="D1924" s="6"/>
      <c r="E1924" s="14"/>
      <c r="F1924" s="4"/>
      <c r="G1924" s="4"/>
      <c r="H1924" s="4"/>
      <c r="I1924" s="4"/>
      <c r="J1924" s="14"/>
      <c r="K1924" s="6"/>
      <c r="L1924" s="2"/>
      <c r="M1924" s="23"/>
      <c r="N1924" s="12"/>
      <c r="O1924" s="12"/>
      <c r="P1924" s="23"/>
      <c r="Q1924" s="1"/>
      <c r="R1924" s="4"/>
      <c r="S1924" s="5"/>
      <c r="T1924" s="6"/>
      <c r="U1924" s="9"/>
      <c r="V1924" s="8"/>
      <c r="W1924" s="8"/>
      <c r="X1924" s="8"/>
      <c r="Y1924" s="9"/>
      <c r="Z1924" s="7"/>
      <c r="AA1924" s="8"/>
      <c r="AB1924" s="9"/>
      <c r="AC1924" s="9"/>
      <c r="AD1924" s="9"/>
      <c r="AE1924" s="8"/>
      <c r="AF1924" s="10"/>
      <c r="AG1924" s="8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  <c r="EE1924" s="7"/>
      <c r="EF1924" s="7"/>
      <c r="EG1924" s="7"/>
      <c r="EH1924" s="7"/>
      <c r="EI1924" s="7"/>
      <c r="EJ1924" s="7"/>
      <c r="EK1924" s="7"/>
      <c r="EL1924" s="7"/>
      <c r="EM1924" s="7"/>
      <c r="EN1924" s="7"/>
      <c r="EO1924" s="7"/>
      <c r="EP1924" s="7"/>
      <c r="EQ1924" s="7"/>
      <c r="ER1924" s="7"/>
      <c r="ES1924" s="7"/>
      <c r="ET1924" s="7"/>
      <c r="EU1924" s="7"/>
      <c r="EV1924" s="7"/>
      <c r="EW1924" s="7"/>
      <c r="EX1924" s="7"/>
      <c r="EY1924" s="7"/>
      <c r="EZ1924" s="7"/>
      <c r="FA1924" s="7"/>
      <c r="FB1924" s="7"/>
      <c r="FC1924" s="7"/>
      <c r="FD1924" s="7"/>
      <c r="FE1924" s="7"/>
      <c r="FF1924" s="7"/>
      <c r="FG1924" s="7"/>
      <c r="FH1924" s="7"/>
      <c r="FI1924" s="7"/>
      <c r="FJ1924" s="7"/>
      <c r="FK1924" s="7"/>
      <c r="FL1924" s="7"/>
      <c r="FM1924" s="7"/>
      <c r="FN1924" s="7"/>
      <c r="FO1924" s="7"/>
      <c r="FP1924" s="7"/>
      <c r="FQ1924" s="7"/>
      <c r="FR1924" s="7"/>
      <c r="FS1924" s="7"/>
      <c r="FT1924" s="7"/>
      <c r="FU1924" s="7"/>
      <c r="FV1924" s="7"/>
      <c r="FW1924" s="7"/>
      <c r="FX1924" s="7"/>
      <c r="FY1924" s="7"/>
      <c r="FZ1924" s="7"/>
      <c r="GA1924" s="7"/>
      <c r="GB1924" s="7"/>
    </row>
    <row r="1925" spans="1:184" x14ac:dyDescent="0.15">
      <c r="A1925" s="124"/>
      <c r="B1925" s="19"/>
      <c r="C1925" s="4"/>
      <c r="D1925" s="6"/>
      <c r="E1925" s="14"/>
      <c r="F1925" s="4"/>
      <c r="G1925" s="4"/>
      <c r="H1925" s="4"/>
      <c r="I1925" s="4"/>
      <c r="J1925" s="14"/>
      <c r="K1925" s="6"/>
      <c r="L1925" s="2"/>
      <c r="M1925" s="23"/>
      <c r="N1925" s="12"/>
      <c r="O1925" s="12"/>
      <c r="P1925" s="23"/>
      <c r="Q1925" s="1"/>
      <c r="R1925" s="4"/>
      <c r="S1925" s="5"/>
      <c r="T1925" s="6"/>
      <c r="U1925" s="9"/>
      <c r="V1925" s="8"/>
      <c r="W1925" s="8"/>
      <c r="X1925" s="8"/>
      <c r="Y1925" s="9"/>
      <c r="Z1925" s="7"/>
      <c r="AA1925" s="8"/>
      <c r="AB1925" s="9"/>
      <c r="AC1925" s="9"/>
      <c r="AD1925" s="9"/>
      <c r="AE1925" s="8"/>
      <c r="AF1925" s="10"/>
      <c r="AG1925" s="8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  <c r="EE1925" s="7"/>
      <c r="EF1925" s="7"/>
      <c r="EG1925" s="7"/>
      <c r="EH1925" s="7"/>
      <c r="EI1925" s="7"/>
      <c r="EJ1925" s="7"/>
      <c r="EK1925" s="7"/>
      <c r="EL1925" s="7"/>
      <c r="EM1925" s="7"/>
      <c r="EN1925" s="7"/>
      <c r="EO1925" s="7"/>
      <c r="EP1925" s="7"/>
      <c r="EQ1925" s="7"/>
      <c r="ER1925" s="7"/>
      <c r="ES1925" s="7"/>
      <c r="ET1925" s="7"/>
      <c r="EU1925" s="7"/>
      <c r="EV1925" s="7"/>
      <c r="EW1925" s="7"/>
      <c r="EX1925" s="7"/>
      <c r="EY1925" s="7"/>
      <c r="EZ1925" s="7"/>
      <c r="FA1925" s="7"/>
      <c r="FB1925" s="7"/>
      <c r="FC1925" s="7"/>
      <c r="FD1925" s="7"/>
      <c r="FE1925" s="7"/>
      <c r="FF1925" s="7"/>
      <c r="FG1925" s="7"/>
      <c r="FH1925" s="7"/>
      <c r="FI1925" s="7"/>
      <c r="FJ1925" s="7"/>
      <c r="FK1925" s="7"/>
      <c r="FL1925" s="7"/>
      <c r="FM1925" s="7"/>
      <c r="FN1925" s="7"/>
      <c r="FO1925" s="7"/>
      <c r="FP1925" s="7"/>
      <c r="FQ1925" s="7"/>
      <c r="FR1925" s="7"/>
      <c r="FS1925" s="7"/>
      <c r="FT1925" s="7"/>
      <c r="FU1925" s="7"/>
      <c r="FV1925" s="7"/>
      <c r="FW1925" s="7"/>
      <c r="FX1925" s="7"/>
      <c r="FY1925" s="7"/>
      <c r="FZ1925" s="7"/>
      <c r="GA1925" s="7"/>
      <c r="GB1925" s="7"/>
    </row>
    <row r="1926" spans="1:184" x14ac:dyDescent="0.15">
      <c r="A1926" s="124"/>
      <c r="B1926" s="19"/>
      <c r="C1926" s="4"/>
      <c r="D1926" s="6"/>
      <c r="E1926" s="14"/>
      <c r="F1926" s="4"/>
      <c r="G1926" s="4"/>
      <c r="H1926" s="4"/>
      <c r="I1926" s="4"/>
      <c r="J1926" s="14"/>
      <c r="K1926" s="6"/>
      <c r="L1926" s="2"/>
      <c r="M1926" s="23"/>
      <c r="N1926" s="12"/>
      <c r="O1926" s="12"/>
      <c r="P1926" s="23"/>
      <c r="Q1926" s="1"/>
      <c r="R1926" s="4"/>
      <c r="S1926" s="5"/>
      <c r="T1926" s="6"/>
      <c r="U1926" s="9"/>
      <c r="V1926" s="8"/>
      <c r="W1926" s="8"/>
      <c r="X1926" s="8"/>
      <c r="Y1926" s="9"/>
      <c r="Z1926" s="7"/>
      <c r="AA1926" s="8"/>
      <c r="AB1926" s="9"/>
      <c r="AC1926" s="9"/>
      <c r="AD1926" s="9"/>
      <c r="AE1926" s="8"/>
      <c r="AF1926" s="10"/>
      <c r="AG1926" s="8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  <c r="EE1926" s="7"/>
      <c r="EF1926" s="7"/>
      <c r="EG1926" s="7"/>
      <c r="EH1926" s="7"/>
      <c r="EI1926" s="7"/>
      <c r="EJ1926" s="7"/>
      <c r="EK1926" s="7"/>
      <c r="EL1926" s="7"/>
      <c r="EM1926" s="7"/>
      <c r="EN1926" s="7"/>
      <c r="EO1926" s="7"/>
      <c r="EP1926" s="7"/>
      <c r="EQ1926" s="7"/>
      <c r="ER1926" s="7"/>
      <c r="ES1926" s="7"/>
      <c r="ET1926" s="7"/>
      <c r="EU1926" s="7"/>
      <c r="EV1926" s="7"/>
      <c r="EW1926" s="7"/>
      <c r="EX1926" s="7"/>
      <c r="EY1926" s="7"/>
      <c r="EZ1926" s="7"/>
      <c r="FA1926" s="7"/>
      <c r="FB1926" s="7"/>
      <c r="FC1926" s="7"/>
      <c r="FD1926" s="7"/>
      <c r="FE1926" s="7"/>
      <c r="FF1926" s="7"/>
      <c r="FG1926" s="7"/>
      <c r="FH1926" s="7"/>
      <c r="FI1926" s="7"/>
      <c r="FJ1926" s="7"/>
      <c r="FK1926" s="7"/>
      <c r="FL1926" s="7"/>
      <c r="FM1926" s="7"/>
      <c r="FN1926" s="7"/>
      <c r="FO1926" s="7"/>
      <c r="FP1926" s="7"/>
      <c r="FQ1926" s="7"/>
      <c r="FR1926" s="7"/>
      <c r="FS1926" s="7"/>
      <c r="FT1926" s="7"/>
      <c r="FU1926" s="7"/>
      <c r="FV1926" s="7"/>
      <c r="FW1926" s="7"/>
      <c r="FX1926" s="7"/>
      <c r="FY1926" s="7"/>
      <c r="FZ1926" s="7"/>
      <c r="GA1926" s="7"/>
      <c r="GB1926" s="7"/>
    </row>
    <row r="1927" spans="1:184" x14ac:dyDescent="0.15">
      <c r="A1927" s="124"/>
      <c r="B1927" s="19"/>
      <c r="C1927" s="4"/>
      <c r="D1927" s="6"/>
      <c r="E1927" s="14"/>
      <c r="F1927" s="4"/>
      <c r="G1927" s="4"/>
      <c r="H1927" s="4"/>
      <c r="I1927" s="4"/>
      <c r="J1927" s="14"/>
      <c r="K1927" s="6"/>
      <c r="L1927" s="2"/>
      <c r="M1927" s="23"/>
      <c r="N1927" s="12"/>
      <c r="O1927" s="12"/>
      <c r="P1927" s="23"/>
      <c r="Q1927" s="1"/>
      <c r="R1927" s="4"/>
      <c r="S1927" s="5"/>
      <c r="T1927" s="6"/>
      <c r="U1927" s="9"/>
      <c r="V1927" s="8"/>
      <c r="W1927" s="8"/>
      <c r="X1927" s="8"/>
      <c r="Y1927" s="9"/>
      <c r="Z1927" s="7"/>
      <c r="AA1927" s="8"/>
      <c r="AB1927" s="9"/>
      <c r="AC1927" s="9"/>
      <c r="AD1927" s="9"/>
      <c r="AE1927" s="8"/>
      <c r="AF1927" s="10"/>
      <c r="AG1927" s="8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  <c r="DV1927" s="7"/>
      <c r="DW1927" s="7"/>
      <c r="DX1927" s="7"/>
      <c r="DY1927" s="7"/>
      <c r="DZ1927" s="7"/>
      <c r="EA1927" s="7"/>
      <c r="EB1927" s="7"/>
      <c r="EC1927" s="7"/>
      <c r="ED1927" s="7"/>
      <c r="EE1927" s="7"/>
      <c r="EF1927" s="7"/>
      <c r="EG1927" s="7"/>
      <c r="EH1927" s="7"/>
      <c r="EI1927" s="7"/>
      <c r="EJ1927" s="7"/>
      <c r="EK1927" s="7"/>
      <c r="EL1927" s="7"/>
      <c r="EM1927" s="7"/>
      <c r="EN1927" s="7"/>
      <c r="EO1927" s="7"/>
      <c r="EP1927" s="7"/>
      <c r="EQ1927" s="7"/>
      <c r="ER1927" s="7"/>
      <c r="ES1927" s="7"/>
      <c r="ET1927" s="7"/>
      <c r="EU1927" s="7"/>
      <c r="EV1927" s="7"/>
      <c r="EW1927" s="7"/>
      <c r="EX1927" s="7"/>
      <c r="EY1927" s="7"/>
      <c r="EZ1927" s="7"/>
      <c r="FA1927" s="7"/>
      <c r="FB1927" s="7"/>
      <c r="FC1927" s="7"/>
      <c r="FD1927" s="7"/>
      <c r="FE1927" s="7"/>
      <c r="FF1927" s="7"/>
      <c r="FG1927" s="7"/>
      <c r="FH1927" s="7"/>
      <c r="FI1927" s="7"/>
      <c r="FJ1927" s="7"/>
      <c r="FK1927" s="7"/>
      <c r="FL1927" s="7"/>
      <c r="FM1927" s="7"/>
      <c r="FN1927" s="7"/>
      <c r="FO1927" s="7"/>
      <c r="FP1927" s="7"/>
      <c r="FQ1927" s="7"/>
      <c r="FR1927" s="7"/>
      <c r="FS1927" s="7"/>
      <c r="FT1927" s="7"/>
      <c r="FU1927" s="7"/>
      <c r="FV1927" s="7"/>
      <c r="FW1927" s="7"/>
      <c r="FX1927" s="7"/>
      <c r="FY1927" s="7"/>
      <c r="FZ1927" s="7"/>
      <c r="GA1927" s="7"/>
      <c r="GB1927" s="7"/>
    </row>
    <row r="1928" spans="1:184" x14ac:dyDescent="0.15">
      <c r="A1928" s="124"/>
      <c r="B1928" s="19"/>
      <c r="C1928" s="4"/>
      <c r="D1928" s="6"/>
      <c r="E1928" s="14"/>
      <c r="F1928" s="4"/>
      <c r="G1928" s="4"/>
      <c r="H1928" s="4"/>
      <c r="I1928" s="4"/>
      <c r="J1928" s="14"/>
      <c r="K1928" s="6"/>
      <c r="L1928" s="2"/>
      <c r="M1928" s="23"/>
      <c r="N1928" s="12"/>
      <c r="O1928" s="12"/>
      <c r="P1928" s="23"/>
      <c r="Q1928" s="1"/>
      <c r="R1928" s="4"/>
      <c r="S1928" s="5"/>
      <c r="T1928" s="6"/>
      <c r="U1928" s="9"/>
      <c r="V1928" s="8"/>
      <c r="W1928" s="8"/>
      <c r="X1928" s="8"/>
      <c r="Y1928" s="9"/>
      <c r="Z1928" s="7"/>
      <c r="AA1928" s="8"/>
      <c r="AB1928" s="9"/>
      <c r="AC1928" s="9"/>
      <c r="AD1928" s="9"/>
      <c r="AE1928" s="8"/>
      <c r="AF1928" s="10"/>
      <c r="AG1928" s="8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  <c r="EE1928" s="7"/>
      <c r="EF1928" s="7"/>
      <c r="EG1928" s="7"/>
      <c r="EH1928" s="7"/>
      <c r="EI1928" s="7"/>
      <c r="EJ1928" s="7"/>
      <c r="EK1928" s="7"/>
      <c r="EL1928" s="7"/>
      <c r="EM1928" s="7"/>
      <c r="EN1928" s="7"/>
      <c r="EO1928" s="7"/>
      <c r="EP1928" s="7"/>
      <c r="EQ1928" s="7"/>
      <c r="ER1928" s="7"/>
      <c r="ES1928" s="7"/>
      <c r="ET1928" s="7"/>
      <c r="EU1928" s="7"/>
      <c r="EV1928" s="7"/>
      <c r="EW1928" s="7"/>
      <c r="EX1928" s="7"/>
      <c r="EY1928" s="7"/>
      <c r="EZ1928" s="7"/>
      <c r="FA1928" s="7"/>
      <c r="FB1928" s="7"/>
      <c r="FC1928" s="7"/>
      <c r="FD1928" s="7"/>
      <c r="FE1928" s="7"/>
      <c r="FF1928" s="7"/>
      <c r="FG1928" s="7"/>
      <c r="FH1928" s="7"/>
      <c r="FI1928" s="7"/>
      <c r="FJ1928" s="7"/>
      <c r="FK1928" s="7"/>
      <c r="FL1928" s="7"/>
      <c r="FM1928" s="7"/>
      <c r="FN1928" s="7"/>
      <c r="FO1928" s="7"/>
      <c r="FP1928" s="7"/>
      <c r="FQ1928" s="7"/>
      <c r="FR1928" s="7"/>
      <c r="FS1928" s="7"/>
      <c r="FT1928" s="7"/>
      <c r="FU1928" s="7"/>
      <c r="FV1928" s="7"/>
      <c r="FW1928" s="7"/>
      <c r="FX1928" s="7"/>
      <c r="FY1928" s="7"/>
      <c r="FZ1928" s="7"/>
      <c r="GA1928" s="7"/>
      <c r="GB1928" s="7"/>
    </row>
    <row r="1929" spans="1:184" x14ac:dyDescent="0.15">
      <c r="A1929" s="124"/>
      <c r="B1929" s="19"/>
      <c r="C1929" s="4"/>
      <c r="D1929" s="6"/>
      <c r="E1929" s="14"/>
      <c r="F1929" s="4"/>
      <c r="G1929" s="4"/>
      <c r="H1929" s="4"/>
      <c r="I1929" s="4"/>
      <c r="J1929" s="14"/>
      <c r="K1929" s="6"/>
      <c r="L1929" s="2"/>
      <c r="M1929" s="23"/>
      <c r="N1929" s="12"/>
      <c r="O1929" s="12"/>
      <c r="P1929" s="23"/>
      <c r="Q1929" s="1"/>
      <c r="R1929" s="4"/>
      <c r="S1929" s="5"/>
      <c r="T1929" s="6"/>
      <c r="U1929" s="9"/>
      <c r="V1929" s="8"/>
      <c r="W1929" s="8"/>
      <c r="X1929" s="8"/>
      <c r="Y1929" s="9"/>
      <c r="Z1929" s="7"/>
      <c r="AA1929" s="8"/>
      <c r="AB1929" s="9"/>
      <c r="AC1929" s="9"/>
      <c r="AD1929" s="9"/>
      <c r="AE1929" s="8"/>
      <c r="AF1929" s="10"/>
      <c r="AG1929" s="8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  <c r="EE1929" s="7"/>
      <c r="EF1929" s="7"/>
      <c r="EG1929" s="7"/>
      <c r="EH1929" s="7"/>
      <c r="EI1929" s="7"/>
      <c r="EJ1929" s="7"/>
      <c r="EK1929" s="7"/>
      <c r="EL1929" s="7"/>
      <c r="EM1929" s="7"/>
      <c r="EN1929" s="7"/>
      <c r="EO1929" s="7"/>
      <c r="EP1929" s="7"/>
      <c r="EQ1929" s="7"/>
      <c r="ER1929" s="7"/>
      <c r="ES1929" s="7"/>
      <c r="ET1929" s="7"/>
      <c r="EU1929" s="7"/>
      <c r="EV1929" s="7"/>
      <c r="EW1929" s="7"/>
      <c r="EX1929" s="7"/>
      <c r="EY1929" s="7"/>
      <c r="EZ1929" s="7"/>
      <c r="FA1929" s="7"/>
      <c r="FB1929" s="7"/>
      <c r="FC1929" s="7"/>
      <c r="FD1929" s="7"/>
      <c r="FE1929" s="7"/>
      <c r="FF1929" s="7"/>
      <c r="FG1929" s="7"/>
      <c r="FH1929" s="7"/>
      <c r="FI1929" s="7"/>
      <c r="FJ1929" s="7"/>
      <c r="FK1929" s="7"/>
      <c r="FL1929" s="7"/>
      <c r="FM1929" s="7"/>
      <c r="FN1929" s="7"/>
      <c r="FO1929" s="7"/>
      <c r="FP1929" s="7"/>
      <c r="FQ1929" s="7"/>
      <c r="FR1929" s="7"/>
      <c r="FS1929" s="7"/>
      <c r="FT1929" s="7"/>
      <c r="FU1929" s="7"/>
      <c r="FV1929" s="7"/>
      <c r="FW1929" s="7"/>
      <c r="FX1929" s="7"/>
      <c r="FY1929" s="7"/>
      <c r="FZ1929" s="7"/>
      <c r="GA1929" s="7"/>
      <c r="GB1929" s="7"/>
    </row>
    <row r="1930" spans="1:184" x14ac:dyDescent="0.15">
      <c r="A1930" s="124"/>
      <c r="B1930" s="19"/>
      <c r="C1930" s="4"/>
      <c r="D1930" s="6"/>
      <c r="E1930" s="14"/>
      <c r="F1930" s="4"/>
      <c r="G1930" s="4"/>
      <c r="H1930" s="4"/>
      <c r="I1930" s="4"/>
      <c r="J1930" s="14"/>
      <c r="K1930" s="6"/>
      <c r="L1930" s="2"/>
      <c r="M1930" s="23"/>
      <c r="N1930" s="12"/>
      <c r="O1930" s="12"/>
      <c r="P1930" s="23"/>
      <c r="Q1930" s="1"/>
      <c r="R1930" s="4"/>
      <c r="S1930" s="5"/>
      <c r="T1930" s="6"/>
      <c r="U1930" s="9"/>
      <c r="V1930" s="8"/>
      <c r="W1930" s="8"/>
      <c r="X1930" s="8"/>
      <c r="Y1930" s="9"/>
      <c r="Z1930" s="7"/>
      <c r="AA1930" s="8"/>
      <c r="AB1930" s="9"/>
      <c r="AC1930" s="9"/>
      <c r="AD1930" s="9"/>
      <c r="AE1930" s="8"/>
      <c r="AF1930" s="10"/>
      <c r="AG1930" s="8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  <c r="EE1930" s="7"/>
      <c r="EF1930" s="7"/>
      <c r="EG1930" s="7"/>
      <c r="EH1930" s="7"/>
      <c r="EI1930" s="7"/>
      <c r="EJ1930" s="7"/>
      <c r="EK1930" s="7"/>
      <c r="EL1930" s="7"/>
      <c r="EM1930" s="7"/>
      <c r="EN1930" s="7"/>
      <c r="EO1930" s="7"/>
      <c r="EP1930" s="7"/>
      <c r="EQ1930" s="7"/>
      <c r="ER1930" s="7"/>
      <c r="ES1930" s="7"/>
      <c r="ET1930" s="7"/>
      <c r="EU1930" s="7"/>
      <c r="EV1930" s="7"/>
      <c r="EW1930" s="7"/>
      <c r="EX1930" s="7"/>
      <c r="EY1930" s="7"/>
      <c r="EZ1930" s="7"/>
      <c r="FA1930" s="7"/>
      <c r="FB1930" s="7"/>
      <c r="FC1930" s="7"/>
      <c r="FD1930" s="7"/>
      <c r="FE1930" s="7"/>
      <c r="FF1930" s="7"/>
      <c r="FG1930" s="7"/>
      <c r="FH1930" s="7"/>
      <c r="FI1930" s="7"/>
      <c r="FJ1930" s="7"/>
      <c r="FK1930" s="7"/>
      <c r="FL1930" s="7"/>
      <c r="FM1930" s="7"/>
      <c r="FN1930" s="7"/>
      <c r="FO1930" s="7"/>
      <c r="FP1930" s="7"/>
      <c r="FQ1930" s="7"/>
      <c r="FR1930" s="7"/>
      <c r="FS1930" s="7"/>
      <c r="FT1930" s="7"/>
      <c r="FU1930" s="7"/>
      <c r="FV1930" s="7"/>
      <c r="FW1930" s="7"/>
      <c r="FX1930" s="7"/>
      <c r="FY1930" s="7"/>
      <c r="FZ1930" s="7"/>
      <c r="GA1930" s="7"/>
      <c r="GB1930" s="7"/>
    </row>
    <row r="1931" spans="1:184" x14ac:dyDescent="0.15">
      <c r="A1931" s="124"/>
      <c r="B1931" s="19"/>
      <c r="C1931" s="4"/>
      <c r="D1931" s="6"/>
      <c r="E1931" s="14"/>
      <c r="F1931" s="4"/>
      <c r="G1931" s="4"/>
      <c r="H1931" s="4"/>
      <c r="I1931" s="4"/>
      <c r="J1931" s="14"/>
      <c r="K1931" s="6"/>
      <c r="L1931" s="2"/>
      <c r="M1931" s="23"/>
      <c r="N1931" s="12"/>
      <c r="O1931" s="12"/>
      <c r="P1931" s="23"/>
      <c r="Q1931" s="1"/>
      <c r="R1931" s="4"/>
      <c r="S1931" s="5"/>
      <c r="T1931" s="6"/>
      <c r="U1931" s="9"/>
      <c r="V1931" s="8"/>
      <c r="W1931" s="8"/>
      <c r="X1931" s="8"/>
      <c r="Y1931" s="9"/>
      <c r="Z1931" s="7"/>
      <c r="AA1931" s="8"/>
      <c r="AB1931" s="9"/>
      <c r="AC1931" s="9"/>
      <c r="AD1931" s="9"/>
      <c r="AE1931" s="8"/>
      <c r="AF1931" s="10"/>
      <c r="AG1931" s="8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  <c r="EE1931" s="7"/>
      <c r="EF1931" s="7"/>
      <c r="EG1931" s="7"/>
      <c r="EH1931" s="7"/>
      <c r="EI1931" s="7"/>
      <c r="EJ1931" s="7"/>
      <c r="EK1931" s="7"/>
      <c r="EL1931" s="7"/>
      <c r="EM1931" s="7"/>
      <c r="EN1931" s="7"/>
      <c r="EO1931" s="7"/>
      <c r="EP1931" s="7"/>
      <c r="EQ1931" s="7"/>
      <c r="ER1931" s="7"/>
      <c r="ES1931" s="7"/>
      <c r="ET1931" s="7"/>
      <c r="EU1931" s="7"/>
      <c r="EV1931" s="7"/>
      <c r="EW1931" s="7"/>
      <c r="EX1931" s="7"/>
      <c r="EY1931" s="7"/>
      <c r="EZ1931" s="7"/>
      <c r="FA1931" s="7"/>
      <c r="FB1931" s="7"/>
      <c r="FC1931" s="7"/>
      <c r="FD1931" s="7"/>
      <c r="FE1931" s="7"/>
      <c r="FF1931" s="7"/>
      <c r="FG1931" s="7"/>
      <c r="FH1931" s="7"/>
      <c r="FI1931" s="7"/>
      <c r="FJ1931" s="7"/>
      <c r="FK1931" s="7"/>
      <c r="FL1931" s="7"/>
      <c r="FM1931" s="7"/>
      <c r="FN1931" s="7"/>
      <c r="FO1931" s="7"/>
      <c r="FP1931" s="7"/>
      <c r="FQ1931" s="7"/>
      <c r="FR1931" s="7"/>
      <c r="FS1931" s="7"/>
      <c r="FT1931" s="7"/>
      <c r="FU1931" s="7"/>
      <c r="FV1931" s="7"/>
      <c r="FW1931" s="7"/>
      <c r="FX1931" s="7"/>
      <c r="FY1931" s="7"/>
      <c r="FZ1931" s="7"/>
      <c r="GA1931" s="7"/>
      <c r="GB1931" s="7"/>
    </row>
    <row r="1932" spans="1:184" x14ac:dyDescent="0.15">
      <c r="A1932" s="124"/>
      <c r="B1932" s="19"/>
      <c r="C1932" s="4"/>
      <c r="D1932" s="6"/>
      <c r="E1932" s="14"/>
      <c r="F1932" s="4"/>
      <c r="G1932" s="4"/>
      <c r="H1932" s="4"/>
      <c r="I1932" s="4"/>
      <c r="J1932" s="14"/>
      <c r="K1932" s="6"/>
      <c r="L1932" s="2"/>
      <c r="M1932" s="23"/>
      <c r="N1932" s="12"/>
      <c r="O1932" s="12"/>
      <c r="P1932" s="23"/>
      <c r="Q1932" s="1"/>
      <c r="R1932" s="4"/>
      <c r="S1932" s="5"/>
      <c r="T1932" s="6"/>
      <c r="U1932" s="9"/>
      <c r="V1932" s="8"/>
      <c r="W1932" s="8"/>
      <c r="X1932" s="8"/>
      <c r="Y1932" s="9"/>
      <c r="Z1932" s="7"/>
      <c r="AA1932" s="8"/>
      <c r="AB1932" s="9"/>
      <c r="AC1932" s="9"/>
      <c r="AD1932" s="9"/>
      <c r="AE1932" s="8"/>
      <c r="AF1932" s="10"/>
      <c r="AG1932" s="8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  <c r="EE1932" s="7"/>
      <c r="EF1932" s="7"/>
      <c r="EG1932" s="7"/>
      <c r="EH1932" s="7"/>
      <c r="EI1932" s="7"/>
      <c r="EJ1932" s="7"/>
      <c r="EK1932" s="7"/>
      <c r="EL1932" s="7"/>
      <c r="EM1932" s="7"/>
      <c r="EN1932" s="7"/>
      <c r="EO1932" s="7"/>
      <c r="EP1932" s="7"/>
      <c r="EQ1932" s="7"/>
      <c r="ER1932" s="7"/>
      <c r="ES1932" s="7"/>
      <c r="ET1932" s="7"/>
      <c r="EU1932" s="7"/>
      <c r="EV1932" s="7"/>
      <c r="EW1932" s="7"/>
      <c r="EX1932" s="7"/>
      <c r="EY1932" s="7"/>
      <c r="EZ1932" s="7"/>
      <c r="FA1932" s="7"/>
      <c r="FB1932" s="7"/>
      <c r="FC1932" s="7"/>
      <c r="FD1932" s="7"/>
      <c r="FE1932" s="7"/>
      <c r="FF1932" s="7"/>
      <c r="FG1932" s="7"/>
      <c r="FH1932" s="7"/>
      <c r="FI1932" s="7"/>
      <c r="FJ1932" s="7"/>
      <c r="FK1932" s="7"/>
      <c r="FL1932" s="7"/>
      <c r="FM1932" s="7"/>
      <c r="FN1932" s="7"/>
      <c r="FO1932" s="7"/>
      <c r="FP1932" s="7"/>
      <c r="FQ1932" s="7"/>
      <c r="FR1932" s="7"/>
      <c r="FS1932" s="7"/>
      <c r="FT1932" s="7"/>
      <c r="FU1932" s="7"/>
      <c r="FV1932" s="7"/>
      <c r="FW1932" s="7"/>
      <c r="FX1932" s="7"/>
      <c r="FY1932" s="7"/>
      <c r="FZ1932" s="7"/>
      <c r="GA1932" s="7"/>
      <c r="GB1932" s="7"/>
    </row>
    <row r="1933" spans="1:184" x14ac:dyDescent="0.15">
      <c r="A1933" s="124"/>
      <c r="B1933" s="19"/>
      <c r="C1933" s="4"/>
      <c r="D1933" s="6"/>
      <c r="E1933" s="14"/>
      <c r="F1933" s="4"/>
      <c r="G1933" s="4"/>
      <c r="H1933" s="4"/>
      <c r="I1933" s="4"/>
      <c r="J1933" s="14"/>
      <c r="K1933" s="6"/>
      <c r="L1933" s="2"/>
      <c r="M1933" s="23"/>
      <c r="N1933" s="12"/>
      <c r="O1933" s="12"/>
      <c r="P1933" s="23"/>
      <c r="Q1933" s="1"/>
      <c r="R1933" s="4"/>
      <c r="S1933" s="5"/>
      <c r="T1933" s="6"/>
      <c r="U1933" s="9"/>
      <c r="V1933" s="8"/>
      <c r="W1933" s="8"/>
      <c r="X1933" s="8"/>
      <c r="Y1933" s="9"/>
      <c r="Z1933" s="7"/>
      <c r="AA1933" s="8"/>
      <c r="AB1933" s="9"/>
      <c r="AC1933" s="9"/>
      <c r="AD1933" s="9"/>
      <c r="AE1933" s="8"/>
      <c r="AF1933" s="10"/>
      <c r="AG1933" s="8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  <c r="EE1933" s="7"/>
      <c r="EF1933" s="7"/>
      <c r="EG1933" s="7"/>
      <c r="EH1933" s="7"/>
      <c r="EI1933" s="7"/>
      <c r="EJ1933" s="7"/>
      <c r="EK1933" s="7"/>
      <c r="EL1933" s="7"/>
      <c r="EM1933" s="7"/>
      <c r="EN1933" s="7"/>
      <c r="EO1933" s="7"/>
      <c r="EP1933" s="7"/>
      <c r="EQ1933" s="7"/>
      <c r="ER1933" s="7"/>
      <c r="ES1933" s="7"/>
      <c r="ET1933" s="7"/>
      <c r="EU1933" s="7"/>
      <c r="EV1933" s="7"/>
      <c r="EW1933" s="7"/>
      <c r="EX1933" s="7"/>
      <c r="EY1933" s="7"/>
      <c r="EZ1933" s="7"/>
      <c r="FA1933" s="7"/>
      <c r="FB1933" s="7"/>
      <c r="FC1933" s="7"/>
      <c r="FD1933" s="7"/>
      <c r="FE1933" s="7"/>
      <c r="FF1933" s="7"/>
      <c r="FG1933" s="7"/>
      <c r="FH1933" s="7"/>
      <c r="FI1933" s="7"/>
      <c r="FJ1933" s="7"/>
      <c r="FK1933" s="7"/>
      <c r="FL1933" s="7"/>
      <c r="FM1933" s="7"/>
      <c r="FN1933" s="7"/>
      <c r="FO1933" s="7"/>
      <c r="FP1933" s="7"/>
      <c r="FQ1933" s="7"/>
      <c r="FR1933" s="7"/>
      <c r="FS1933" s="7"/>
      <c r="FT1933" s="7"/>
      <c r="FU1933" s="7"/>
      <c r="FV1933" s="7"/>
      <c r="FW1933" s="7"/>
      <c r="FX1933" s="7"/>
      <c r="FY1933" s="7"/>
      <c r="FZ1933" s="7"/>
      <c r="GA1933" s="7"/>
      <c r="GB1933" s="7"/>
    </row>
    <row r="1934" spans="1:184" x14ac:dyDescent="0.15">
      <c r="A1934" s="124"/>
      <c r="B1934" s="19"/>
      <c r="C1934" s="4"/>
      <c r="D1934" s="6"/>
      <c r="E1934" s="14"/>
      <c r="F1934" s="4"/>
      <c r="G1934" s="4"/>
      <c r="H1934" s="4"/>
      <c r="I1934" s="4"/>
      <c r="J1934" s="14"/>
      <c r="K1934" s="6"/>
      <c r="L1934" s="2"/>
      <c r="M1934" s="23"/>
      <c r="N1934" s="12"/>
      <c r="O1934" s="12"/>
      <c r="P1934" s="23"/>
      <c r="Q1934" s="1"/>
      <c r="R1934" s="4"/>
      <c r="S1934" s="5"/>
      <c r="T1934" s="6"/>
      <c r="U1934" s="9"/>
      <c r="V1934" s="8"/>
      <c r="W1934" s="8"/>
      <c r="X1934" s="8"/>
      <c r="Y1934" s="9"/>
      <c r="Z1934" s="7"/>
      <c r="AA1934" s="8"/>
      <c r="AB1934" s="9"/>
      <c r="AC1934" s="9"/>
      <c r="AD1934" s="9"/>
      <c r="AE1934" s="8"/>
      <c r="AF1934" s="10"/>
      <c r="AG1934" s="8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  <c r="EE1934" s="7"/>
      <c r="EF1934" s="7"/>
      <c r="EG1934" s="7"/>
      <c r="EH1934" s="7"/>
      <c r="EI1934" s="7"/>
      <c r="EJ1934" s="7"/>
      <c r="EK1934" s="7"/>
      <c r="EL1934" s="7"/>
      <c r="EM1934" s="7"/>
      <c r="EN1934" s="7"/>
      <c r="EO1934" s="7"/>
      <c r="EP1934" s="7"/>
      <c r="EQ1934" s="7"/>
      <c r="ER1934" s="7"/>
      <c r="ES1934" s="7"/>
      <c r="ET1934" s="7"/>
      <c r="EU1934" s="7"/>
      <c r="EV1934" s="7"/>
      <c r="EW1934" s="7"/>
      <c r="EX1934" s="7"/>
      <c r="EY1934" s="7"/>
      <c r="EZ1934" s="7"/>
      <c r="FA1934" s="7"/>
      <c r="FB1934" s="7"/>
      <c r="FC1934" s="7"/>
      <c r="FD1934" s="7"/>
      <c r="FE1934" s="7"/>
      <c r="FF1934" s="7"/>
      <c r="FG1934" s="7"/>
      <c r="FH1934" s="7"/>
      <c r="FI1934" s="7"/>
      <c r="FJ1934" s="7"/>
      <c r="FK1934" s="7"/>
      <c r="FL1934" s="7"/>
      <c r="FM1934" s="7"/>
      <c r="FN1934" s="7"/>
      <c r="FO1934" s="7"/>
      <c r="FP1934" s="7"/>
      <c r="FQ1934" s="7"/>
      <c r="FR1934" s="7"/>
      <c r="FS1934" s="7"/>
      <c r="FT1934" s="7"/>
      <c r="FU1934" s="7"/>
      <c r="FV1934" s="7"/>
      <c r="FW1934" s="7"/>
      <c r="FX1934" s="7"/>
      <c r="FY1934" s="7"/>
      <c r="FZ1934" s="7"/>
      <c r="GA1934" s="7"/>
      <c r="GB1934" s="7"/>
    </row>
    <row r="1935" spans="1:184" x14ac:dyDescent="0.15">
      <c r="A1935" s="124"/>
      <c r="B1935" s="19"/>
      <c r="C1935" s="4"/>
      <c r="D1935" s="6"/>
      <c r="E1935" s="14"/>
      <c r="F1935" s="4"/>
      <c r="G1935" s="4"/>
      <c r="H1935" s="4"/>
      <c r="I1935" s="4"/>
      <c r="J1935" s="14"/>
      <c r="K1935" s="6"/>
      <c r="L1935" s="2"/>
      <c r="M1935" s="23"/>
      <c r="N1935" s="12"/>
      <c r="O1935" s="12"/>
      <c r="P1935" s="23"/>
      <c r="Q1935" s="1"/>
      <c r="R1935" s="4"/>
      <c r="S1935" s="5"/>
      <c r="T1935" s="6"/>
      <c r="U1935" s="9"/>
      <c r="V1935" s="8"/>
      <c r="W1935" s="8"/>
      <c r="X1935" s="8"/>
      <c r="Y1935" s="9"/>
      <c r="Z1935" s="7"/>
      <c r="AA1935" s="8"/>
      <c r="AB1935" s="9"/>
      <c r="AC1935" s="9"/>
      <c r="AD1935" s="9"/>
      <c r="AE1935" s="8"/>
      <c r="AF1935" s="10"/>
      <c r="AG1935" s="8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  <c r="EE1935" s="7"/>
      <c r="EF1935" s="7"/>
      <c r="EG1935" s="7"/>
      <c r="EH1935" s="7"/>
      <c r="EI1935" s="7"/>
      <c r="EJ1935" s="7"/>
      <c r="EK1935" s="7"/>
      <c r="EL1935" s="7"/>
      <c r="EM1935" s="7"/>
      <c r="EN1935" s="7"/>
      <c r="EO1935" s="7"/>
      <c r="EP1935" s="7"/>
      <c r="EQ1935" s="7"/>
      <c r="ER1935" s="7"/>
      <c r="ES1935" s="7"/>
      <c r="ET1935" s="7"/>
      <c r="EU1935" s="7"/>
      <c r="EV1935" s="7"/>
      <c r="EW1935" s="7"/>
      <c r="EX1935" s="7"/>
      <c r="EY1935" s="7"/>
      <c r="EZ1935" s="7"/>
      <c r="FA1935" s="7"/>
      <c r="FB1935" s="7"/>
      <c r="FC1935" s="7"/>
      <c r="FD1935" s="7"/>
      <c r="FE1935" s="7"/>
      <c r="FF1935" s="7"/>
      <c r="FG1935" s="7"/>
      <c r="FH1935" s="7"/>
      <c r="FI1935" s="7"/>
      <c r="FJ1935" s="7"/>
      <c r="FK1935" s="7"/>
      <c r="FL1935" s="7"/>
      <c r="FM1935" s="7"/>
      <c r="FN1935" s="7"/>
      <c r="FO1935" s="7"/>
      <c r="FP1935" s="7"/>
      <c r="FQ1935" s="7"/>
      <c r="FR1935" s="7"/>
      <c r="FS1935" s="7"/>
      <c r="FT1935" s="7"/>
      <c r="FU1935" s="7"/>
      <c r="FV1935" s="7"/>
      <c r="FW1935" s="7"/>
      <c r="FX1935" s="7"/>
      <c r="FY1935" s="7"/>
      <c r="FZ1935" s="7"/>
      <c r="GA1935" s="7"/>
      <c r="GB1935" s="7"/>
    </row>
    <row r="1936" spans="1:184" x14ac:dyDescent="0.15">
      <c r="A1936" s="124"/>
      <c r="B1936" s="19"/>
      <c r="C1936" s="4"/>
      <c r="D1936" s="6"/>
      <c r="E1936" s="14"/>
      <c r="F1936" s="4"/>
      <c r="G1936" s="4"/>
      <c r="H1936" s="4"/>
      <c r="I1936" s="4"/>
      <c r="J1936" s="14"/>
      <c r="K1936" s="6"/>
      <c r="L1936" s="2"/>
      <c r="M1936" s="23"/>
      <c r="N1936" s="12"/>
      <c r="O1936" s="12"/>
      <c r="P1936" s="23"/>
      <c r="Q1936" s="1"/>
      <c r="R1936" s="4"/>
      <c r="S1936" s="5"/>
      <c r="T1936" s="6"/>
      <c r="U1936" s="9"/>
      <c r="V1936" s="8"/>
      <c r="W1936" s="8"/>
      <c r="X1936" s="8"/>
      <c r="Y1936" s="9"/>
      <c r="Z1936" s="7"/>
      <c r="AA1936" s="8"/>
      <c r="AB1936" s="9"/>
      <c r="AC1936" s="9"/>
      <c r="AD1936" s="9"/>
      <c r="AE1936" s="8"/>
      <c r="AF1936" s="10"/>
      <c r="AG1936" s="8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  <c r="EE1936" s="7"/>
      <c r="EF1936" s="7"/>
      <c r="EG1936" s="7"/>
      <c r="EH1936" s="7"/>
      <c r="EI1936" s="7"/>
      <c r="EJ1936" s="7"/>
      <c r="EK1936" s="7"/>
      <c r="EL1936" s="7"/>
      <c r="EM1936" s="7"/>
      <c r="EN1936" s="7"/>
      <c r="EO1936" s="7"/>
      <c r="EP1936" s="7"/>
      <c r="EQ1936" s="7"/>
      <c r="ER1936" s="7"/>
      <c r="ES1936" s="7"/>
      <c r="ET1936" s="7"/>
      <c r="EU1936" s="7"/>
      <c r="EV1936" s="7"/>
      <c r="EW1936" s="7"/>
      <c r="EX1936" s="7"/>
      <c r="EY1936" s="7"/>
      <c r="EZ1936" s="7"/>
      <c r="FA1936" s="7"/>
      <c r="FB1936" s="7"/>
      <c r="FC1936" s="7"/>
      <c r="FD1936" s="7"/>
      <c r="FE1936" s="7"/>
      <c r="FF1936" s="7"/>
      <c r="FG1936" s="7"/>
      <c r="FH1936" s="7"/>
      <c r="FI1936" s="7"/>
      <c r="FJ1936" s="7"/>
      <c r="FK1936" s="7"/>
      <c r="FL1936" s="7"/>
      <c r="FM1936" s="7"/>
      <c r="FN1936" s="7"/>
      <c r="FO1936" s="7"/>
      <c r="FP1936" s="7"/>
      <c r="FQ1936" s="7"/>
      <c r="FR1936" s="7"/>
      <c r="FS1936" s="7"/>
      <c r="FT1936" s="7"/>
      <c r="FU1936" s="7"/>
      <c r="FV1936" s="7"/>
      <c r="FW1936" s="7"/>
      <c r="FX1936" s="7"/>
      <c r="FY1936" s="7"/>
      <c r="FZ1936" s="7"/>
      <c r="GA1936" s="7"/>
      <c r="GB1936" s="7"/>
    </row>
    <row r="1937" spans="1:184" x14ac:dyDescent="0.15">
      <c r="A1937" s="124"/>
      <c r="B1937" s="19"/>
      <c r="C1937" s="4"/>
      <c r="D1937" s="6"/>
      <c r="E1937" s="14"/>
      <c r="F1937" s="4"/>
      <c r="G1937" s="4"/>
      <c r="H1937" s="4"/>
      <c r="I1937" s="4"/>
      <c r="J1937" s="14"/>
      <c r="K1937" s="6"/>
      <c r="L1937" s="2"/>
      <c r="M1937" s="23"/>
      <c r="N1937" s="12"/>
      <c r="O1937" s="12"/>
      <c r="P1937" s="23"/>
      <c r="Q1937" s="1"/>
      <c r="R1937" s="4"/>
      <c r="S1937" s="5"/>
      <c r="T1937" s="6"/>
      <c r="U1937" s="9"/>
      <c r="V1937" s="8"/>
      <c r="W1937" s="8"/>
      <c r="X1937" s="8"/>
      <c r="Y1937" s="9"/>
      <c r="Z1937" s="7"/>
      <c r="AA1937" s="8"/>
      <c r="AB1937" s="9"/>
      <c r="AC1937" s="9"/>
      <c r="AD1937" s="9"/>
      <c r="AE1937" s="8"/>
      <c r="AF1937" s="10"/>
      <c r="AG1937" s="8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  <c r="EE1937" s="7"/>
      <c r="EF1937" s="7"/>
      <c r="EG1937" s="7"/>
      <c r="EH1937" s="7"/>
      <c r="EI1937" s="7"/>
      <c r="EJ1937" s="7"/>
      <c r="EK1937" s="7"/>
      <c r="EL1937" s="7"/>
      <c r="EM1937" s="7"/>
      <c r="EN1937" s="7"/>
      <c r="EO1937" s="7"/>
      <c r="EP1937" s="7"/>
      <c r="EQ1937" s="7"/>
      <c r="ER1937" s="7"/>
      <c r="ES1937" s="7"/>
      <c r="ET1937" s="7"/>
      <c r="EU1937" s="7"/>
      <c r="EV1937" s="7"/>
      <c r="EW1937" s="7"/>
      <c r="EX1937" s="7"/>
      <c r="EY1937" s="7"/>
      <c r="EZ1937" s="7"/>
      <c r="FA1937" s="7"/>
      <c r="FB1937" s="7"/>
      <c r="FC1937" s="7"/>
      <c r="FD1937" s="7"/>
      <c r="FE1937" s="7"/>
      <c r="FF1937" s="7"/>
      <c r="FG1937" s="7"/>
      <c r="FH1937" s="7"/>
      <c r="FI1937" s="7"/>
      <c r="FJ1937" s="7"/>
      <c r="FK1937" s="7"/>
      <c r="FL1937" s="7"/>
      <c r="FM1937" s="7"/>
      <c r="FN1937" s="7"/>
      <c r="FO1937" s="7"/>
      <c r="FP1937" s="7"/>
      <c r="FQ1937" s="7"/>
      <c r="FR1937" s="7"/>
      <c r="FS1937" s="7"/>
      <c r="FT1937" s="7"/>
      <c r="FU1937" s="7"/>
      <c r="FV1937" s="7"/>
      <c r="FW1937" s="7"/>
      <c r="FX1937" s="7"/>
      <c r="FY1937" s="7"/>
      <c r="FZ1937" s="7"/>
      <c r="GA1937" s="7"/>
      <c r="GB1937" s="7"/>
    </row>
    <row r="1938" spans="1:184" x14ac:dyDescent="0.15">
      <c r="A1938" s="124"/>
      <c r="B1938" s="19"/>
      <c r="C1938" s="4"/>
      <c r="D1938" s="6"/>
      <c r="E1938" s="14"/>
      <c r="F1938" s="4"/>
      <c r="G1938" s="4"/>
      <c r="H1938" s="4"/>
      <c r="I1938" s="4"/>
      <c r="J1938" s="14"/>
      <c r="K1938" s="6"/>
      <c r="L1938" s="2"/>
      <c r="M1938" s="23"/>
      <c r="N1938" s="12"/>
      <c r="O1938" s="12"/>
      <c r="P1938" s="23"/>
      <c r="Q1938" s="1"/>
      <c r="R1938" s="4"/>
      <c r="S1938" s="5"/>
      <c r="T1938" s="6"/>
      <c r="U1938" s="9"/>
      <c r="V1938" s="8"/>
      <c r="W1938" s="8"/>
      <c r="X1938" s="8"/>
      <c r="Y1938" s="9"/>
      <c r="Z1938" s="7"/>
      <c r="AA1938" s="8"/>
      <c r="AB1938" s="9"/>
      <c r="AC1938" s="9"/>
      <c r="AD1938" s="9"/>
      <c r="AE1938" s="8"/>
      <c r="AF1938" s="10"/>
      <c r="AG1938" s="8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  <c r="EE1938" s="7"/>
      <c r="EF1938" s="7"/>
      <c r="EG1938" s="7"/>
      <c r="EH1938" s="7"/>
      <c r="EI1938" s="7"/>
      <c r="EJ1938" s="7"/>
      <c r="EK1938" s="7"/>
      <c r="EL1938" s="7"/>
      <c r="EM1938" s="7"/>
      <c r="EN1938" s="7"/>
      <c r="EO1938" s="7"/>
      <c r="EP1938" s="7"/>
      <c r="EQ1938" s="7"/>
      <c r="ER1938" s="7"/>
      <c r="ES1938" s="7"/>
      <c r="ET1938" s="7"/>
      <c r="EU1938" s="7"/>
      <c r="EV1938" s="7"/>
      <c r="EW1938" s="7"/>
      <c r="EX1938" s="7"/>
      <c r="EY1938" s="7"/>
      <c r="EZ1938" s="7"/>
      <c r="FA1938" s="7"/>
      <c r="FB1938" s="7"/>
      <c r="FC1938" s="7"/>
      <c r="FD1938" s="7"/>
      <c r="FE1938" s="7"/>
      <c r="FF1938" s="7"/>
      <c r="FG1938" s="7"/>
      <c r="FH1938" s="7"/>
      <c r="FI1938" s="7"/>
      <c r="FJ1938" s="7"/>
      <c r="FK1938" s="7"/>
      <c r="FL1938" s="7"/>
      <c r="FM1938" s="7"/>
      <c r="FN1938" s="7"/>
      <c r="FO1938" s="7"/>
      <c r="FP1938" s="7"/>
      <c r="FQ1938" s="7"/>
      <c r="FR1938" s="7"/>
      <c r="FS1938" s="7"/>
      <c r="FT1938" s="7"/>
      <c r="FU1938" s="7"/>
      <c r="FV1938" s="7"/>
      <c r="FW1938" s="7"/>
      <c r="FX1938" s="7"/>
      <c r="FY1938" s="7"/>
      <c r="FZ1938" s="7"/>
      <c r="GA1938" s="7"/>
      <c r="GB1938" s="7"/>
    </row>
    <row r="1939" spans="1:184" x14ac:dyDescent="0.15">
      <c r="A1939" s="124"/>
      <c r="B1939" s="19"/>
      <c r="C1939" s="4"/>
      <c r="D1939" s="6"/>
      <c r="E1939" s="14"/>
      <c r="F1939" s="4"/>
      <c r="G1939" s="4"/>
      <c r="H1939" s="4"/>
      <c r="I1939" s="4"/>
      <c r="J1939" s="14"/>
      <c r="K1939" s="6"/>
      <c r="L1939" s="2"/>
      <c r="M1939" s="23"/>
      <c r="N1939" s="12"/>
      <c r="O1939" s="12"/>
      <c r="P1939" s="23"/>
      <c r="Q1939" s="1"/>
      <c r="R1939" s="4"/>
      <c r="S1939" s="5"/>
      <c r="T1939" s="6"/>
      <c r="U1939" s="9"/>
      <c r="V1939" s="8"/>
      <c r="W1939" s="8"/>
      <c r="X1939" s="8"/>
      <c r="Y1939" s="9"/>
      <c r="Z1939" s="7"/>
      <c r="AA1939" s="8"/>
      <c r="AB1939" s="9"/>
      <c r="AC1939" s="9"/>
      <c r="AD1939" s="9"/>
      <c r="AE1939" s="8"/>
      <c r="AF1939" s="10"/>
      <c r="AG1939" s="8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  <c r="EE1939" s="7"/>
      <c r="EF1939" s="7"/>
      <c r="EG1939" s="7"/>
      <c r="EH1939" s="7"/>
      <c r="EI1939" s="7"/>
      <c r="EJ1939" s="7"/>
      <c r="EK1939" s="7"/>
      <c r="EL1939" s="7"/>
      <c r="EM1939" s="7"/>
      <c r="EN1939" s="7"/>
      <c r="EO1939" s="7"/>
      <c r="EP1939" s="7"/>
      <c r="EQ1939" s="7"/>
      <c r="ER1939" s="7"/>
      <c r="ES1939" s="7"/>
      <c r="ET1939" s="7"/>
      <c r="EU1939" s="7"/>
      <c r="EV1939" s="7"/>
      <c r="EW1939" s="7"/>
      <c r="EX1939" s="7"/>
      <c r="EY1939" s="7"/>
      <c r="EZ1939" s="7"/>
      <c r="FA1939" s="7"/>
      <c r="FB1939" s="7"/>
      <c r="FC1939" s="7"/>
      <c r="FD1939" s="7"/>
      <c r="FE1939" s="7"/>
      <c r="FF1939" s="7"/>
      <c r="FG1939" s="7"/>
      <c r="FH1939" s="7"/>
      <c r="FI1939" s="7"/>
      <c r="FJ1939" s="7"/>
      <c r="FK1939" s="7"/>
      <c r="FL1939" s="7"/>
      <c r="FM1939" s="7"/>
      <c r="FN1939" s="7"/>
      <c r="FO1939" s="7"/>
      <c r="FP1939" s="7"/>
      <c r="FQ1939" s="7"/>
      <c r="FR1939" s="7"/>
      <c r="FS1939" s="7"/>
      <c r="FT1939" s="7"/>
      <c r="FU1939" s="7"/>
      <c r="FV1939" s="7"/>
      <c r="FW1939" s="7"/>
      <c r="FX1939" s="7"/>
      <c r="FY1939" s="7"/>
      <c r="FZ1939" s="7"/>
      <c r="GA1939" s="7"/>
      <c r="GB1939" s="7"/>
    </row>
    <row r="1940" spans="1:184" x14ac:dyDescent="0.15">
      <c r="A1940" s="124"/>
      <c r="B1940" s="19"/>
      <c r="C1940" s="4"/>
      <c r="D1940" s="6"/>
      <c r="E1940" s="14"/>
      <c r="F1940" s="4"/>
      <c r="G1940" s="4"/>
      <c r="H1940" s="4"/>
      <c r="I1940" s="4"/>
      <c r="J1940" s="14"/>
      <c r="K1940" s="6"/>
      <c r="L1940" s="2"/>
      <c r="M1940" s="23"/>
      <c r="N1940" s="12"/>
      <c r="O1940" s="12"/>
      <c r="P1940" s="23"/>
      <c r="Q1940" s="1"/>
      <c r="R1940" s="4"/>
      <c r="S1940" s="5"/>
      <c r="T1940" s="6"/>
      <c r="U1940" s="9"/>
      <c r="V1940" s="8"/>
      <c r="W1940" s="8"/>
      <c r="X1940" s="8"/>
      <c r="Y1940" s="9"/>
      <c r="Z1940" s="7"/>
      <c r="AA1940" s="8"/>
      <c r="AB1940" s="9"/>
      <c r="AC1940" s="9"/>
      <c r="AD1940" s="9"/>
      <c r="AE1940" s="8"/>
      <c r="AF1940" s="10"/>
      <c r="AG1940" s="8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  <c r="DV1940" s="7"/>
      <c r="DW1940" s="7"/>
      <c r="DX1940" s="7"/>
      <c r="DY1940" s="7"/>
      <c r="DZ1940" s="7"/>
      <c r="EA1940" s="7"/>
      <c r="EB1940" s="7"/>
      <c r="EC1940" s="7"/>
      <c r="ED1940" s="7"/>
      <c r="EE1940" s="7"/>
      <c r="EF1940" s="7"/>
      <c r="EG1940" s="7"/>
      <c r="EH1940" s="7"/>
      <c r="EI1940" s="7"/>
      <c r="EJ1940" s="7"/>
      <c r="EK1940" s="7"/>
      <c r="EL1940" s="7"/>
      <c r="EM1940" s="7"/>
      <c r="EN1940" s="7"/>
      <c r="EO1940" s="7"/>
      <c r="EP1940" s="7"/>
      <c r="EQ1940" s="7"/>
      <c r="ER1940" s="7"/>
      <c r="ES1940" s="7"/>
      <c r="ET1940" s="7"/>
      <c r="EU1940" s="7"/>
      <c r="EV1940" s="7"/>
      <c r="EW1940" s="7"/>
      <c r="EX1940" s="7"/>
      <c r="EY1940" s="7"/>
      <c r="EZ1940" s="7"/>
      <c r="FA1940" s="7"/>
      <c r="FB1940" s="7"/>
      <c r="FC1940" s="7"/>
      <c r="FD1940" s="7"/>
      <c r="FE1940" s="7"/>
      <c r="FF1940" s="7"/>
      <c r="FG1940" s="7"/>
      <c r="FH1940" s="7"/>
      <c r="FI1940" s="7"/>
      <c r="FJ1940" s="7"/>
      <c r="FK1940" s="7"/>
      <c r="FL1940" s="7"/>
      <c r="FM1940" s="7"/>
      <c r="FN1940" s="7"/>
      <c r="FO1940" s="7"/>
      <c r="FP1940" s="7"/>
      <c r="FQ1940" s="7"/>
      <c r="FR1940" s="7"/>
      <c r="FS1940" s="7"/>
      <c r="FT1940" s="7"/>
      <c r="FU1940" s="7"/>
      <c r="FV1940" s="7"/>
      <c r="FW1940" s="7"/>
      <c r="FX1940" s="7"/>
      <c r="FY1940" s="7"/>
      <c r="FZ1940" s="7"/>
      <c r="GA1940" s="7"/>
      <c r="GB1940" s="7"/>
    </row>
    <row r="1941" spans="1:184" x14ac:dyDescent="0.15">
      <c r="A1941" s="124"/>
      <c r="B1941" s="19"/>
      <c r="C1941" s="4"/>
      <c r="D1941" s="6"/>
      <c r="E1941" s="14"/>
      <c r="F1941" s="4"/>
      <c r="G1941" s="4"/>
      <c r="H1941" s="4"/>
      <c r="I1941" s="4"/>
      <c r="J1941" s="14"/>
      <c r="K1941" s="6"/>
      <c r="L1941" s="2"/>
      <c r="M1941" s="23"/>
      <c r="N1941" s="12"/>
      <c r="O1941" s="12"/>
      <c r="P1941" s="23"/>
      <c r="Q1941" s="1"/>
      <c r="R1941" s="4"/>
      <c r="S1941" s="5"/>
      <c r="T1941" s="6"/>
      <c r="U1941" s="9"/>
      <c r="V1941" s="8"/>
      <c r="W1941" s="8"/>
      <c r="X1941" s="8"/>
      <c r="Y1941" s="9"/>
      <c r="Z1941" s="7"/>
      <c r="AA1941" s="8"/>
      <c r="AB1941" s="9"/>
      <c r="AC1941" s="9"/>
      <c r="AD1941" s="9"/>
      <c r="AE1941" s="8"/>
      <c r="AF1941" s="10"/>
      <c r="AG1941" s="8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  <c r="EE1941" s="7"/>
      <c r="EF1941" s="7"/>
      <c r="EG1941" s="7"/>
      <c r="EH1941" s="7"/>
      <c r="EI1941" s="7"/>
      <c r="EJ1941" s="7"/>
      <c r="EK1941" s="7"/>
      <c r="EL1941" s="7"/>
      <c r="EM1941" s="7"/>
      <c r="EN1941" s="7"/>
      <c r="EO1941" s="7"/>
      <c r="EP1941" s="7"/>
      <c r="EQ1941" s="7"/>
      <c r="ER1941" s="7"/>
      <c r="ES1941" s="7"/>
      <c r="ET1941" s="7"/>
      <c r="EU1941" s="7"/>
      <c r="EV1941" s="7"/>
      <c r="EW1941" s="7"/>
      <c r="EX1941" s="7"/>
      <c r="EY1941" s="7"/>
      <c r="EZ1941" s="7"/>
      <c r="FA1941" s="7"/>
      <c r="FB1941" s="7"/>
      <c r="FC1941" s="7"/>
      <c r="FD1941" s="7"/>
      <c r="FE1941" s="7"/>
      <c r="FF1941" s="7"/>
      <c r="FG1941" s="7"/>
      <c r="FH1941" s="7"/>
      <c r="FI1941" s="7"/>
      <c r="FJ1941" s="7"/>
      <c r="FK1941" s="7"/>
      <c r="FL1941" s="7"/>
      <c r="FM1941" s="7"/>
      <c r="FN1941" s="7"/>
      <c r="FO1941" s="7"/>
      <c r="FP1941" s="7"/>
      <c r="FQ1941" s="7"/>
      <c r="FR1941" s="7"/>
      <c r="FS1941" s="7"/>
      <c r="FT1941" s="7"/>
      <c r="FU1941" s="7"/>
      <c r="FV1941" s="7"/>
      <c r="FW1941" s="7"/>
      <c r="FX1941" s="7"/>
      <c r="FY1941" s="7"/>
      <c r="FZ1941" s="7"/>
      <c r="GA1941" s="7"/>
      <c r="GB1941" s="7"/>
    </row>
    <row r="1942" spans="1:184" x14ac:dyDescent="0.15">
      <c r="A1942" s="124"/>
      <c r="B1942" s="19"/>
      <c r="C1942" s="4"/>
      <c r="D1942" s="6"/>
      <c r="E1942" s="14"/>
      <c r="F1942" s="4"/>
      <c r="G1942" s="4"/>
      <c r="H1942" s="4"/>
      <c r="I1942" s="4"/>
      <c r="J1942" s="14"/>
      <c r="K1942" s="6"/>
      <c r="L1942" s="2"/>
      <c r="M1942" s="23"/>
      <c r="N1942" s="12"/>
      <c r="O1942" s="12"/>
      <c r="P1942" s="23"/>
      <c r="Q1942" s="1"/>
      <c r="R1942" s="4"/>
      <c r="S1942" s="5"/>
      <c r="T1942" s="6"/>
      <c r="U1942" s="9"/>
      <c r="V1942" s="8"/>
      <c r="W1942" s="8"/>
      <c r="X1942" s="8"/>
      <c r="Y1942" s="9"/>
      <c r="Z1942" s="7"/>
      <c r="AA1942" s="8"/>
      <c r="AB1942" s="9"/>
      <c r="AC1942" s="9"/>
      <c r="AD1942" s="9"/>
      <c r="AE1942" s="8"/>
      <c r="AF1942" s="10"/>
      <c r="AG1942" s="8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  <c r="EE1942" s="7"/>
      <c r="EF1942" s="7"/>
      <c r="EG1942" s="7"/>
      <c r="EH1942" s="7"/>
      <c r="EI1942" s="7"/>
      <c r="EJ1942" s="7"/>
      <c r="EK1942" s="7"/>
      <c r="EL1942" s="7"/>
      <c r="EM1942" s="7"/>
      <c r="EN1942" s="7"/>
      <c r="EO1942" s="7"/>
      <c r="EP1942" s="7"/>
      <c r="EQ1942" s="7"/>
      <c r="ER1942" s="7"/>
      <c r="ES1942" s="7"/>
      <c r="ET1942" s="7"/>
      <c r="EU1942" s="7"/>
      <c r="EV1942" s="7"/>
      <c r="EW1942" s="7"/>
      <c r="EX1942" s="7"/>
      <c r="EY1942" s="7"/>
      <c r="EZ1942" s="7"/>
      <c r="FA1942" s="7"/>
      <c r="FB1942" s="7"/>
      <c r="FC1942" s="7"/>
      <c r="FD1942" s="7"/>
      <c r="FE1942" s="7"/>
      <c r="FF1942" s="7"/>
      <c r="FG1942" s="7"/>
      <c r="FH1942" s="7"/>
      <c r="FI1942" s="7"/>
      <c r="FJ1942" s="7"/>
      <c r="FK1942" s="7"/>
      <c r="FL1942" s="7"/>
      <c r="FM1942" s="7"/>
      <c r="FN1942" s="7"/>
      <c r="FO1942" s="7"/>
      <c r="FP1942" s="7"/>
      <c r="FQ1942" s="7"/>
      <c r="FR1942" s="7"/>
      <c r="FS1942" s="7"/>
      <c r="FT1942" s="7"/>
      <c r="FU1942" s="7"/>
      <c r="FV1942" s="7"/>
      <c r="FW1942" s="7"/>
      <c r="FX1942" s="7"/>
      <c r="FY1942" s="7"/>
      <c r="FZ1942" s="7"/>
      <c r="GA1942" s="7"/>
      <c r="GB1942" s="7"/>
    </row>
    <row r="1943" spans="1:184" x14ac:dyDescent="0.15">
      <c r="A1943" s="124"/>
      <c r="B1943" s="19"/>
      <c r="C1943" s="4"/>
      <c r="D1943" s="6"/>
      <c r="E1943" s="14"/>
      <c r="F1943" s="4"/>
      <c r="G1943" s="4"/>
      <c r="H1943" s="4"/>
      <c r="I1943" s="4"/>
      <c r="J1943" s="14"/>
      <c r="K1943" s="6"/>
      <c r="L1943" s="2"/>
      <c r="M1943" s="23"/>
      <c r="N1943" s="12"/>
      <c r="O1943" s="12"/>
      <c r="P1943" s="23"/>
      <c r="Q1943" s="1"/>
      <c r="R1943" s="4"/>
      <c r="S1943" s="5"/>
      <c r="T1943" s="6"/>
      <c r="U1943" s="9"/>
      <c r="V1943" s="8"/>
      <c r="W1943" s="8"/>
      <c r="X1943" s="8"/>
      <c r="Y1943" s="9"/>
      <c r="Z1943" s="7"/>
      <c r="AA1943" s="8"/>
      <c r="AB1943" s="9"/>
      <c r="AC1943" s="9"/>
      <c r="AD1943" s="9"/>
      <c r="AE1943" s="8"/>
      <c r="AF1943" s="10"/>
      <c r="AG1943" s="8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  <c r="EE1943" s="7"/>
      <c r="EF1943" s="7"/>
      <c r="EG1943" s="7"/>
      <c r="EH1943" s="7"/>
      <c r="EI1943" s="7"/>
      <c r="EJ1943" s="7"/>
      <c r="EK1943" s="7"/>
      <c r="EL1943" s="7"/>
      <c r="EM1943" s="7"/>
      <c r="EN1943" s="7"/>
      <c r="EO1943" s="7"/>
      <c r="EP1943" s="7"/>
      <c r="EQ1943" s="7"/>
      <c r="ER1943" s="7"/>
      <c r="ES1943" s="7"/>
      <c r="ET1943" s="7"/>
      <c r="EU1943" s="7"/>
      <c r="EV1943" s="7"/>
      <c r="EW1943" s="7"/>
      <c r="EX1943" s="7"/>
      <c r="EY1943" s="7"/>
      <c r="EZ1943" s="7"/>
      <c r="FA1943" s="7"/>
      <c r="FB1943" s="7"/>
      <c r="FC1943" s="7"/>
      <c r="FD1943" s="7"/>
      <c r="FE1943" s="7"/>
      <c r="FF1943" s="7"/>
      <c r="FG1943" s="7"/>
      <c r="FH1943" s="7"/>
      <c r="FI1943" s="7"/>
      <c r="FJ1943" s="7"/>
      <c r="FK1943" s="7"/>
      <c r="FL1943" s="7"/>
      <c r="FM1943" s="7"/>
      <c r="FN1943" s="7"/>
      <c r="FO1943" s="7"/>
      <c r="FP1943" s="7"/>
      <c r="FQ1943" s="7"/>
      <c r="FR1943" s="7"/>
      <c r="FS1943" s="7"/>
      <c r="FT1943" s="7"/>
      <c r="FU1943" s="7"/>
      <c r="FV1943" s="7"/>
      <c r="FW1943" s="7"/>
      <c r="FX1943" s="7"/>
      <c r="FY1943" s="7"/>
      <c r="FZ1943" s="7"/>
      <c r="GA1943" s="7"/>
      <c r="GB1943" s="7"/>
    </row>
    <row r="1944" spans="1:184" x14ac:dyDescent="0.15">
      <c r="A1944" s="124"/>
      <c r="B1944" s="19"/>
      <c r="C1944" s="4"/>
      <c r="D1944" s="6"/>
      <c r="E1944" s="14"/>
      <c r="F1944" s="4"/>
      <c r="G1944" s="4"/>
      <c r="H1944" s="4"/>
      <c r="I1944" s="4"/>
      <c r="J1944" s="14"/>
      <c r="K1944" s="6"/>
      <c r="L1944" s="2"/>
      <c r="M1944" s="23"/>
      <c r="N1944" s="12"/>
      <c r="O1944" s="12"/>
      <c r="P1944" s="23"/>
      <c r="Q1944" s="1"/>
      <c r="R1944" s="4"/>
      <c r="S1944" s="5"/>
      <c r="T1944" s="6"/>
      <c r="U1944" s="9"/>
      <c r="V1944" s="8"/>
      <c r="W1944" s="8"/>
      <c r="X1944" s="8"/>
      <c r="Y1944" s="9"/>
      <c r="Z1944" s="7"/>
      <c r="AA1944" s="8"/>
      <c r="AB1944" s="9"/>
      <c r="AC1944" s="9"/>
      <c r="AD1944" s="9"/>
      <c r="AE1944" s="8"/>
      <c r="AF1944" s="10"/>
      <c r="AG1944" s="8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  <c r="EE1944" s="7"/>
      <c r="EF1944" s="7"/>
      <c r="EG1944" s="7"/>
      <c r="EH1944" s="7"/>
      <c r="EI1944" s="7"/>
      <c r="EJ1944" s="7"/>
      <c r="EK1944" s="7"/>
      <c r="EL1944" s="7"/>
      <c r="EM1944" s="7"/>
      <c r="EN1944" s="7"/>
      <c r="EO1944" s="7"/>
      <c r="EP1944" s="7"/>
      <c r="EQ1944" s="7"/>
      <c r="ER1944" s="7"/>
      <c r="ES1944" s="7"/>
      <c r="ET1944" s="7"/>
      <c r="EU1944" s="7"/>
      <c r="EV1944" s="7"/>
      <c r="EW1944" s="7"/>
      <c r="EX1944" s="7"/>
      <c r="EY1944" s="7"/>
      <c r="EZ1944" s="7"/>
      <c r="FA1944" s="7"/>
      <c r="FB1944" s="7"/>
      <c r="FC1944" s="7"/>
      <c r="FD1944" s="7"/>
      <c r="FE1944" s="7"/>
      <c r="FF1944" s="7"/>
      <c r="FG1944" s="7"/>
      <c r="FH1944" s="7"/>
      <c r="FI1944" s="7"/>
      <c r="FJ1944" s="7"/>
      <c r="FK1944" s="7"/>
      <c r="FL1944" s="7"/>
      <c r="FM1944" s="7"/>
      <c r="FN1944" s="7"/>
      <c r="FO1944" s="7"/>
      <c r="FP1944" s="7"/>
      <c r="FQ1944" s="7"/>
      <c r="FR1944" s="7"/>
      <c r="FS1944" s="7"/>
      <c r="FT1944" s="7"/>
      <c r="FU1944" s="7"/>
      <c r="FV1944" s="7"/>
      <c r="FW1944" s="7"/>
      <c r="FX1944" s="7"/>
      <c r="FY1944" s="7"/>
      <c r="FZ1944" s="7"/>
      <c r="GA1944" s="7"/>
      <c r="GB1944" s="7"/>
    </row>
    <row r="1945" spans="1:184" x14ac:dyDescent="0.15">
      <c r="A1945" s="124"/>
      <c r="B1945" s="19"/>
      <c r="C1945" s="4"/>
      <c r="D1945" s="6"/>
      <c r="E1945" s="14"/>
      <c r="F1945" s="4"/>
      <c r="G1945" s="4"/>
      <c r="H1945" s="4"/>
      <c r="I1945" s="4"/>
      <c r="J1945" s="14"/>
      <c r="K1945" s="6"/>
      <c r="L1945" s="2"/>
      <c r="M1945" s="23"/>
      <c r="N1945" s="12"/>
      <c r="O1945" s="12"/>
      <c r="P1945" s="23"/>
      <c r="Q1945" s="1"/>
      <c r="R1945" s="4"/>
      <c r="S1945" s="5"/>
      <c r="T1945" s="6"/>
      <c r="U1945" s="9"/>
      <c r="V1945" s="8"/>
      <c r="W1945" s="8"/>
      <c r="X1945" s="8"/>
      <c r="Y1945" s="9"/>
      <c r="Z1945" s="7"/>
      <c r="AA1945" s="8"/>
      <c r="AB1945" s="9"/>
      <c r="AC1945" s="9"/>
      <c r="AD1945" s="9"/>
      <c r="AE1945" s="8"/>
      <c r="AF1945" s="10"/>
      <c r="AG1945" s="8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  <c r="EE1945" s="7"/>
      <c r="EF1945" s="7"/>
      <c r="EG1945" s="7"/>
      <c r="EH1945" s="7"/>
      <c r="EI1945" s="7"/>
      <c r="EJ1945" s="7"/>
      <c r="EK1945" s="7"/>
      <c r="EL1945" s="7"/>
      <c r="EM1945" s="7"/>
      <c r="EN1945" s="7"/>
      <c r="EO1945" s="7"/>
      <c r="EP1945" s="7"/>
      <c r="EQ1945" s="7"/>
      <c r="ER1945" s="7"/>
      <c r="ES1945" s="7"/>
      <c r="ET1945" s="7"/>
      <c r="EU1945" s="7"/>
      <c r="EV1945" s="7"/>
      <c r="EW1945" s="7"/>
      <c r="EX1945" s="7"/>
      <c r="EY1945" s="7"/>
      <c r="EZ1945" s="7"/>
      <c r="FA1945" s="7"/>
      <c r="FB1945" s="7"/>
      <c r="FC1945" s="7"/>
      <c r="FD1945" s="7"/>
      <c r="FE1945" s="7"/>
      <c r="FF1945" s="7"/>
      <c r="FG1945" s="7"/>
      <c r="FH1945" s="7"/>
      <c r="FI1945" s="7"/>
      <c r="FJ1945" s="7"/>
      <c r="FK1945" s="7"/>
      <c r="FL1945" s="7"/>
      <c r="FM1945" s="7"/>
      <c r="FN1945" s="7"/>
      <c r="FO1945" s="7"/>
      <c r="FP1945" s="7"/>
      <c r="FQ1945" s="7"/>
      <c r="FR1945" s="7"/>
      <c r="FS1945" s="7"/>
      <c r="FT1945" s="7"/>
      <c r="FU1945" s="7"/>
      <c r="FV1945" s="7"/>
      <c r="FW1945" s="7"/>
      <c r="FX1945" s="7"/>
      <c r="FY1945" s="7"/>
      <c r="FZ1945" s="7"/>
      <c r="GA1945" s="7"/>
      <c r="GB1945" s="7"/>
    </row>
    <row r="1946" spans="1:184" x14ac:dyDescent="0.15">
      <c r="A1946" s="124"/>
      <c r="B1946" s="19"/>
      <c r="C1946" s="4"/>
      <c r="D1946" s="6"/>
      <c r="E1946" s="14"/>
      <c r="F1946" s="4"/>
      <c r="G1946" s="4"/>
      <c r="H1946" s="4"/>
      <c r="I1946" s="4"/>
      <c r="J1946" s="14"/>
      <c r="K1946" s="6"/>
      <c r="L1946" s="2"/>
      <c r="M1946" s="23"/>
      <c r="N1946" s="12"/>
      <c r="O1946" s="12"/>
      <c r="P1946" s="23"/>
      <c r="Q1946" s="1"/>
      <c r="R1946" s="4"/>
      <c r="S1946" s="5"/>
      <c r="T1946" s="6"/>
      <c r="U1946" s="9"/>
      <c r="V1946" s="8"/>
      <c r="W1946" s="8"/>
      <c r="X1946" s="8"/>
      <c r="Y1946" s="9"/>
      <c r="Z1946" s="7"/>
      <c r="AA1946" s="8"/>
      <c r="AB1946" s="9"/>
      <c r="AC1946" s="9"/>
      <c r="AD1946" s="9"/>
      <c r="AE1946" s="8"/>
      <c r="AF1946" s="10"/>
      <c r="AG1946" s="8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  <c r="EE1946" s="7"/>
      <c r="EF1946" s="7"/>
      <c r="EG1946" s="7"/>
      <c r="EH1946" s="7"/>
      <c r="EI1946" s="7"/>
      <c r="EJ1946" s="7"/>
      <c r="EK1946" s="7"/>
      <c r="EL1946" s="7"/>
      <c r="EM1946" s="7"/>
      <c r="EN1946" s="7"/>
      <c r="EO1946" s="7"/>
      <c r="EP1946" s="7"/>
      <c r="EQ1946" s="7"/>
      <c r="ER1946" s="7"/>
      <c r="ES1946" s="7"/>
      <c r="ET1946" s="7"/>
      <c r="EU1946" s="7"/>
      <c r="EV1946" s="7"/>
      <c r="EW1946" s="7"/>
      <c r="EX1946" s="7"/>
      <c r="EY1946" s="7"/>
      <c r="EZ1946" s="7"/>
      <c r="FA1946" s="7"/>
      <c r="FB1946" s="7"/>
      <c r="FC1946" s="7"/>
      <c r="FD1946" s="7"/>
      <c r="FE1946" s="7"/>
      <c r="FF1946" s="7"/>
      <c r="FG1946" s="7"/>
      <c r="FH1946" s="7"/>
      <c r="FI1946" s="7"/>
      <c r="FJ1946" s="7"/>
      <c r="FK1946" s="7"/>
      <c r="FL1946" s="7"/>
      <c r="FM1946" s="7"/>
      <c r="FN1946" s="7"/>
      <c r="FO1946" s="7"/>
      <c r="FP1946" s="7"/>
      <c r="FQ1946" s="7"/>
      <c r="FR1946" s="7"/>
      <c r="FS1946" s="7"/>
      <c r="FT1946" s="7"/>
      <c r="FU1946" s="7"/>
      <c r="FV1946" s="7"/>
      <c r="FW1946" s="7"/>
      <c r="FX1946" s="7"/>
      <c r="FY1946" s="7"/>
      <c r="FZ1946" s="7"/>
      <c r="GA1946" s="7"/>
      <c r="GB1946" s="7"/>
    </row>
    <row r="1947" spans="1:184" x14ac:dyDescent="0.15">
      <c r="A1947" s="124"/>
      <c r="B1947" s="19"/>
      <c r="C1947" s="4"/>
      <c r="D1947" s="6"/>
      <c r="E1947" s="14"/>
      <c r="F1947" s="4"/>
      <c r="G1947" s="4"/>
      <c r="H1947" s="4"/>
      <c r="I1947" s="4"/>
      <c r="J1947" s="14"/>
      <c r="K1947" s="6"/>
      <c r="L1947" s="2"/>
      <c r="M1947" s="23"/>
      <c r="N1947" s="12"/>
      <c r="O1947" s="12"/>
      <c r="P1947" s="23"/>
      <c r="Q1947" s="1"/>
      <c r="R1947" s="4"/>
      <c r="S1947" s="5"/>
      <c r="T1947" s="6"/>
      <c r="U1947" s="9"/>
      <c r="V1947" s="8"/>
      <c r="W1947" s="8"/>
      <c r="X1947" s="8"/>
      <c r="Y1947" s="9"/>
      <c r="Z1947" s="7"/>
      <c r="AA1947" s="8"/>
      <c r="AB1947" s="9"/>
      <c r="AC1947" s="9"/>
      <c r="AD1947" s="9"/>
      <c r="AE1947" s="8"/>
      <c r="AF1947" s="10"/>
      <c r="AG1947" s="8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  <c r="EE1947" s="7"/>
      <c r="EF1947" s="7"/>
      <c r="EG1947" s="7"/>
      <c r="EH1947" s="7"/>
      <c r="EI1947" s="7"/>
      <c r="EJ1947" s="7"/>
      <c r="EK1947" s="7"/>
      <c r="EL1947" s="7"/>
      <c r="EM1947" s="7"/>
      <c r="EN1947" s="7"/>
      <c r="EO1947" s="7"/>
      <c r="EP1947" s="7"/>
      <c r="EQ1947" s="7"/>
      <c r="ER1947" s="7"/>
      <c r="ES1947" s="7"/>
      <c r="ET1947" s="7"/>
      <c r="EU1947" s="7"/>
      <c r="EV1947" s="7"/>
      <c r="EW1947" s="7"/>
      <c r="EX1947" s="7"/>
      <c r="EY1947" s="7"/>
      <c r="EZ1947" s="7"/>
      <c r="FA1947" s="7"/>
      <c r="FB1947" s="7"/>
      <c r="FC1947" s="7"/>
      <c r="FD1947" s="7"/>
      <c r="FE1947" s="7"/>
      <c r="FF1947" s="7"/>
      <c r="FG1947" s="7"/>
      <c r="FH1947" s="7"/>
      <c r="FI1947" s="7"/>
      <c r="FJ1947" s="7"/>
      <c r="FK1947" s="7"/>
      <c r="FL1947" s="7"/>
      <c r="FM1947" s="7"/>
      <c r="FN1947" s="7"/>
      <c r="FO1947" s="7"/>
      <c r="FP1947" s="7"/>
      <c r="FQ1947" s="7"/>
      <c r="FR1947" s="7"/>
      <c r="FS1947" s="7"/>
      <c r="FT1947" s="7"/>
      <c r="FU1947" s="7"/>
      <c r="FV1947" s="7"/>
      <c r="FW1947" s="7"/>
      <c r="FX1947" s="7"/>
      <c r="FY1947" s="7"/>
      <c r="FZ1947" s="7"/>
      <c r="GA1947" s="7"/>
      <c r="GB1947" s="7"/>
    </row>
    <row r="1948" spans="1:184" x14ac:dyDescent="0.15">
      <c r="A1948" s="124"/>
      <c r="B1948" s="19"/>
      <c r="C1948" s="4"/>
      <c r="D1948" s="6"/>
      <c r="E1948" s="14"/>
      <c r="F1948" s="4"/>
      <c r="G1948" s="4"/>
      <c r="H1948" s="4"/>
      <c r="I1948" s="4"/>
      <c r="J1948" s="14"/>
      <c r="K1948" s="6"/>
      <c r="L1948" s="2"/>
      <c r="M1948" s="23"/>
      <c r="N1948" s="12"/>
      <c r="O1948" s="12"/>
      <c r="P1948" s="23"/>
      <c r="Q1948" s="1"/>
      <c r="R1948" s="4"/>
      <c r="S1948" s="5"/>
      <c r="T1948" s="6"/>
      <c r="U1948" s="9"/>
      <c r="V1948" s="8"/>
      <c r="W1948" s="8"/>
      <c r="X1948" s="8"/>
      <c r="Y1948" s="9"/>
      <c r="Z1948" s="7"/>
      <c r="AA1948" s="8"/>
      <c r="AB1948" s="9"/>
      <c r="AC1948" s="9"/>
      <c r="AD1948" s="9"/>
      <c r="AE1948" s="8"/>
      <c r="AF1948" s="10"/>
      <c r="AG1948" s="8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  <c r="EE1948" s="7"/>
      <c r="EF1948" s="7"/>
      <c r="EG1948" s="7"/>
      <c r="EH1948" s="7"/>
      <c r="EI1948" s="7"/>
      <c r="EJ1948" s="7"/>
      <c r="EK1948" s="7"/>
      <c r="EL1948" s="7"/>
      <c r="EM1948" s="7"/>
      <c r="EN1948" s="7"/>
      <c r="EO1948" s="7"/>
      <c r="EP1948" s="7"/>
      <c r="EQ1948" s="7"/>
      <c r="ER1948" s="7"/>
      <c r="ES1948" s="7"/>
      <c r="ET1948" s="7"/>
      <c r="EU1948" s="7"/>
      <c r="EV1948" s="7"/>
      <c r="EW1948" s="7"/>
      <c r="EX1948" s="7"/>
      <c r="EY1948" s="7"/>
      <c r="EZ1948" s="7"/>
      <c r="FA1948" s="7"/>
      <c r="FB1948" s="7"/>
      <c r="FC1948" s="7"/>
      <c r="FD1948" s="7"/>
      <c r="FE1948" s="7"/>
      <c r="FF1948" s="7"/>
      <c r="FG1948" s="7"/>
      <c r="FH1948" s="7"/>
      <c r="FI1948" s="7"/>
      <c r="FJ1948" s="7"/>
      <c r="FK1948" s="7"/>
      <c r="FL1948" s="7"/>
      <c r="FM1948" s="7"/>
      <c r="FN1948" s="7"/>
      <c r="FO1948" s="7"/>
      <c r="FP1948" s="7"/>
      <c r="FQ1948" s="7"/>
      <c r="FR1948" s="7"/>
      <c r="FS1948" s="7"/>
      <c r="FT1948" s="7"/>
      <c r="FU1948" s="7"/>
      <c r="FV1948" s="7"/>
      <c r="FW1948" s="7"/>
      <c r="FX1948" s="7"/>
      <c r="FY1948" s="7"/>
      <c r="FZ1948" s="7"/>
      <c r="GA1948" s="7"/>
      <c r="GB1948" s="7"/>
    </row>
    <row r="1949" spans="1:184" x14ac:dyDescent="0.15">
      <c r="A1949" s="124"/>
      <c r="B1949" s="19"/>
      <c r="C1949" s="4"/>
      <c r="D1949" s="6"/>
      <c r="E1949" s="14"/>
      <c r="F1949" s="4"/>
      <c r="G1949" s="4"/>
      <c r="H1949" s="4"/>
      <c r="I1949" s="4"/>
      <c r="J1949" s="14"/>
      <c r="K1949" s="6"/>
      <c r="L1949" s="2"/>
      <c r="M1949" s="23"/>
      <c r="N1949" s="12"/>
      <c r="O1949" s="12"/>
      <c r="P1949" s="23"/>
      <c r="Q1949" s="1"/>
      <c r="R1949" s="4"/>
      <c r="S1949" s="5"/>
      <c r="T1949" s="6"/>
      <c r="U1949" s="9"/>
      <c r="V1949" s="8"/>
      <c r="W1949" s="8"/>
      <c r="X1949" s="8"/>
      <c r="Y1949" s="9"/>
      <c r="Z1949" s="7"/>
      <c r="AA1949" s="8"/>
      <c r="AB1949" s="9"/>
      <c r="AC1949" s="9"/>
      <c r="AD1949" s="9"/>
      <c r="AE1949" s="8"/>
      <c r="AF1949" s="10"/>
      <c r="AG1949" s="8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  <c r="EE1949" s="7"/>
      <c r="EF1949" s="7"/>
      <c r="EG1949" s="7"/>
      <c r="EH1949" s="7"/>
      <c r="EI1949" s="7"/>
      <c r="EJ1949" s="7"/>
      <c r="EK1949" s="7"/>
      <c r="EL1949" s="7"/>
      <c r="EM1949" s="7"/>
      <c r="EN1949" s="7"/>
      <c r="EO1949" s="7"/>
      <c r="EP1949" s="7"/>
      <c r="EQ1949" s="7"/>
      <c r="ER1949" s="7"/>
      <c r="ES1949" s="7"/>
      <c r="ET1949" s="7"/>
      <c r="EU1949" s="7"/>
      <c r="EV1949" s="7"/>
      <c r="EW1949" s="7"/>
      <c r="EX1949" s="7"/>
      <c r="EY1949" s="7"/>
      <c r="EZ1949" s="7"/>
      <c r="FA1949" s="7"/>
      <c r="FB1949" s="7"/>
      <c r="FC1949" s="7"/>
      <c r="FD1949" s="7"/>
      <c r="FE1949" s="7"/>
      <c r="FF1949" s="7"/>
      <c r="FG1949" s="7"/>
      <c r="FH1949" s="7"/>
      <c r="FI1949" s="7"/>
      <c r="FJ1949" s="7"/>
      <c r="FK1949" s="7"/>
      <c r="FL1949" s="7"/>
      <c r="FM1949" s="7"/>
      <c r="FN1949" s="7"/>
      <c r="FO1949" s="7"/>
      <c r="FP1949" s="7"/>
      <c r="FQ1949" s="7"/>
      <c r="FR1949" s="7"/>
      <c r="FS1949" s="7"/>
      <c r="FT1949" s="7"/>
      <c r="FU1949" s="7"/>
      <c r="FV1949" s="7"/>
      <c r="FW1949" s="7"/>
      <c r="FX1949" s="7"/>
      <c r="FY1949" s="7"/>
      <c r="FZ1949" s="7"/>
      <c r="GA1949" s="7"/>
      <c r="GB1949" s="7"/>
    </row>
    <row r="1950" spans="1:184" x14ac:dyDescent="0.15">
      <c r="A1950" s="124"/>
      <c r="B1950" s="19"/>
      <c r="C1950" s="4"/>
      <c r="D1950" s="6"/>
      <c r="E1950" s="14"/>
      <c r="F1950" s="4"/>
      <c r="G1950" s="4"/>
      <c r="H1950" s="4"/>
      <c r="I1950" s="4"/>
      <c r="J1950" s="14"/>
      <c r="K1950" s="6"/>
      <c r="L1950" s="2"/>
      <c r="M1950" s="23"/>
      <c r="N1950" s="12"/>
      <c r="O1950" s="12"/>
      <c r="P1950" s="23"/>
      <c r="Q1950" s="1"/>
      <c r="R1950" s="4"/>
      <c r="S1950" s="5"/>
      <c r="T1950" s="6"/>
      <c r="U1950" s="9"/>
      <c r="V1950" s="8"/>
      <c r="W1950" s="8"/>
      <c r="X1950" s="8"/>
      <c r="Y1950" s="9"/>
      <c r="Z1950" s="7"/>
      <c r="AA1950" s="8"/>
      <c r="AB1950" s="9"/>
      <c r="AC1950" s="9"/>
      <c r="AD1950" s="9"/>
      <c r="AE1950" s="8"/>
      <c r="AF1950" s="10"/>
      <c r="AG1950" s="8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  <c r="EE1950" s="7"/>
      <c r="EF1950" s="7"/>
      <c r="EG1950" s="7"/>
      <c r="EH1950" s="7"/>
      <c r="EI1950" s="7"/>
      <c r="EJ1950" s="7"/>
      <c r="EK1950" s="7"/>
      <c r="EL1950" s="7"/>
      <c r="EM1950" s="7"/>
      <c r="EN1950" s="7"/>
      <c r="EO1950" s="7"/>
      <c r="EP1950" s="7"/>
      <c r="EQ1950" s="7"/>
      <c r="ER1950" s="7"/>
      <c r="ES1950" s="7"/>
      <c r="ET1950" s="7"/>
      <c r="EU1950" s="7"/>
      <c r="EV1950" s="7"/>
      <c r="EW1950" s="7"/>
      <c r="EX1950" s="7"/>
      <c r="EY1950" s="7"/>
      <c r="EZ1950" s="7"/>
      <c r="FA1950" s="7"/>
      <c r="FB1950" s="7"/>
      <c r="FC1950" s="7"/>
      <c r="FD1950" s="7"/>
      <c r="FE1950" s="7"/>
      <c r="FF1950" s="7"/>
      <c r="FG1950" s="7"/>
      <c r="FH1950" s="7"/>
      <c r="FI1950" s="7"/>
      <c r="FJ1950" s="7"/>
      <c r="FK1950" s="7"/>
      <c r="FL1950" s="7"/>
      <c r="FM1950" s="7"/>
      <c r="FN1950" s="7"/>
      <c r="FO1950" s="7"/>
      <c r="FP1950" s="7"/>
      <c r="FQ1950" s="7"/>
      <c r="FR1950" s="7"/>
      <c r="FS1950" s="7"/>
      <c r="FT1950" s="7"/>
      <c r="FU1950" s="7"/>
      <c r="FV1950" s="7"/>
      <c r="FW1950" s="7"/>
      <c r="FX1950" s="7"/>
      <c r="FY1950" s="7"/>
      <c r="FZ1950" s="7"/>
      <c r="GA1950" s="7"/>
      <c r="GB1950" s="7"/>
    </row>
    <row r="1951" spans="1:184" x14ac:dyDescent="0.15">
      <c r="A1951" s="124"/>
      <c r="B1951" s="19"/>
      <c r="C1951" s="4"/>
      <c r="D1951" s="6"/>
      <c r="E1951" s="14"/>
      <c r="F1951" s="4"/>
      <c r="G1951" s="4"/>
      <c r="H1951" s="4"/>
      <c r="I1951" s="4"/>
      <c r="J1951" s="14"/>
      <c r="K1951" s="6"/>
      <c r="L1951" s="2"/>
      <c r="M1951" s="23"/>
      <c r="N1951" s="12"/>
      <c r="O1951" s="12"/>
      <c r="P1951" s="23"/>
      <c r="Q1951" s="1"/>
      <c r="R1951" s="4"/>
      <c r="S1951" s="5"/>
      <c r="T1951" s="6"/>
      <c r="U1951" s="9"/>
      <c r="V1951" s="8"/>
      <c r="W1951" s="8"/>
      <c r="X1951" s="8"/>
      <c r="Y1951" s="9"/>
      <c r="Z1951" s="7"/>
      <c r="AA1951" s="8"/>
      <c r="AB1951" s="9"/>
      <c r="AC1951" s="9"/>
      <c r="AD1951" s="9"/>
      <c r="AE1951" s="8"/>
      <c r="AF1951" s="10"/>
      <c r="AG1951" s="8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  <c r="EE1951" s="7"/>
      <c r="EF1951" s="7"/>
      <c r="EG1951" s="7"/>
      <c r="EH1951" s="7"/>
      <c r="EI1951" s="7"/>
      <c r="EJ1951" s="7"/>
      <c r="EK1951" s="7"/>
      <c r="EL1951" s="7"/>
      <c r="EM1951" s="7"/>
      <c r="EN1951" s="7"/>
      <c r="EO1951" s="7"/>
      <c r="EP1951" s="7"/>
      <c r="EQ1951" s="7"/>
      <c r="ER1951" s="7"/>
      <c r="ES1951" s="7"/>
      <c r="ET1951" s="7"/>
      <c r="EU1951" s="7"/>
      <c r="EV1951" s="7"/>
      <c r="EW1951" s="7"/>
      <c r="EX1951" s="7"/>
      <c r="EY1951" s="7"/>
      <c r="EZ1951" s="7"/>
      <c r="FA1951" s="7"/>
      <c r="FB1951" s="7"/>
      <c r="FC1951" s="7"/>
      <c r="FD1951" s="7"/>
      <c r="FE1951" s="7"/>
      <c r="FF1951" s="7"/>
      <c r="FG1951" s="7"/>
      <c r="FH1951" s="7"/>
      <c r="FI1951" s="7"/>
      <c r="FJ1951" s="7"/>
      <c r="FK1951" s="7"/>
      <c r="FL1951" s="7"/>
      <c r="FM1951" s="7"/>
      <c r="FN1951" s="7"/>
      <c r="FO1951" s="7"/>
      <c r="FP1951" s="7"/>
      <c r="FQ1951" s="7"/>
      <c r="FR1951" s="7"/>
      <c r="FS1951" s="7"/>
      <c r="FT1951" s="7"/>
      <c r="FU1951" s="7"/>
      <c r="FV1951" s="7"/>
      <c r="FW1951" s="7"/>
      <c r="FX1951" s="7"/>
      <c r="FY1951" s="7"/>
      <c r="FZ1951" s="7"/>
      <c r="GA1951" s="7"/>
      <c r="GB1951" s="7"/>
    </row>
    <row r="1952" spans="1:184" x14ac:dyDescent="0.15">
      <c r="A1952" s="124"/>
      <c r="B1952" s="19"/>
      <c r="C1952" s="4"/>
      <c r="D1952" s="6"/>
      <c r="E1952" s="14"/>
      <c r="F1952" s="4"/>
      <c r="G1952" s="4"/>
      <c r="H1952" s="4"/>
      <c r="I1952" s="4"/>
      <c r="J1952" s="14"/>
      <c r="K1952" s="6"/>
      <c r="L1952" s="2"/>
      <c r="M1952" s="23"/>
      <c r="N1952" s="12"/>
      <c r="O1952" s="12"/>
      <c r="P1952" s="23"/>
      <c r="Q1952" s="1"/>
      <c r="R1952" s="4"/>
      <c r="S1952" s="5"/>
      <c r="T1952" s="6"/>
      <c r="U1952" s="9"/>
      <c r="V1952" s="8"/>
      <c r="W1952" s="8"/>
      <c r="X1952" s="8"/>
      <c r="Y1952" s="9"/>
      <c r="Z1952" s="7"/>
      <c r="AA1952" s="8"/>
      <c r="AB1952" s="9"/>
      <c r="AC1952" s="9"/>
      <c r="AD1952" s="9"/>
      <c r="AE1952" s="8"/>
      <c r="AF1952" s="10"/>
      <c r="AG1952" s="8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  <c r="EE1952" s="7"/>
      <c r="EF1952" s="7"/>
      <c r="EG1952" s="7"/>
      <c r="EH1952" s="7"/>
      <c r="EI1952" s="7"/>
      <c r="EJ1952" s="7"/>
      <c r="EK1952" s="7"/>
      <c r="EL1952" s="7"/>
      <c r="EM1952" s="7"/>
      <c r="EN1952" s="7"/>
      <c r="EO1952" s="7"/>
      <c r="EP1952" s="7"/>
      <c r="EQ1952" s="7"/>
      <c r="ER1952" s="7"/>
      <c r="ES1952" s="7"/>
      <c r="ET1952" s="7"/>
      <c r="EU1952" s="7"/>
      <c r="EV1952" s="7"/>
      <c r="EW1952" s="7"/>
      <c r="EX1952" s="7"/>
      <c r="EY1952" s="7"/>
      <c r="EZ1952" s="7"/>
      <c r="FA1952" s="7"/>
      <c r="FB1952" s="7"/>
      <c r="FC1952" s="7"/>
      <c r="FD1952" s="7"/>
      <c r="FE1952" s="7"/>
      <c r="FF1952" s="7"/>
      <c r="FG1952" s="7"/>
      <c r="FH1952" s="7"/>
      <c r="FI1952" s="7"/>
      <c r="FJ1952" s="7"/>
      <c r="FK1952" s="7"/>
      <c r="FL1952" s="7"/>
      <c r="FM1952" s="7"/>
      <c r="FN1952" s="7"/>
      <c r="FO1952" s="7"/>
      <c r="FP1952" s="7"/>
      <c r="FQ1952" s="7"/>
      <c r="FR1952" s="7"/>
      <c r="FS1952" s="7"/>
      <c r="FT1952" s="7"/>
      <c r="FU1952" s="7"/>
      <c r="FV1952" s="7"/>
      <c r="FW1952" s="7"/>
      <c r="FX1952" s="7"/>
      <c r="FY1952" s="7"/>
      <c r="FZ1952" s="7"/>
      <c r="GA1952" s="7"/>
      <c r="GB1952" s="7"/>
    </row>
    <row r="1953" spans="1:184" x14ac:dyDescent="0.15">
      <c r="A1953" s="124"/>
      <c r="B1953" s="19"/>
      <c r="C1953" s="4"/>
      <c r="D1953" s="6"/>
      <c r="E1953" s="14"/>
      <c r="F1953" s="4"/>
      <c r="G1953" s="4"/>
      <c r="H1953" s="4"/>
      <c r="I1953" s="4"/>
      <c r="J1953" s="14"/>
      <c r="K1953" s="6"/>
      <c r="L1953" s="2"/>
      <c r="M1953" s="23"/>
      <c r="N1953" s="12"/>
      <c r="O1953" s="12"/>
      <c r="P1953" s="23"/>
      <c r="Q1953" s="1"/>
      <c r="R1953" s="4"/>
      <c r="S1953" s="5"/>
      <c r="T1953" s="6"/>
      <c r="U1953" s="9"/>
      <c r="V1953" s="8"/>
      <c r="W1953" s="8"/>
      <c r="X1953" s="8"/>
      <c r="Y1953" s="9"/>
      <c r="Z1953" s="7"/>
      <c r="AA1953" s="8"/>
      <c r="AB1953" s="9"/>
      <c r="AC1953" s="9"/>
      <c r="AD1953" s="9"/>
      <c r="AE1953" s="8"/>
      <c r="AF1953" s="10"/>
      <c r="AG1953" s="8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  <c r="EE1953" s="7"/>
      <c r="EF1953" s="7"/>
      <c r="EG1953" s="7"/>
      <c r="EH1953" s="7"/>
      <c r="EI1953" s="7"/>
      <c r="EJ1953" s="7"/>
      <c r="EK1953" s="7"/>
      <c r="EL1953" s="7"/>
      <c r="EM1953" s="7"/>
      <c r="EN1953" s="7"/>
      <c r="EO1953" s="7"/>
      <c r="EP1953" s="7"/>
      <c r="EQ1953" s="7"/>
      <c r="ER1953" s="7"/>
      <c r="ES1953" s="7"/>
      <c r="ET1953" s="7"/>
      <c r="EU1953" s="7"/>
      <c r="EV1953" s="7"/>
      <c r="EW1953" s="7"/>
      <c r="EX1953" s="7"/>
      <c r="EY1953" s="7"/>
      <c r="EZ1953" s="7"/>
      <c r="FA1953" s="7"/>
      <c r="FB1953" s="7"/>
      <c r="FC1953" s="7"/>
      <c r="FD1953" s="7"/>
      <c r="FE1953" s="7"/>
      <c r="FF1953" s="7"/>
      <c r="FG1953" s="7"/>
      <c r="FH1953" s="7"/>
      <c r="FI1953" s="7"/>
      <c r="FJ1953" s="7"/>
      <c r="FK1953" s="7"/>
      <c r="FL1953" s="7"/>
      <c r="FM1953" s="7"/>
      <c r="FN1953" s="7"/>
      <c r="FO1953" s="7"/>
      <c r="FP1953" s="7"/>
      <c r="FQ1953" s="7"/>
      <c r="FR1953" s="7"/>
      <c r="FS1953" s="7"/>
      <c r="FT1953" s="7"/>
      <c r="FU1953" s="7"/>
      <c r="FV1953" s="7"/>
      <c r="FW1953" s="7"/>
      <c r="FX1953" s="7"/>
      <c r="FY1953" s="7"/>
      <c r="FZ1953" s="7"/>
      <c r="GA1953" s="7"/>
      <c r="GB1953" s="7"/>
    </row>
    <row r="1954" spans="1:184" x14ac:dyDescent="0.15">
      <c r="A1954" s="124"/>
      <c r="B1954" s="19"/>
      <c r="C1954" s="4"/>
      <c r="D1954" s="6"/>
      <c r="E1954" s="14"/>
      <c r="F1954" s="4"/>
      <c r="G1954" s="4"/>
      <c r="H1954" s="4"/>
      <c r="I1954" s="4"/>
      <c r="J1954" s="14"/>
      <c r="K1954" s="6"/>
      <c r="L1954" s="2"/>
      <c r="M1954" s="23"/>
      <c r="N1954" s="12"/>
      <c r="O1954" s="12"/>
      <c r="P1954" s="23"/>
      <c r="Q1954" s="1"/>
      <c r="R1954" s="4"/>
      <c r="S1954" s="5"/>
      <c r="T1954" s="6"/>
      <c r="U1954" s="9"/>
      <c r="V1954" s="8"/>
      <c r="W1954" s="8"/>
      <c r="X1954" s="8"/>
      <c r="Y1954" s="9"/>
      <c r="Z1954" s="7"/>
      <c r="AA1954" s="8"/>
      <c r="AB1954" s="9"/>
      <c r="AC1954" s="9"/>
      <c r="AD1954" s="9"/>
      <c r="AE1954" s="8"/>
      <c r="AF1954" s="10"/>
      <c r="AG1954" s="8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  <c r="EE1954" s="7"/>
      <c r="EF1954" s="7"/>
      <c r="EG1954" s="7"/>
      <c r="EH1954" s="7"/>
      <c r="EI1954" s="7"/>
      <c r="EJ1954" s="7"/>
      <c r="EK1954" s="7"/>
      <c r="EL1954" s="7"/>
      <c r="EM1954" s="7"/>
      <c r="EN1954" s="7"/>
      <c r="EO1954" s="7"/>
      <c r="EP1954" s="7"/>
      <c r="EQ1954" s="7"/>
      <c r="ER1954" s="7"/>
      <c r="ES1954" s="7"/>
      <c r="ET1954" s="7"/>
      <c r="EU1954" s="7"/>
      <c r="EV1954" s="7"/>
      <c r="EW1954" s="7"/>
      <c r="EX1954" s="7"/>
      <c r="EY1954" s="7"/>
      <c r="EZ1954" s="7"/>
      <c r="FA1954" s="7"/>
      <c r="FB1954" s="7"/>
      <c r="FC1954" s="7"/>
      <c r="FD1954" s="7"/>
      <c r="FE1954" s="7"/>
      <c r="FF1954" s="7"/>
      <c r="FG1954" s="7"/>
      <c r="FH1954" s="7"/>
      <c r="FI1954" s="7"/>
      <c r="FJ1954" s="7"/>
      <c r="FK1954" s="7"/>
      <c r="FL1954" s="7"/>
      <c r="FM1954" s="7"/>
      <c r="FN1954" s="7"/>
      <c r="FO1954" s="7"/>
      <c r="FP1954" s="7"/>
      <c r="FQ1954" s="7"/>
      <c r="FR1954" s="7"/>
      <c r="FS1954" s="7"/>
      <c r="FT1954" s="7"/>
      <c r="FU1954" s="7"/>
      <c r="FV1954" s="7"/>
      <c r="FW1954" s="7"/>
      <c r="FX1954" s="7"/>
      <c r="FY1954" s="7"/>
      <c r="FZ1954" s="7"/>
      <c r="GA1954" s="7"/>
      <c r="GB1954" s="7"/>
    </row>
    <row r="1955" spans="1:184" x14ac:dyDescent="0.15">
      <c r="A1955" s="124"/>
      <c r="B1955" s="19"/>
      <c r="C1955" s="4"/>
      <c r="D1955" s="6"/>
      <c r="E1955" s="14"/>
      <c r="F1955" s="4"/>
      <c r="G1955" s="4"/>
      <c r="H1955" s="4"/>
      <c r="I1955" s="4"/>
      <c r="J1955" s="14"/>
      <c r="K1955" s="6"/>
      <c r="L1955" s="2"/>
      <c r="M1955" s="23"/>
      <c r="N1955" s="12"/>
      <c r="O1955" s="12"/>
      <c r="P1955" s="23"/>
      <c r="Q1955" s="1"/>
      <c r="R1955" s="4"/>
      <c r="S1955" s="5"/>
      <c r="T1955" s="6"/>
      <c r="U1955" s="9"/>
      <c r="V1955" s="8"/>
      <c r="W1955" s="8"/>
      <c r="X1955" s="8"/>
      <c r="Y1955" s="9"/>
      <c r="Z1955" s="7"/>
      <c r="AA1955" s="8"/>
      <c r="AB1955" s="9"/>
      <c r="AC1955" s="9"/>
      <c r="AD1955" s="9"/>
      <c r="AE1955" s="8"/>
      <c r="AF1955" s="10"/>
      <c r="AG1955" s="8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  <c r="EE1955" s="7"/>
      <c r="EF1955" s="7"/>
      <c r="EG1955" s="7"/>
      <c r="EH1955" s="7"/>
      <c r="EI1955" s="7"/>
      <c r="EJ1955" s="7"/>
      <c r="EK1955" s="7"/>
      <c r="EL1955" s="7"/>
      <c r="EM1955" s="7"/>
      <c r="EN1955" s="7"/>
      <c r="EO1955" s="7"/>
      <c r="EP1955" s="7"/>
      <c r="EQ1955" s="7"/>
      <c r="ER1955" s="7"/>
      <c r="ES1955" s="7"/>
      <c r="ET1955" s="7"/>
      <c r="EU1955" s="7"/>
      <c r="EV1955" s="7"/>
      <c r="EW1955" s="7"/>
      <c r="EX1955" s="7"/>
      <c r="EY1955" s="7"/>
      <c r="EZ1955" s="7"/>
      <c r="FA1955" s="7"/>
      <c r="FB1955" s="7"/>
      <c r="FC1955" s="7"/>
      <c r="FD1955" s="7"/>
      <c r="FE1955" s="7"/>
      <c r="FF1955" s="7"/>
      <c r="FG1955" s="7"/>
      <c r="FH1955" s="7"/>
      <c r="FI1955" s="7"/>
      <c r="FJ1955" s="7"/>
      <c r="FK1955" s="7"/>
      <c r="FL1955" s="7"/>
      <c r="FM1955" s="7"/>
      <c r="FN1955" s="7"/>
      <c r="FO1955" s="7"/>
      <c r="FP1955" s="7"/>
      <c r="FQ1955" s="7"/>
      <c r="FR1955" s="7"/>
      <c r="FS1955" s="7"/>
      <c r="FT1955" s="7"/>
      <c r="FU1955" s="7"/>
      <c r="FV1955" s="7"/>
      <c r="FW1955" s="7"/>
      <c r="FX1955" s="7"/>
      <c r="FY1955" s="7"/>
      <c r="FZ1955" s="7"/>
      <c r="GA1955" s="7"/>
      <c r="GB1955" s="7"/>
    </row>
    <row r="1956" spans="1:184" x14ac:dyDescent="0.15">
      <c r="A1956" s="124"/>
      <c r="B1956" s="19"/>
      <c r="C1956" s="4"/>
      <c r="D1956" s="6"/>
      <c r="E1956" s="14"/>
      <c r="F1956" s="4"/>
      <c r="G1956" s="4"/>
      <c r="H1956" s="4"/>
      <c r="I1956" s="4"/>
      <c r="J1956" s="14"/>
      <c r="K1956" s="6"/>
      <c r="L1956" s="2"/>
      <c r="M1956" s="23"/>
      <c r="N1956" s="12"/>
      <c r="O1956" s="12"/>
      <c r="P1956" s="23"/>
      <c r="Q1956" s="1"/>
      <c r="R1956" s="4"/>
      <c r="S1956" s="5"/>
      <c r="T1956" s="6"/>
      <c r="U1956" s="9"/>
      <c r="V1956" s="8"/>
      <c r="W1956" s="8"/>
      <c r="X1956" s="8"/>
      <c r="Y1956" s="9"/>
      <c r="Z1956" s="7"/>
      <c r="AA1956" s="8"/>
      <c r="AB1956" s="9"/>
      <c r="AC1956" s="9"/>
      <c r="AD1956" s="9"/>
      <c r="AE1956" s="8"/>
      <c r="AF1956" s="10"/>
      <c r="AG1956" s="8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  <c r="FH1956" s="7"/>
      <c r="FI1956" s="7"/>
      <c r="FJ1956" s="7"/>
      <c r="FK1956" s="7"/>
      <c r="FL1956" s="7"/>
      <c r="FM1956" s="7"/>
      <c r="FN1956" s="7"/>
      <c r="FO1956" s="7"/>
      <c r="FP1956" s="7"/>
      <c r="FQ1956" s="7"/>
      <c r="FR1956" s="7"/>
      <c r="FS1956" s="7"/>
      <c r="FT1956" s="7"/>
      <c r="FU1956" s="7"/>
      <c r="FV1956" s="7"/>
      <c r="FW1956" s="7"/>
      <c r="FX1956" s="7"/>
      <c r="FY1956" s="7"/>
      <c r="FZ1956" s="7"/>
      <c r="GA1956" s="7"/>
      <c r="GB1956" s="7"/>
    </row>
    <row r="1957" spans="1:184" x14ac:dyDescent="0.15">
      <c r="A1957" s="124"/>
      <c r="B1957" s="19"/>
      <c r="C1957" s="4"/>
      <c r="D1957" s="6"/>
      <c r="E1957" s="14"/>
      <c r="F1957" s="4"/>
      <c r="G1957" s="4"/>
      <c r="H1957" s="4"/>
      <c r="I1957" s="4"/>
      <c r="J1957" s="14"/>
      <c r="K1957" s="6"/>
      <c r="L1957" s="2"/>
      <c r="M1957" s="23"/>
      <c r="N1957" s="12"/>
      <c r="O1957" s="12"/>
      <c r="P1957" s="23"/>
      <c r="Q1957" s="1"/>
      <c r="R1957" s="4"/>
      <c r="S1957" s="5"/>
      <c r="T1957" s="6"/>
      <c r="U1957" s="9"/>
      <c r="V1957" s="8"/>
      <c r="W1957" s="8"/>
      <c r="X1957" s="8"/>
      <c r="Y1957" s="9"/>
      <c r="Z1957" s="7"/>
      <c r="AA1957" s="8"/>
      <c r="AB1957" s="9"/>
      <c r="AC1957" s="9"/>
      <c r="AD1957" s="9"/>
      <c r="AE1957" s="8"/>
      <c r="AF1957" s="10"/>
      <c r="AG1957" s="8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  <c r="FH1957" s="7"/>
      <c r="FI1957" s="7"/>
      <c r="FJ1957" s="7"/>
      <c r="FK1957" s="7"/>
      <c r="FL1957" s="7"/>
      <c r="FM1957" s="7"/>
      <c r="FN1957" s="7"/>
      <c r="FO1957" s="7"/>
      <c r="FP1957" s="7"/>
      <c r="FQ1957" s="7"/>
      <c r="FR1957" s="7"/>
      <c r="FS1957" s="7"/>
      <c r="FT1957" s="7"/>
      <c r="FU1957" s="7"/>
      <c r="FV1957" s="7"/>
      <c r="FW1957" s="7"/>
      <c r="FX1957" s="7"/>
      <c r="FY1957" s="7"/>
      <c r="FZ1957" s="7"/>
      <c r="GA1957" s="7"/>
      <c r="GB1957" s="7"/>
    </row>
    <row r="1958" spans="1:184" x14ac:dyDescent="0.15">
      <c r="A1958" s="124"/>
      <c r="B1958" s="19"/>
      <c r="C1958" s="4"/>
      <c r="D1958" s="6"/>
      <c r="E1958" s="14"/>
      <c r="F1958" s="4"/>
      <c r="G1958" s="4"/>
      <c r="H1958" s="4"/>
      <c r="I1958" s="4"/>
      <c r="J1958" s="14"/>
      <c r="K1958" s="6"/>
      <c r="L1958" s="2"/>
      <c r="M1958" s="23"/>
      <c r="N1958" s="12"/>
      <c r="O1958" s="12"/>
      <c r="P1958" s="23"/>
      <c r="Q1958" s="1"/>
      <c r="R1958" s="4"/>
      <c r="S1958" s="5"/>
      <c r="T1958" s="6"/>
      <c r="U1958" s="9"/>
      <c r="V1958" s="8"/>
      <c r="W1958" s="8"/>
      <c r="X1958" s="8"/>
      <c r="Y1958" s="9"/>
      <c r="Z1958" s="7"/>
      <c r="AA1958" s="8"/>
      <c r="AB1958" s="9"/>
      <c r="AC1958" s="9"/>
      <c r="AD1958" s="9"/>
      <c r="AE1958" s="8"/>
      <c r="AF1958" s="10"/>
      <c r="AG1958" s="8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  <c r="DV1958" s="7"/>
      <c r="DW1958" s="7"/>
      <c r="DX1958" s="7"/>
      <c r="DY1958" s="7"/>
      <c r="DZ1958" s="7"/>
      <c r="EA1958" s="7"/>
      <c r="EB1958" s="7"/>
      <c r="EC1958" s="7"/>
      <c r="ED1958" s="7"/>
      <c r="EE1958" s="7"/>
      <c r="EF1958" s="7"/>
      <c r="EG1958" s="7"/>
      <c r="EH1958" s="7"/>
      <c r="EI1958" s="7"/>
      <c r="EJ1958" s="7"/>
      <c r="EK1958" s="7"/>
      <c r="EL1958" s="7"/>
      <c r="EM1958" s="7"/>
      <c r="EN1958" s="7"/>
      <c r="EO1958" s="7"/>
      <c r="EP1958" s="7"/>
      <c r="EQ1958" s="7"/>
      <c r="ER1958" s="7"/>
      <c r="ES1958" s="7"/>
      <c r="ET1958" s="7"/>
      <c r="EU1958" s="7"/>
      <c r="EV1958" s="7"/>
      <c r="EW1958" s="7"/>
      <c r="EX1958" s="7"/>
      <c r="EY1958" s="7"/>
      <c r="EZ1958" s="7"/>
      <c r="FA1958" s="7"/>
      <c r="FB1958" s="7"/>
      <c r="FC1958" s="7"/>
      <c r="FD1958" s="7"/>
      <c r="FE1958" s="7"/>
      <c r="FF1958" s="7"/>
      <c r="FG1958" s="7"/>
      <c r="FH1958" s="7"/>
      <c r="FI1958" s="7"/>
      <c r="FJ1958" s="7"/>
      <c r="FK1958" s="7"/>
      <c r="FL1958" s="7"/>
      <c r="FM1958" s="7"/>
      <c r="FN1958" s="7"/>
      <c r="FO1958" s="7"/>
      <c r="FP1958" s="7"/>
      <c r="FQ1958" s="7"/>
      <c r="FR1958" s="7"/>
      <c r="FS1958" s="7"/>
      <c r="FT1958" s="7"/>
      <c r="FU1958" s="7"/>
      <c r="FV1958" s="7"/>
      <c r="FW1958" s="7"/>
      <c r="FX1958" s="7"/>
      <c r="FY1958" s="7"/>
      <c r="FZ1958" s="7"/>
      <c r="GA1958" s="7"/>
      <c r="GB1958" s="7"/>
    </row>
    <row r="1959" spans="1:184" x14ac:dyDescent="0.15">
      <c r="A1959" s="124"/>
      <c r="B1959" s="19"/>
      <c r="C1959" s="4"/>
      <c r="D1959" s="6"/>
      <c r="E1959" s="14"/>
      <c r="F1959" s="4"/>
      <c r="G1959" s="4"/>
      <c r="H1959" s="4"/>
      <c r="I1959" s="4"/>
      <c r="J1959" s="14"/>
      <c r="K1959" s="6"/>
      <c r="L1959" s="2"/>
      <c r="M1959" s="23"/>
      <c r="N1959" s="12"/>
      <c r="O1959" s="12"/>
      <c r="P1959" s="23"/>
      <c r="Q1959" s="1"/>
      <c r="R1959" s="4"/>
      <c r="S1959" s="5"/>
      <c r="T1959" s="6"/>
      <c r="U1959" s="9"/>
      <c r="V1959" s="8"/>
      <c r="W1959" s="8"/>
      <c r="X1959" s="8"/>
      <c r="Y1959" s="9"/>
      <c r="Z1959" s="7"/>
      <c r="AA1959" s="8"/>
      <c r="AB1959" s="9"/>
      <c r="AC1959" s="9"/>
      <c r="AD1959" s="9"/>
      <c r="AE1959" s="8"/>
      <c r="AF1959" s="10"/>
      <c r="AG1959" s="8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  <c r="EE1959" s="7"/>
      <c r="EF1959" s="7"/>
      <c r="EG1959" s="7"/>
      <c r="EH1959" s="7"/>
      <c r="EI1959" s="7"/>
      <c r="EJ1959" s="7"/>
      <c r="EK1959" s="7"/>
      <c r="EL1959" s="7"/>
      <c r="EM1959" s="7"/>
      <c r="EN1959" s="7"/>
      <c r="EO1959" s="7"/>
      <c r="EP1959" s="7"/>
      <c r="EQ1959" s="7"/>
      <c r="ER1959" s="7"/>
      <c r="ES1959" s="7"/>
      <c r="ET1959" s="7"/>
      <c r="EU1959" s="7"/>
      <c r="EV1959" s="7"/>
      <c r="EW1959" s="7"/>
      <c r="EX1959" s="7"/>
      <c r="EY1959" s="7"/>
      <c r="EZ1959" s="7"/>
      <c r="FA1959" s="7"/>
      <c r="FB1959" s="7"/>
      <c r="FC1959" s="7"/>
      <c r="FD1959" s="7"/>
      <c r="FE1959" s="7"/>
      <c r="FF1959" s="7"/>
      <c r="FG1959" s="7"/>
      <c r="FH1959" s="7"/>
      <c r="FI1959" s="7"/>
      <c r="FJ1959" s="7"/>
      <c r="FK1959" s="7"/>
      <c r="FL1959" s="7"/>
      <c r="FM1959" s="7"/>
      <c r="FN1959" s="7"/>
      <c r="FO1959" s="7"/>
      <c r="FP1959" s="7"/>
      <c r="FQ1959" s="7"/>
      <c r="FR1959" s="7"/>
      <c r="FS1959" s="7"/>
      <c r="FT1959" s="7"/>
      <c r="FU1959" s="7"/>
      <c r="FV1959" s="7"/>
      <c r="FW1959" s="7"/>
      <c r="FX1959" s="7"/>
      <c r="FY1959" s="7"/>
      <c r="FZ1959" s="7"/>
      <c r="GA1959" s="7"/>
      <c r="GB1959" s="7"/>
    </row>
    <row r="1960" spans="1:184" x14ac:dyDescent="0.15">
      <c r="A1960" s="124"/>
      <c r="B1960" s="19"/>
      <c r="C1960" s="4"/>
      <c r="D1960" s="6"/>
      <c r="E1960" s="14"/>
      <c r="F1960" s="4"/>
      <c r="G1960" s="4"/>
      <c r="H1960" s="4"/>
      <c r="I1960" s="4"/>
      <c r="J1960" s="14"/>
      <c r="K1960" s="6"/>
      <c r="L1960" s="2"/>
      <c r="M1960" s="23"/>
      <c r="N1960" s="12"/>
      <c r="O1960" s="12"/>
      <c r="P1960" s="23"/>
      <c r="Q1960" s="1"/>
      <c r="R1960" s="4"/>
      <c r="S1960" s="5"/>
      <c r="T1960" s="6"/>
      <c r="U1960" s="9"/>
      <c r="V1960" s="8"/>
      <c r="W1960" s="8"/>
      <c r="X1960" s="8"/>
      <c r="Y1960" s="9"/>
      <c r="Z1960" s="7"/>
      <c r="AA1960" s="8"/>
      <c r="AB1960" s="9"/>
      <c r="AC1960" s="9"/>
      <c r="AD1960" s="9"/>
      <c r="AE1960" s="8"/>
      <c r="AF1960" s="10"/>
      <c r="AG1960" s="8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  <c r="EE1960" s="7"/>
      <c r="EF1960" s="7"/>
      <c r="EG1960" s="7"/>
      <c r="EH1960" s="7"/>
      <c r="EI1960" s="7"/>
      <c r="EJ1960" s="7"/>
      <c r="EK1960" s="7"/>
      <c r="EL1960" s="7"/>
      <c r="EM1960" s="7"/>
      <c r="EN1960" s="7"/>
      <c r="EO1960" s="7"/>
      <c r="EP1960" s="7"/>
      <c r="EQ1960" s="7"/>
      <c r="ER1960" s="7"/>
      <c r="ES1960" s="7"/>
      <c r="ET1960" s="7"/>
      <c r="EU1960" s="7"/>
      <c r="EV1960" s="7"/>
      <c r="EW1960" s="7"/>
      <c r="EX1960" s="7"/>
      <c r="EY1960" s="7"/>
      <c r="EZ1960" s="7"/>
      <c r="FA1960" s="7"/>
      <c r="FB1960" s="7"/>
      <c r="FC1960" s="7"/>
      <c r="FD1960" s="7"/>
      <c r="FE1960" s="7"/>
      <c r="FF1960" s="7"/>
      <c r="FG1960" s="7"/>
      <c r="FH1960" s="7"/>
      <c r="FI1960" s="7"/>
      <c r="FJ1960" s="7"/>
      <c r="FK1960" s="7"/>
      <c r="FL1960" s="7"/>
      <c r="FM1960" s="7"/>
      <c r="FN1960" s="7"/>
      <c r="FO1960" s="7"/>
      <c r="FP1960" s="7"/>
      <c r="FQ1960" s="7"/>
      <c r="FR1960" s="7"/>
      <c r="FS1960" s="7"/>
      <c r="FT1960" s="7"/>
      <c r="FU1960" s="7"/>
      <c r="FV1960" s="7"/>
      <c r="FW1960" s="7"/>
      <c r="FX1960" s="7"/>
      <c r="FY1960" s="7"/>
      <c r="FZ1960" s="7"/>
      <c r="GA1960" s="7"/>
      <c r="GB1960" s="7"/>
    </row>
    <row r="1961" spans="1:184" x14ac:dyDescent="0.15">
      <c r="A1961" s="124"/>
      <c r="B1961" s="19"/>
      <c r="C1961" s="4"/>
      <c r="D1961" s="6"/>
      <c r="E1961" s="14"/>
      <c r="F1961" s="4"/>
      <c r="G1961" s="4"/>
      <c r="H1961" s="4"/>
      <c r="I1961" s="4"/>
      <c r="J1961" s="14"/>
      <c r="K1961" s="6"/>
      <c r="L1961" s="2"/>
      <c r="M1961" s="23"/>
      <c r="N1961" s="12"/>
      <c r="O1961" s="12"/>
      <c r="P1961" s="23"/>
      <c r="Q1961" s="1"/>
      <c r="R1961" s="4"/>
      <c r="S1961" s="5"/>
      <c r="T1961" s="6"/>
      <c r="U1961" s="9"/>
      <c r="V1961" s="8"/>
      <c r="W1961" s="8"/>
      <c r="X1961" s="8"/>
      <c r="Y1961" s="9"/>
      <c r="Z1961" s="7"/>
      <c r="AA1961" s="8"/>
      <c r="AB1961" s="9"/>
      <c r="AC1961" s="9"/>
      <c r="AD1961" s="9"/>
      <c r="AE1961" s="8"/>
      <c r="AF1961" s="10"/>
      <c r="AG1961" s="8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  <c r="DV1961" s="7"/>
      <c r="DW1961" s="7"/>
      <c r="DX1961" s="7"/>
      <c r="DY1961" s="7"/>
      <c r="DZ1961" s="7"/>
      <c r="EA1961" s="7"/>
      <c r="EB1961" s="7"/>
      <c r="EC1961" s="7"/>
      <c r="ED1961" s="7"/>
      <c r="EE1961" s="7"/>
      <c r="EF1961" s="7"/>
      <c r="EG1961" s="7"/>
      <c r="EH1961" s="7"/>
      <c r="EI1961" s="7"/>
      <c r="EJ1961" s="7"/>
      <c r="EK1961" s="7"/>
      <c r="EL1961" s="7"/>
      <c r="EM1961" s="7"/>
      <c r="EN1961" s="7"/>
      <c r="EO1961" s="7"/>
      <c r="EP1961" s="7"/>
      <c r="EQ1961" s="7"/>
      <c r="ER1961" s="7"/>
      <c r="ES1961" s="7"/>
      <c r="ET1961" s="7"/>
      <c r="EU1961" s="7"/>
      <c r="EV1961" s="7"/>
      <c r="EW1961" s="7"/>
      <c r="EX1961" s="7"/>
      <c r="EY1961" s="7"/>
      <c r="EZ1961" s="7"/>
      <c r="FA1961" s="7"/>
      <c r="FB1961" s="7"/>
      <c r="FC1961" s="7"/>
      <c r="FD1961" s="7"/>
      <c r="FE1961" s="7"/>
      <c r="FF1961" s="7"/>
      <c r="FG1961" s="7"/>
      <c r="FH1961" s="7"/>
      <c r="FI1961" s="7"/>
      <c r="FJ1961" s="7"/>
      <c r="FK1961" s="7"/>
      <c r="FL1961" s="7"/>
      <c r="FM1961" s="7"/>
      <c r="FN1961" s="7"/>
      <c r="FO1961" s="7"/>
      <c r="FP1961" s="7"/>
      <c r="FQ1961" s="7"/>
      <c r="FR1961" s="7"/>
      <c r="FS1961" s="7"/>
      <c r="FT1961" s="7"/>
      <c r="FU1961" s="7"/>
      <c r="FV1961" s="7"/>
      <c r="FW1961" s="7"/>
      <c r="FX1961" s="7"/>
      <c r="FY1961" s="7"/>
      <c r="FZ1961" s="7"/>
      <c r="GA1961" s="7"/>
      <c r="GB1961" s="7"/>
    </row>
    <row r="1962" spans="1:184" x14ac:dyDescent="0.15">
      <c r="A1962" s="124"/>
      <c r="B1962" s="19"/>
      <c r="C1962" s="4"/>
      <c r="D1962" s="6"/>
      <c r="E1962" s="14"/>
      <c r="F1962" s="4"/>
      <c r="G1962" s="4"/>
      <c r="H1962" s="4"/>
      <c r="I1962" s="4"/>
      <c r="J1962" s="14"/>
      <c r="K1962" s="6"/>
      <c r="L1962" s="2"/>
      <c r="M1962" s="23"/>
      <c r="N1962" s="12"/>
      <c r="O1962" s="12"/>
      <c r="P1962" s="23"/>
      <c r="Q1962" s="1"/>
      <c r="R1962" s="4"/>
      <c r="S1962" s="5"/>
      <c r="T1962" s="6"/>
      <c r="U1962" s="9"/>
      <c r="V1962" s="8"/>
      <c r="W1962" s="8"/>
      <c r="X1962" s="8"/>
      <c r="Y1962" s="9"/>
      <c r="Z1962" s="7"/>
      <c r="AA1962" s="8"/>
      <c r="AB1962" s="9"/>
      <c r="AC1962" s="9"/>
      <c r="AD1962" s="9"/>
      <c r="AE1962" s="8"/>
      <c r="AF1962" s="10"/>
      <c r="AG1962" s="8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  <c r="EE1962" s="7"/>
      <c r="EF1962" s="7"/>
      <c r="EG1962" s="7"/>
      <c r="EH1962" s="7"/>
      <c r="EI1962" s="7"/>
      <c r="EJ1962" s="7"/>
      <c r="EK1962" s="7"/>
      <c r="EL1962" s="7"/>
      <c r="EM1962" s="7"/>
      <c r="EN1962" s="7"/>
      <c r="EO1962" s="7"/>
      <c r="EP1962" s="7"/>
      <c r="EQ1962" s="7"/>
      <c r="ER1962" s="7"/>
      <c r="ES1962" s="7"/>
      <c r="ET1962" s="7"/>
      <c r="EU1962" s="7"/>
      <c r="EV1962" s="7"/>
      <c r="EW1962" s="7"/>
      <c r="EX1962" s="7"/>
      <c r="EY1962" s="7"/>
      <c r="EZ1962" s="7"/>
      <c r="FA1962" s="7"/>
      <c r="FB1962" s="7"/>
      <c r="FC1962" s="7"/>
      <c r="FD1962" s="7"/>
      <c r="FE1962" s="7"/>
      <c r="FF1962" s="7"/>
      <c r="FG1962" s="7"/>
      <c r="FH1962" s="7"/>
      <c r="FI1962" s="7"/>
      <c r="FJ1962" s="7"/>
      <c r="FK1962" s="7"/>
      <c r="FL1962" s="7"/>
      <c r="FM1962" s="7"/>
      <c r="FN1962" s="7"/>
      <c r="FO1962" s="7"/>
      <c r="FP1962" s="7"/>
      <c r="FQ1962" s="7"/>
      <c r="FR1962" s="7"/>
      <c r="FS1962" s="7"/>
      <c r="FT1962" s="7"/>
      <c r="FU1962" s="7"/>
      <c r="FV1962" s="7"/>
      <c r="FW1962" s="7"/>
      <c r="FX1962" s="7"/>
      <c r="FY1962" s="7"/>
      <c r="FZ1962" s="7"/>
      <c r="GA1962" s="7"/>
      <c r="GB1962" s="7"/>
    </row>
    <row r="1963" spans="1:184" x14ac:dyDescent="0.15">
      <c r="A1963" s="124"/>
      <c r="B1963" s="19"/>
      <c r="C1963" s="4"/>
      <c r="D1963" s="6"/>
      <c r="E1963" s="14"/>
      <c r="F1963" s="4"/>
      <c r="G1963" s="4"/>
      <c r="H1963" s="4"/>
      <c r="I1963" s="4"/>
      <c r="J1963" s="14"/>
      <c r="K1963" s="6"/>
      <c r="L1963" s="2"/>
      <c r="M1963" s="23"/>
      <c r="N1963" s="12"/>
      <c r="O1963" s="12"/>
      <c r="P1963" s="23"/>
      <c r="Q1963" s="1"/>
      <c r="R1963" s="4"/>
      <c r="S1963" s="5"/>
      <c r="T1963" s="6"/>
      <c r="U1963" s="9"/>
      <c r="V1963" s="8"/>
      <c r="W1963" s="8"/>
      <c r="X1963" s="8"/>
      <c r="Y1963" s="9"/>
      <c r="Z1963" s="7"/>
      <c r="AA1963" s="8"/>
      <c r="AB1963" s="9"/>
      <c r="AC1963" s="9"/>
      <c r="AD1963" s="9"/>
      <c r="AE1963" s="8"/>
      <c r="AF1963" s="10"/>
      <c r="AG1963" s="8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  <c r="EE1963" s="7"/>
      <c r="EF1963" s="7"/>
      <c r="EG1963" s="7"/>
      <c r="EH1963" s="7"/>
      <c r="EI1963" s="7"/>
      <c r="EJ1963" s="7"/>
      <c r="EK1963" s="7"/>
      <c r="EL1963" s="7"/>
      <c r="EM1963" s="7"/>
      <c r="EN1963" s="7"/>
      <c r="EO1963" s="7"/>
      <c r="EP1963" s="7"/>
      <c r="EQ1963" s="7"/>
      <c r="ER1963" s="7"/>
      <c r="ES1963" s="7"/>
      <c r="ET1963" s="7"/>
      <c r="EU1963" s="7"/>
      <c r="EV1963" s="7"/>
      <c r="EW1963" s="7"/>
      <c r="EX1963" s="7"/>
      <c r="EY1963" s="7"/>
      <c r="EZ1963" s="7"/>
      <c r="FA1963" s="7"/>
      <c r="FB1963" s="7"/>
      <c r="FC1963" s="7"/>
      <c r="FD1963" s="7"/>
      <c r="FE1963" s="7"/>
      <c r="FF1963" s="7"/>
      <c r="FG1963" s="7"/>
      <c r="FH1963" s="7"/>
      <c r="FI1963" s="7"/>
      <c r="FJ1963" s="7"/>
      <c r="FK1963" s="7"/>
      <c r="FL1963" s="7"/>
      <c r="FM1963" s="7"/>
      <c r="FN1963" s="7"/>
      <c r="FO1963" s="7"/>
      <c r="FP1963" s="7"/>
      <c r="FQ1963" s="7"/>
      <c r="FR1963" s="7"/>
      <c r="FS1963" s="7"/>
      <c r="FT1963" s="7"/>
      <c r="FU1963" s="7"/>
      <c r="FV1963" s="7"/>
      <c r="FW1963" s="7"/>
      <c r="FX1963" s="7"/>
      <c r="FY1963" s="7"/>
      <c r="FZ1963" s="7"/>
      <c r="GA1963" s="7"/>
      <c r="GB1963" s="7"/>
    </row>
    <row r="1964" spans="1:184" x14ac:dyDescent="0.15">
      <c r="A1964" s="124"/>
      <c r="B1964" s="19"/>
      <c r="C1964" s="4"/>
      <c r="D1964" s="6"/>
      <c r="E1964" s="14"/>
      <c r="F1964" s="4"/>
      <c r="G1964" s="4"/>
      <c r="H1964" s="4"/>
      <c r="I1964" s="4"/>
      <c r="J1964" s="14"/>
      <c r="K1964" s="6"/>
      <c r="L1964" s="2"/>
      <c r="M1964" s="23"/>
      <c r="N1964" s="12"/>
      <c r="O1964" s="12"/>
      <c r="P1964" s="23"/>
      <c r="Q1964" s="1"/>
      <c r="R1964" s="4"/>
      <c r="S1964" s="5"/>
      <c r="T1964" s="6"/>
      <c r="U1964" s="9"/>
      <c r="V1964" s="8"/>
      <c r="W1964" s="8"/>
      <c r="X1964" s="8"/>
      <c r="Y1964" s="9"/>
      <c r="Z1964" s="7"/>
      <c r="AA1964" s="8"/>
      <c r="AB1964" s="9"/>
      <c r="AC1964" s="9"/>
      <c r="AD1964" s="9"/>
      <c r="AE1964" s="8"/>
      <c r="AF1964" s="10"/>
      <c r="AG1964" s="8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  <c r="EE1964" s="7"/>
      <c r="EF1964" s="7"/>
      <c r="EG1964" s="7"/>
      <c r="EH1964" s="7"/>
      <c r="EI1964" s="7"/>
      <c r="EJ1964" s="7"/>
      <c r="EK1964" s="7"/>
      <c r="EL1964" s="7"/>
      <c r="EM1964" s="7"/>
      <c r="EN1964" s="7"/>
      <c r="EO1964" s="7"/>
      <c r="EP1964" s="7"/>
      <c r="EQ1964" s="7"/>
      <c r="ER1964" s="7"/>
      <c r="ES1964" s="7"/>
      <c r="ET1964" s="7"/>
      <c r="EU1964" s="7"/>
      <c r="EV1964" s="7"/>
      <c r="EW1964" s="7"/>
      <c r="EX1964" s="7"/>
      <c r="EY1964" s="7"/>
      <c r="EZ1964" s="7"/>
      <c r="FA1964" s="7"/>
      <c r="FB1964" s="7"/>
      <c r="FC1964" s="7"/>
      <c r="FD1964" s="7"/>
      <c r="FE1964" s="7"/>
      <c r="FF1964" s="7"/>
      <c r="FG1964" s="7"/>
      <c r="FH1964" s="7"/>
      <c r="FI1964" s="7"/>
      <c r="FJ1964" s="7"/>
      <c r="FK1964" s="7"/>
      <c r="FL1964" s="7"/>
      <c r="FM1964" s="7"/>
      <c r="FN1964" s="7"/>
      <c r="FO1964" s="7"/>
      <c r="FP1964" s="7"/>
      <c r="FQ1964" s="7"/>
      <c r="FR1964" s="7"/>
      <c r="FS1964" s="7"/>
      <c r="FT1964" s="7"/>
      <c r="FU1964" s="7"/>
      <c r="FV1964" s="7"/>
      <c r="FW1964" s="7"/>
      <c r="FX1964" s="7"/>
      <c r="FY1964" s="7"/>
      <c r="FZ1964" s="7"/>
      <c r="GA1964" s="7"/>
      <c r="GB1964" s="7"/>
    </row>
    <row r="1965" spans="1:184" x14ac:dyDescent="0.15">
      <c r="A1965" s="124"/>
      <c r="B1965" s="19"/>
      <c r="C1965" s="4"/>
      <c r="D1965" s="6"/>
      <c r="E1965" s="14"/>
      <c r="F1965" s="4"/>
      <c r="G1965" s="4"/>
      <c r="H1965" s="4"/>
      <c r="I1965" s="4"/>
      <c r="J1965" s="14"/>
      <c r="K1965" s="6"/>
      <c r="L1965" s="2"/>
      <c r="M1965" s="23"/>
      <c r="N1965" s="12"/>
      <c r="O1965" s="12"/>
      <c r="P1965" s="23"/>
      <c r="Q1965" s="1"/>
      <c r="R1965" s="4"/>
      <c r="S1965" s="5"/>
      <c r="T1965" s="6"/>
      <c r="U1965" s="9"/>
      <c r="V1965" s="8"/>
      <c r="W1965" s="8"/>
      <c r="X1965" s="8"/>
      <c r="Y1965" s="9"/>
      <c r="Z1965" s="7"/>
      <c r="AA1965" s="8"/>
      <c r="AB1965" s="9"/>
      <c r="AC1965" s="9"/>
      <c r="AD1965" s="9"/>
      <c r="AE1965" s="8"/>
      <c r="AF1965" s="10"/>
      <c r="AG1965" s="8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  <c r="FH1965" s="7"/>
      <c r="FI1965" s="7"/>
      <c r="FJ1965" s="7"/>
      <c r="FK1965" s="7"/>
      <c r="FL1965" s="7"/>
      <c r="FM1965" s="7"/>
      <c r="FN1965" s="7"/>
      <c r="FO1965" s="7"/>
      <c r="FP1965" s="7"/>
      <c r="FQ1965" s="7"/>
      <c r="FR1965" s="7"/>
      <c r="FS1965" s="7"/>
      <c r="FT1965" s="7"/>
      <c r="FU1965" s="7"/>
      <c r="FV1965" s="7"/>
      <c r="FW1965" s="7"/>
      <c r="FX1965" s="7"/>
      <c r="FY1965" s="7"/>
      <c r="FZ1965" s="7"/>
      <c r="GA1965" s="7"/>
      <c r="GB1965" s="7"/>
    </row>
    <row r="1966" spans="1:184" x14ac:dyDescent="0.15">
      <c r="A1966" s="124"/>
      <c r="B1966" s="19"/>
      <c r="C1966" s="4"/>
      <c r="D1966" s="6"/>
      <c r="E1966" s="14"/>
      <c r="F1966" s="4"/>
      <c r="G1966" s="4"/>
      <c r="H1966" s="4"/>
      <c r="I1966" s="4"/>
      <c r="J1966" s="14"/>
      <c r="K1966" s="6"/>
      <c r="L1966" s="2"/>
      <c r="M1966" s="23"/>
      <c r="N1966" s="12"/>
      <c r="O1966" s="12"/>
      <c r="P1966" s="23"/>
      <c r="Q1966" s="1"/>
      <c r="R1966" s="4"/>
      <c r="S1966" s="5"/>
      <c r="T1966" s="6"/>
      <c r="U1966" s="9"/>
      <c r="V1966" s="8"/>
      <c r="W1966" s="8"/>
      <c r="X1966" s="8"/>
      <c r="Y1966" s="9"/>
      <c r="Z1966" s="7"/>
      <c r="AA1966" s="8"/>
      <c r="AB1966" s="9"/>
      <c r="AC1966" s="9"/>
      <c r="AD1966" s="9"/>
      <c r="AE1966" s="8"/>
      <c r="AF1966" s="10"/>
      <c r="AG1966" s="8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  <c r="EE1966" s="7"/>
      <c r="EF1966" s="7"/>
      <c r="EG1966" s="7"/>
      <c r="EH1966" s="7"/>
      <c r="EI1966" s="7"/>
      <c r="EJ1966" s="7"/>
      <c r="EK1966" s="7"/>
      <c r="EL1966" s="7"/>
      <c r="EM1966" s="7"/>
      <c r="EN1966" s="7"/>
      <c r="EO1966" s="7"/>
      <c r="EP1966" s="7"/>
      <c r="EQ1966" s="7"/>
      <c r="ER1966" s="7"/>
      <c r="ES1966" s="7"/>
      <c r="ET1966" s="7"/>
      <c r="EU1966" s="7"/>
      <c r="EV1966" s="7"/>
      <c r="EW1966" s="7"/>
      <c r="EX1966" s="7"/>
      <c r="EY1966" s="7"/>
      <c r="EZ1966" s="7"/>
      <c r="FA1966" s="7"/>
      <c r="FB1966" s="7"/>
      <c r="FC1966" s="7"/>
      <c r="FD1966" s="7"/>
      <c r="FE1966" s="7"/>
      <c r="FF1966" s="7"/>
      <c r="FG1966" s="7"/>
      <c r="FH1966" s="7"/>
      <c r="FI1966" s="7"/>
      <c r="FJ1966" s="7"/>
      <c r="FK1966" s="7"/>
      <c r="FL1966" s="7"/>
      <c r="FM1966" s="7"/>
      <c r="FN1966" s="7"/>
      <c r="FO1966" s="7"/>
      <c r="FP1966" s="7"/>
      <c r="FQ1966" s="7"/>
      <c r="FR1966" s="7"/>
      <c r="FS1966" s="7"/>
      <c r="FT1966" s="7"/>
      <c r="FU1966" s="7"/>
      <c r="FV1966" s="7"/>
      <c r="FW1966" s="7"/>
      <c r="FX1966" s="7"/>
      <c r="FY1966" s="7"/>
      <c r="FZ1966" s="7"/>
      <c r="GA1966" s="7"/>
      <c r="GB1966" s="7"/>
    </row>
    <row r="1967" spans="1:184" x14ac:dyDescent="0.15">
      <c r="A1967" s="124"/>
      <c r="B1967" s="19"/>
      <c r="C1967" s="4"/>
      <c r="D1967" s="6"/>
      <c r="E1967" s="14"/>
      <c r="F1967" s="4"/>
      <c r="G1967" s="4"/>
      <c r="H1967" s="4"/>
      <c r="I1967" s="4"/>
      <c r="J1967" s="14"/>
      <c r="K1967" s="6"/>
      <c r="L1967" s="2"/>
      <c r="M1967" s="23"/>
      <c r="N1967" s="12"/>
      <c r="O1967" s="12"/>
      <c r="P1967" s="23"/>
      <c r="Q1967" s="1"/>
      <c r="R1967" s="4"/>
      <c r="S1967" s="5"/>
      <c r="T1967" s="6"/>
      <c r="U1967" s="9"/>
      <c r="V1967" s="8"/>
      <c r="W1967" s="8"/>
      <c r="X1967" s="8"/>
      <c r="Y1967" s="9"/>
      <c r="Z1967" s="7"/>
      <c r="AA1967" s="8"/>
      <c r="AB1967" s="9"/>
      <c r="AC1967" s="9"/>
      <c r="AD1967" s="9"/>
      <c r="AE1967" s="8"/>
      <c r="AF1967" s="10"/>
      <c r="AG1967" s="8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  <c r="EE1967" s="7"/>
      <c r="EF1967" s="7"/>
      <c r="EG1967" s="7"/>
      <c r="EH1967" s="7"/>
      <c r="EI1967" s="7"/>
      <c r="EJ1967" s="7"/>
      <c r="EK1967" s="7"/>
      <c r="EL1967" s="7"/>
      <c r="EM1967" s="7"/>
      <c r="EN1967" s="7"/>
      <c r="EO1967" s="7"/>
      <c r="EP1967" s="7"/>
      <c r="EQ1967" s="7"/>
      <c r="ER1967" s="7"/>
      <c r="ES1967" s="7"/>
      <c r="ET1967" s="7"/>
      <c r="EU1967" s="7"/>
      <c r="EV1967" s="7"/>
      <c r="EW1967" s="7"/>
      <c r="EX1967" s="7"/>
      <c r="EY1967" s="7"/>
      <c r="EZ1967" s="7"/>
      <c r="FA1967" s="7"/>
      <c r="FB1967" s="7"/>
      <c r="FC1967" s="7"/>
      <c r="FD1967" s="7"/>
      <c r="FE1967" s="7"/>
      <c r="FF1967" s="7"/>
      <c r="FG1967" s="7"/>
      <c r="FH1967" s="7"/>
      <c r="FI1967" s="7"/>
      <c r="FJ1967" s="7"/>
      <c r="FK1967" s="7"/>
      <c r="FL1967" s="7"/>
      <c r="FM1967" s="7"/>
      <c r="FN1967" s="7"/>
      <c r="FO1967" s="7"/>
      <c r="FP1967" s="7"/>
      <c r="FQ1967" s="7"/>
      <c r="FR1967" s="7"/>
      <c r="FS1967" s="7"/>
      <c r="FT1967" s="7"/>
      <c r="FU1967" s="7"/>
      <c r="FV1967" s="7"/>
      <c r="FW1967" s="7"/>
      <c r="FX1967" s="7"/>
      <c r="FY1967" s="7"/>
      <c r="FZ1967" s="7"/>
      <c r="GA1967" s="7"/>
      <c r="GB1967" s="7"/>
    </row>
    <row r="1968" spans="1:184" x14ac:dyDescent="0.15">
      <c r="A1968" s="124"/>
      <c r="B1968" s="19"/>
      <c r="C1968" s="4"/>
      <c r="D1968" s="6"/>
      <c r="E1968" s="14"/>
      <c r="F1968" s="4"/>
      <c r="G1968" s="4"/>
      <c r="H1968" s="4"/>
      <c r="I1968" s="4"/>
      <c r="J1968" s="14"/>
      <c r="K1968" s="6"/>
      <c r="L1968" s="2"/>
      <c r="M1968" s="23"/>
      <c r="N1968" s="12"/>
      <c r="O1968" s="12"/>
      <c r="P1968" s="23"/>
      <c r="Q1968" s="1"/>
      <c r="R1968" s="4"/>
      <c r="S1968" s="5"/>
      <c r="T1968" s="6"/>
      <c r="U1968" s="9"/>
      <c r="V1968" s="8"/>
      <c r="W1968" s="8"/>
      <c r="X1968" s="8"/>
      <c r="Y1968" s="9"/>
      <c r="Z1968" s="7"/>
      <c r="AA1968" s="8"/>
      <c r="AB1968" s="9"/>
      <c r="AC1968" s="9"/>
      <c r="AD1968" s="9"/>
      <c r="AE1968" s="8"/>
      <c r="AF1968" s="10"/>
      <c r="AG1968" s="8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  <c r="DV1968" s="7"/>
      <c r="DW1968" s="7"/>
      <c r="DX1968" s="7"/>
      <c r="DY1968" s="7"/>
      <c r="DZ1968" s="7"/>
      <c r="EA1968" s="7"/>
      <c r="EB1968" s="7"/>
      <c r="EC1968" s="7"/>
      <c r="ED1968" s="7"/>
      <c r="EE1968" s="7"/>
      <c r="EF1968" s="7"/>
      <c r="EG1968" s="7"/>
      <c r="EH1968" s="7"/>
      <c r="EI1968" s="7"/>
      <c r="EJ1968" s="7"/>
      <c r="EK1968" s="7"/>
      <c r="EL1968" s="7"/>
      <c r="EM1968" s="7"/>
      <c r="EN1968" s="7"/>
      <c r="EO1968" s="7"/>
      <c r="EP1968" s="7"/>
      <c r="EQ1968" s="7"/>
      <c r="ER1968" s="7"/>
      <c r="ES1968" s="7"/>
      <c r="ET1968" s="7"/>
      <c r="EU1968" s="7"/>
      <c r="EV1968" s="7"/>
      <c r="EW1968" s="7"/>
      <c r="EX1968" s="7"/>
      <c r="EY1968" s="7"/>
      <c r="EZ1968" s="7"/>
      <c r="FA1968" s="7"/>
      <c r="FB1968" s="7"/>
      <c r="FC1968" s="7"/>
      <c r="FD1968" s="7"/>
      <c r="FE1968" s="7"/>
      <c r="FF1968" s="7"/>
      <c r="FG1968" s="7"/>
      <c r="FH1968" s="7"/>
      <c r="FI1968" s="7"/>
      <c r="FJ1968" s="7"/>
      <c r="FK1968" s="7"/>
      <c r="FL1968" s="7"/>
      <c r="FM1968" s="7"/>
      <c r="FN1968" s="7"/>
      <c r="FO1968" s="7"/>
      <c r="FP1968" s="7"/>
      <c r="FQ1968" s="7"/>
      <c r="FR1968" s="7"/>
      <c r="FS1968" s="7"/>
      <c r="FT1968" s="7"/>
      <c r="FU1968" s="7"/>
      <c r="FV1968" s="7"/>
      <c r="FW1968" s="7"/>
      <c r="FX1968" s="7"/>
      <c r="FY1968" s="7"/>
      <c r="FZ1968" s="7"/>
      <c r="GA1968" s="7"/>
      <c r="GB1968" s="7"/>
    </row>
    <row r="1969" spans="1:184" x14ac:dyDescent="0.15">
      <c r="A1969" s="124"/>
      <c r="B1969" s="19"/>
      <c r="C1969" s="4"/>
      <c r="D1969" s="6"/>
      <c r="E1969" s="14"/>
      <c r="F1969" s="4"/>
      <c r="G1969" s="4"/>
      <c r="H1969" s="4"/>
      <c r="I1969" s="4"/>
      <c r="J1969" s="14"/>
      <c r="K1969" s="6"/>
      <c r="L1969" s="2"/>
      <c r="M1969" s="23"/>
      <c r="N1969" s="12"/>
      <c r="O1969" s="12"/>
      <c r="P1969" s="23"/>
      <c r="Q1969" s="1"/>
      <c r="R1969" s="4"/>
      <c r="S1969" s="5"/>
      <c r="T1969" s="6"/>
      <c r="U1969" s="9"/>
      <c r="V1969" s="8"/>
      <c r="W1969" s="8"/>
      <c r="X1969" s="8"/>
      <c r="Y1969" s="9"/>
      <c r="Z1969" s="7"/>
      <c r="AA1969" s="8"/>
      <c r="AB1969" s="9"/>
      <c r="AC1969" s="9"/>
      <c r="AD1969" s="9"/>
      <c r="AE1969" s="8"/>
      <c r="AF1969" s="10"/>
      <c r="AG1969" s="8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  <c r="FH1969" s="7"/>
      <c r="FI1969" s="7"/>
      <c r="FJ1969" s="7"/>
      <c r="FK1969" s="7"/>
      <c r="FL1969" s="7"/>
      <c r="FM1969" s="7"/>
      <c r="FN1969" s="7"/>
      <c r="FO1969" s="7"/>
      <c r="FP1969" s="7"/>
      <c r="FQ1969" s="7"/>
      <c r="FR1969" s="7"/>
      <c r="FS1969" s="7"/>
      <c r="FT1969" s="7"/>
      <c r="FU1969" s="7"/>
      <c r="FV1969" s="7"/>
      <c r="FW1969" s="7"/>
      <c r="FX1969" s="7"/>
      <c r="FY1969" s="7"/>
      <c r="FZ1969" s="7"/>
      <c r="GA1969" s="7"/>
      <c r="GB1969" s="7"/>
    </row>
    <row r="1970" spans="1:184" x14ac:dyDescent="0.15">
      <c r="A1970" s="124"/>
      <c r="B1970" s="19"/>
      <c r="C1970" s="4"/>
      <c r="D1970" s="6"/>
      <c r="E1970" s="14"/>
      <c r="F1970" s="4"/>
      <c r="G1970" s="4"/>
      <c r="H1970" s="4"/>
      <c r="I1970" s="4"/>
      <c r="J1970" s="14"/>
      <c r="K1970" s="6"/>
      <c r="L1970" s="2"/>
      <c r="M1970" s="23"/>
      <c r="N1970" s="12"/>
      <c r="O1970" s="12"/>
      <c r="P1970" s="23"/>
      <c r="Q1970" s="1"/>
      <c r="R1970" s="4"/>
      <c r="S1970" s="5"/>
      <c r="T1970" s="6"/>
      <c r="U1970" s="9"/>
      <c r="V1970" s="8"/>
      <c r="W1970" s="8"/>
      <c r="X1970" s="8"/>
      <c r="Y1970" s="9"/>
      <c r="Z1970" s="7"/>
      <c r="AA1970" s="8"/>
      <c r="AB1970" s="9"/>
      <c r="AC1970" s="9"/>
      <c r="AD1970" s="9"/>
      <c r="AE1970" s="8"/>
      <c r="AF1970" s="10"/>
      <c r="AG1970" s="8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</row>
    <row r="1971" spans="1:184" x14ac:dyDescent="0.15">
      <c r="A1971" s="124"/>
      <c r="B1971" s="19"/>
      <c r="C1971" s="4"/>
      <c r="D1971" s="6"/>
      <c r="E1971" s="14"/>
      <c r="F1971" s="4"/>
      <c r="G1971" s="4"/>
      <c r="H1971" s="4"/>
      <c r="I1971" s="4"/>
      <c r="J1971" s="14"/>
      <c r="K1971" s="6"/>
      <c r="L1971" s="2"/>
      <c r="M1971" s="23"/>
      <c r="N1971" s="12"/>
      <c r="O1971" s="12"/>
      <c r="P1971" s="23"/>
      <c r="Q1971" s="1"/>
      <c r="R1971" s="4"/>
      <c r="S1971" s="5"/>
      <c r="T1971" s="6"/>
      <c r="U1971" s="9"/>
      <c r="V1971" s="8"/>
      <c r="W1971" s="8"/>
      <c r="X1971" s="8"/>
      <c r="Y1971" s="9"/>
      <c r="Z1971" s="7"/>
      <c r="AA1971" s="8"/>
      <c r="AB1971" s="9"/>
      <c r="AC1971" s="9"/>
      <c r="AD1971" s="9"/>
      <c r="AE1971" s="8"/>
      <c r="AF1971" s="10"/>
      <c r="AG1971" s="8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  <c r="EE1971" s="7"/>
      <c r="EF1971" s="7"/>
      <c r="EG1971" s="7"/>
      <c r="EH1971" s="7"/>
      <c r="EI1971" s="7"/>
      <c r="EJ1971" s="7"/>
      <c r="EK1971" s="7"/>
      <c r="EL1971" s="7"/>
      <c r="EM1971" s="7"/>
      <c r="EN1971" s="7"/>
      <c r="EO1971" s="7"/>
      <c r="EP1971" s="7"/>
      <c r="EQ1971" s="7"/>
      <c r="ER1971" s="7"/>
      <c r="ES1971" s="7"/>
      <c r="ET1971" s="7"/>
      <c r="EU1971" s="7"/>
      <c r="EV1971" s="7"/>
      <c r="EW1971" s="7"/>
      <c r="EX1971" s="7"/>
      <c r="EY1971" s="7"/>
      <c r="EZ1971" s="7"/>
      <c r="FA1971" s="7"/>
      <c r="FB1971" s="7"/>
      <c r="FC1971" s="7"/>
      <c r="FD1971" s="7"/>
      <c r="FE1971" s="7"/>
      <c r="FF1971" s="7"/>
      <c r="FG1971" s="7"/>
      <c r="FH1971" s="7"/>
      <c r="FI1971" s="7"/>
      <c r="FJ1971" s="7"/>
      <c r="FK1971" s="7"/>
      <c r="FL1971" s="7"/>
      <c r="FM1971" s="7"/>
      <c r="FN1971" s="7"/>
      <c r="FO1971" s="7"/>
      <c r="FP1971" s="7"/>
      <c r="FQ1971" s="7"/>
      <c r="FR1971" s="7"/>
      <c r="FS1971" s="7"/>
      <c r="FT1971" s="7"/>
      <c r="FU1971" s="7"/>
      <c r="FV1971" s="7"/>
      <c r="FW1971" s="7"/>
      <c r="FX1971" s="7"/>
      <c r="FY1971" s="7"/>
      <c r="FZ1971" s="7"/>
      <c r="GA1971" s="7"/>
      <c r="GB1971" s="7"/>
    </row>
    <row r="1972" spans="1:184" x14ac:dyDescent="0.15">
      <c r="A1972" s="124"/>
      <c r="B1972" s="19"/>
      <c r="C1972" s="4"/>
      <c r="D1972" s="6"/>
      <c r="E1972" s="14"/>
      <c r="F1972" s="4"/>
      <c r="G1972" s="4"/>
      <c r="H1972" s="4"/>
      <c r="I1972" s="4"/>
      <c r="J1972" s="14"/>
      <c r="K1972" s="6"/>
      <c r="L1972" s="2"/>
      <c r="M1972" s="23"/>
      <c r="N1972" s="12"/>
      <c r="O1972" s="12"/>
      <c r="P1972" s="23"/>
      <c r="Q1972" s="1"/>
      <c r="R1972" s="4"/>
      <c r="S1972" s="5"/>
      <c r="T1972" s="6"/>
      <c r="U1972" s="9"/>
      <c r="V1972" s="8"/>
      <c r="W1972" s="8"/>
      <c r="X1972" s="8"/>
      <c r="Y1972" s="9"/>
      <c r="Z1972" s="7"/>
      <c r="AA1972" s="8"/>
      <c r="AB1972" s="9"/>
      <c r="AC1972" s="9"/>
      <c r="AD1972" s="9"/>
      <c r="AE1972" s="8"/>
      <c r="AF1972" s="10"/>
      <c r="AG1972" s="8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  <c r="EE1972" s="7"/>
      <c r="EF1972" s="7"/>
      <c r="EG1972" s="7"/>
      <c r="EH1972" s="7"/>
      <c r="EI1972" s="7"/>
      <c r="EJ1972" s="7"/>
      <c r="EK1972" s="7"/>
      <c r="EL1972" s="7"/>
      <c r="EM1972" s="7"/>
      <c r="EN1972" s="7"/>
      <c r="EO1972" s="7"/>
      <c r="EP1972" s="7"/>
      <c r="EQ1972" s="7"/>
      <c r="ER1972" s="7"/>
      <c r="ES1972" s="7"/>
      <c r="ET1972" s="7"/>
      <c r="EU1972" s="7"/>
      <c r="EV1972" s="7"/>
      <c r="EW1972" s="7"/>
      <c r="EX1972" s="7"/>
      <c r="EY1972" s="7"/>
      <c r="EZ1972" s="7"/>
      <c r="FA1972" s="7"/>
      <c r="FB1972" s="7"/>
      <c r="FC1972" s="7"/>
      <c r="FD1972" s="7"/>
      <c r="FE1972" s="7"/>
      <c r="FF1972" s="7"/>
      <c r="FG1972" s="7"/>
      <c r="FH1972" s="7"/>
      <c r="FI1972" s="7"/>
      <c r="FJ1972" s="7"/>
      <c r="FK1972" s="7"/>
      <c r="FL1972" s="7"/>
      <c r="FM1972" s="7"/>
      <c r="FN1972" s="7"/>
      <c r="FO1972" s="7"/>
      <c r="FP1972" s="7"/>
      <c r="FQ1972" s="7"/>
      <c r="FR1972" s="7"/>
      <c r="FS1972" s="7"/>
      <c r="FT1972" s="7"/>
      <c r="FU1972" s="7"/>
      <c r="FV1972" s="7"/>
      <c r="FW1972" s="7"/>
      <c r="FX1972" s="7"/>
      <c r="FY1972" s="7"/>
      <c r="FZ1972" s="7"/>
      <c r="GA1972" s="7"/>
      <c r="GB1972" s="7"/>
    </row>
    <row r="1973" spans="1:184" x14ac:dyDescent="0.15">
      <c r="A1973" s="124"/>
      <c r="B1973" s="19"/>
      <c r="C1973" s="4"/>
      <c r="D1973" s="6"/>
      <c r="E1973" s="14"/>
      <c r="F1973" s="4"/>
      <c r="G1973" s="4"/>
      <c r="H1973" s="4"/>
      <c r="I1973" s="4"/>
      <c r="J1973" s="14"/>
      <c r="K1973" s="6"/>
      <c r="L1973" s="2"/>
      <c r="M1973" s="23"/>
      <c r="N1973" s="12"/>
      <c r="O1973" s="12"/>
      <c r="P1973" s="23"/>
      <c r="Q1973" s="1"/>
      <c r="R1973" s="4"/>
      <c r="S1973" s="5"/>
      <c r="T1973" s="6"/>
      <c r="U1973" s="9"/>
      <c r="V1973" s="8"/>
      <c r="W1973" s="8"/>
      <c r="X1973" s="8"/>
      <c r="Y1973" s="9"/>
      <c r="Z1973" s="7"/>
      <c r="AA1973" s="8"/>
      <c r="AB1973" s="9"/>
      <c r="AC1973" s="9"/>
      <c r="AD1973" s="9"/>
      <c r="AE1973" s="8"/>
      <c r="AF1973" s="10"/>
      <c r="AG1973" s="8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  <c r="EE1973" s="7"/>
      <c r="EF1973" s="7"/>
      <c r="EG1973" s="7"/>
      <c r="EH1973" s="7"/>
      <c r="EI1973" s="7"/>
      <c r="EJ1973" s="7"/>
      <c r="EK1973" s="7"/>
      <c r="EL1973" s="7"/>
      <c r="EM1973" s="7"/>
      <c r="EN1973" s="7"/>
      <c r="EO1973" s="7"/>
      <c r="EP1973" s="7"/>
      <c r="EQ1973" s="7"/>
      <c r="ER1973" s="7"/>
      <c r="ES1973" s="7"/>
      <c r="ET1973" s="7"/>
      <c r="EU1973" s="7"/>
      <c r="EV1973" s="7"/>
      <c r="EW1973" s="7"/>
      <c r="EX1973" s="7"/>
      <c r="EY1973" s="7"/>
      <c r="EZ1973" s="7"/>
      <c r="FA1973" s="7"/>
      <c r="FB1973" s="7"/>
      <c r="FC1973" s="7"/>
      <c r="FD1973" s="7"/>
      <c r="FE1973" s="7"/>
      <c r="FF1973" s="7"/>
      <c r="FG1973" s="7"/>
      <c r="FH1973" s="7"/>
      <c r="FI1973" s="7"/>
      <c r="FJ1973" s="7"/>
      <c r="FK1973" s="7"/>
      <c r="FL1973" s="7"/>
      <c r="FM1973" s="7"/>
      <c r="FN1973" s="7"/>
      <c r="FO1973" s="7"/>
      <c r="FP1973" s="7"/>
      <c r="FQ1973" s="7"/>
      <c r="FR1973" s="7"/>
      <c r="FS1973" s="7"/>
      <c r="FT1973" s="7"/>
      <c r="FU1973" s="7"/>
      <c r="FV1973" s="7"/>
      <c r="FW1973" s="7"/>
      <c r="FX1973" s="7"/>
      <c r="FY1973" s="7"/>
      <c r="FZ1973" s="7"/>
      <c r="GA1973" s="7"/>
      <c r="GB1973" s="7"/>
    </row>
    <row r="1974" spans="1:184" x14ac:dyDescent="0.15">
      <c r="A1974" s="124"/>
      <c r="B1974" s="19"/>
      <c r="C1974" s="4"/>
      <c r="D1974" s="6"/>
      <c r="E1974" s="14"/>
      <c r="F1974" s="4"/>
      <c r="G1974" s="4"/>
      <c r="H1974" s="4"/>
      <c r="I1974" s="4"/>
      <c r="J1974" s="14"/>
      <c r="K1974" s="6"/>
      <c r="L1974" s="2"/>
      <c r="M1974" s="23"/>
      <c r="N1974" s="12"/>
      <c r="O1974" s="12"/>
      <c r="P1974" s="23"/>
      <c r="Q1974" s="1"/>
      <c r="R1974" s="4"/>
      <c r="S1974" s="5"/>
      <c r="T1974" s="6"/>
      <c r="U1974" s="9"/>
      <c r="V1974" s="8"/>
      <c r="W1974" s="8"/>
      <c r="X1974" s="8"/>
      <c r="Y1974" s="9"/>
      <c r="Z1974" s="7"/>
      <c r="AA1974" s="8"/>
      <c r="AB1974" s="9"/>
      <c r="AC1974" s="9"/>
      <c r="AD1974" s="9"/>
      <c r="AE1974" s="8"/>
      <c r="AF1974" s="10"/>
      <c r="AG1974" s="8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  <c r="EE1974" s="7"/>
      <c r="EF1974" s="7"/>
      <c r="EG1974" s="7"/>
      <c r="EH1974" s="7"/>
      <c r="EI1974" s="7"/>
      <c r="EJ1974" s="7"/>
      <c r="EK1974" s="7"/>
      <c r="EL1974" s="7"/>
      <c r="EM1974" s="7"/>
      <c r="EN1974" s="7"/>
      <c r="EO1974" s="7"/>
      <c r="EP1974" s="7"/>
      <c r="EQ1974" s="7"/>
      <c r="ER1974" s="7"/>
      <c r="ES1974" s="7"/>
      <c r="ET1974" s="7"/>
      <c r="EU1974" s="7"/>
      <c r="EV1974" s="7"/>
      <c r="EW1974" s="7"/>
      <c r="EX1974" s="7"/>
      <c r="EY1974" s="7"/>
      <c r="EZ1974" s="7"/>
      <c r="FA1974" s="7"/>
      <c r="FB1974" s="7"/>
      <c r="FC1974" s="7"/>
      <c r="FD1974" s="7"/>
      <c r="FE1974" s="7"/>
      <c r="FF1974" s="7"/>
      <c r="FG1974" s="7"/>
      <c r="FH1974" s="7"/>
      <c r="FI1974" s="7"/>
      <c r="FJ1974" s="7"/>
      <c r="FK1974" s="7"/>
      <c r="FL1974" s="7"/>
      <c r="FM1974" s="7"/>
      <c r="FN1974" s="7"/>
      <c r="FO1974" s="7"/>
      <c r="FP1974" s="7"/>
      <c r="FQ1974" s="7"/>
      <c r="FR1974" s="7"/>
      <c r="FS1974" s="7"/>
      <c r="FT1974" s="7"/>
      <c r="FU1974" s="7"/>
      <c r="FV1974" s="7"/>
      <c r="FW1974" s="7"/>
      <c r="FX1974" s="7"/>
      <c r="FY1974" s="7"/>
      <c r="FZ1974" s="7"/>
      <c r="GA1974" s="7"/>
      <c r="GB1974" s="7"/>
    </row>
    <row r="1975" spans="1:184" x14ac:dyDescent="0.15">
      <c r="A1975" s="124"/>
      <c r="B1975" s="19"/>
      <c r="C1975" s="4"/>
      <c r="D1975" s="6"/>
      <c r="E1975" s="14"/>
      <c r="F1975" s="4"/>
      <c r="G1975" s="4"/>
      <c r="H1975" s="4"/>
      <c r="I1975" s="4"/>
      <c r="J1975" s="14"/>
      <c r="K1975" s="6"/>
      <c r="L1975" s="2"/>
      <c r="M1975" s="23"/>
      <c r="N1975" s="12"/>
      <c r="O1975" s="12"/>
      <c r="P1975" s="23"/>
      <c r="Q1975" s="1"/>
      <c r="R1975" s="4"/>
      <c r="S1975" s="5"/>
      <c r="T1975" s="6"/>
      <c r="U1975" s="9"/>
      <c r="V1975" s="8"/>
      <c r="W1975" s="8"/>
      <c r="X1975" s="8"/>
      <c r="Y1975" s="9"/>
      <c r="Z1975" s="7"/>
      <c r="AA1975" s="8"/>
      <c r="AB1975" s="9"/>
      <c r="AC1975" s="9"/>
      <c r="AD1975" s="9"/>
      <c r="AE1975" s="8"/>
      <c r="AF1975" s="10"/>
      <c r="AG1975" s="8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  <c r="EE1975" s="7"/>
      <c r="EF1975" s="7"/>
      <c r="EG1975" s="7"/>
      <c r="EH1975" s="7"/>
      <c r="EI1975" s="7"/>
      <c r="EJ1975" s="7"/>
      <c r="EK1975" s="7"/>
      <c r="EL1975" s="7"/>
      <c r="EM1975" s="7"/>
      <c r="EN1975" s="7"/>
      <c r="EO1975" s="7"/>
      <c r="EP1975" s="7"/>
      <c r="EQ1975" s="7"/>
      <c r="ER1975" s="7"/>
      <c r="ES1975" s="7"/>
      <c r="ET1975" s="7"/>
      <c r="EU1975" s="7"/>
      <c r="EV1975" s="7"/>
      <c r="EW1975" s="7"/>
      <c r="EX1975" s="7"/>
      <c r="EY1975" s="7"/>
      <c r="EZ1975" s="7"/>
      <c r="FA1975" s="7"/>
      <c r="FB1975" s="7"/>
      <c r="FC1975" s="7"/>
      <c r="FD1975" s="7"/>
      <c r="FE1975" s="7"/>
      <c r="FF1975" s="7"/>
      <c r="FG1975" s="7"/>
      <c r="FH1975" s="7"/>
      <c r="FI1975" s="7"/>
      <c r="FJ1975" s="7"/>
      <c r="FK1975" s="7"/>
      <c r="FL1975" s="7"/>
      <c r="FM1975" s="7"/>
      <c r="FN1975" s="7"/>
      <c r="FO1975" s="7"/>
      <c r="FP1975" s="7"/>
      <c r="FQ1975" s="7"/>
      <c r="FR1975" s="7"/>
      <c r="FS1975" s="7"/>
      <c r="FT1975" s="7"/>
      <c r="FU1975" s="7"/>
      <c r="FV1975" s="7"/>
      <c r="FW1975" s="7"/>
      <c r="FX1975" s="7"/>
      <c r="FY1975" s="7"/>
      <c r="FZ1975" s="7"/>
      <c r="GA1975" s="7"/>
      <c r="GB1975" s="7"/>
    </row>
    <row r="1976" spans="1:184" x14ac:dyDescent="0.15">
      <c r="A1976" s="124"/>
      <c r="B1976" s="19"/>
      <c r="C1976" s="4"/>
      <c r="D1976" s="6"/>
      <c r="E1976" s="14"/>
      <c r="F1976" s="4"/>
      <c r="G1976" s="4"/>
      <c r="H1976" s="4"/>
      <c r="I1976" s="4"/>
      <c r="J1976" s="14"/>
      <c r="K1976" s="6"/>
      <c r="L1976" s="2"/>
      <c r="M1976" s="23"/>
      <c r="N1976" s="12"/>
      <c r="O1976" s="12"/>
      <c r="P1976" s="23"/>
      <c r="Q1976" s="1"/>
      <c r="R1976" s="4"/>
      <c r="S1976" s="5"/>
      <c r="T1976" s="6"/>
      <c r="U1976" s="9"/>
      <c r="V1976" s="8"/>
      <c r="W1976" s="8"/>
      <c r="X1976" s="8"/>
      <c r="Y1976" s="9"/>
      <c r="Z1976" s="7"/>
      <c r="AA1976" s="8"/>
      <c r="AB1976" s="9"/>
      <c r="AC1976" s="9"/>
      <c r="AD1976" s="9"/>
      <c r="AE1976" s="8"/>
      <c r="AF1976" s="10"/>
      <c r="AG1976" s="8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  <c r="EE1976" s="7"/>
      <c r="EF1976" s="7"/>
      <c r="EG1976" s="7"/>
      <c r="EH1976" s="7"/>
      <c r="EI1976" s="7"/>
      <c r="EJ1976" s="7"/>
      <c r="EK1976" s="7"/>
      <c r="EL1976" s="7"/>
      <c r="EM1976" s="7"/>
      <c r="EN1976" s="7"/>
      <c r="EO1976" s="7"/>
      <c r="EP1976" s="7"/>
      <c r="EQ1976" s="7"/>
      <c r="ER1976" s="7"/>
      <c r="ES1976" s="7"/>
      <c r="ET1976" s="7"/>
      <c r="EU1976" s="7"/>
      <c r="EV1976" s="7"/>
      <c r="EW1976" s="7"/>
      <c r="EX1976" s="7"/>
      <c r="EY1976" s="7"/>
      <c r="EZ1976" s="7"/>
      <c r="FA1976" s="7"/>
      <c r="FB1976" s="7"/>
      <c r="FC1976" s="7"/>
      <c r="FD1976" s="7"/>
      <c r="FE1976" s="7"/>
      <c r="FF1976" s="7"/>
      <c r="FG1976" s="7"/>
      <c r="FH1976" s="7"/>
      <c r="FI1976" s="7"/>
      <c r="FJ1976" s="7"/>
      <c r="FK1976" s="7"/>
      <c r="FL1976" s="7"/>
      <c r="FM1976" s="7"/>
      <c r="FN1976" s="7"/>
      <c r="FO1976" s="7"/>
      <c r="FP1976" s="7"/>
      <c r="FQ1976" s="7"/>
      <c r="FR1976" s="7"/>
      <c r="FS1976" s="7"/>
      <c r="FT1976" s="7"/>
      <c r="FU1976" s="7"/>
      <c r="FV1976" s="7"/>
      <c r="FW1976" s="7"/>
      <c r="FX1976" s="7"/>
      <c r="FY1976" s="7"/>
      <c r="FZ1976" s="7"/>
      <c r="GA1976" s="7"/>
      <c r="GB1976" s="7"/>
    </row>
    <row r="1977" spans="1:184" x14ac:dyDescent="0.15">
      <c r="A1977" s="124"/>
      <c r="B1977" s="19"/>
      <c r="C1977" s="4"/>
      <c r="D1977" s="6"/>
      <c r="E1977" s="14"/>
      <c r="F1977" s="4"/>
      <c r="G1977" s="4"/>
      <c r="H1977" s="4"/>
      <c r="I1977" s="4"/>
      <c r="J1977" s="14"/>
      <c r="K1977" s="6"/>
      <c r="L1977" s="2"/>
      <c r="M1977" s="23"/>
      <c r="N1977" s="12"/>
      <c r="O1977" s="12"/>
      <c r="P1977" s="23"/>
      <c r="Q1977" s="1"/>
      <c r="R1977" s="4"/>
      <c r="S1977" s="5"/>
      <c r="T1977" s="6"/>
      <c r="U1977" s="9"/>
      <c r="V1977" s="8"/>
      <c r="W1977" s="8"/>
      <c r="X1977" s="8"/>
      <c r="Y1977" s="9"/>
      <c r="Z1977" s="7"/>
      <c r="AA1977" s="8"/>
      <c r="AB1977" s="9"/>
      <c r="AC1977" s="9"/>
      <c r="AD1977" s="9"/>
      <c r="AE1977" s="8"/>
      <c r="AF1977" s="10"/>
      <c r="AG1977" s="8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  <c r="EE1977" s="7"/>
      <c r="EF1977" s="7"/>
      <c r="EG1977" s="7"/>
      <c r="EH1977" s="7"/>
      <c r="EI1977" s="7"/>
      <c r="EJ1977" s="7"/>
      <c r="EK1977" s="7"/>
      <c r="EL1977" s="7"/>
      <c r="EM1977" s="7"/>
      <c r="EN1977" s="7"/>
      <c r="EO1977" s="7"/>
      <c r="EP1977" s="7"/>
      <c r="EQ1977" s="7"/>
      <c r="ER1977" s="7"/>
      <c r="ES1977" s="7"/>
      <c r="ET1977" s="7"/>
      <c r="EU1977" s="7"/>
      <c r="EV1977" s="7"/>
      <c r="EW1977" s="7"/>
      <c r="EX1977" s="7"/>
      <c r="EY1977" s="7"/>
      <c r="EZ1977" s="7"/>
      <c r="FA1977" s="7"/>
      <c r="FB1977" s="7"/>
      <c r="FC1977" s="7"/>
      <c r="FD1977" s="7"/>
      <c r="FE1977" s="7"/>
      <c r="FF1977" s="7"/>
      <c r="FG1977" s="7"/>
      <c r="FH1977" s="7"/>
      <c r="FI1977" s="7"/>
      <c r="FJ1977" s="7"/>
      <c r="FK1977" s="7"/>
      <c r="FL1977" s="7"/>
      <c r="FM1977" s="7"/>
      <c r="FN1977" s="7"/>
      <c r="FO1977" s="7"/>
      <c r="FP1977" s="7"/>
      <c r="FQ1977" s="7"/>
      <c r="FR1977" s="7"/>
      <c r="FS1977" s="7"/>
      <c r="FT1977" s="7"/>
      <c r="FU1977" s="7"/>
      <c r="FV1977" s="7"/>
      <c r="FW1977" s="7"/>
      <c r="FX1977" s="7"/>
      <c r="FY1977" s="7"/>
      <c r="FZ1977" s="7"/>
      <c r="GA1977" s="7"/>
      <c r="GB1977" s="7"/>
    </row>
    <row r="1978" spans="1:184" x14ac:dyDescent="0.15">
      <c r="A1978" s="124"/>
      <c r="B1978" s="19"/>
      <c r="C1978" s="4"/>
      <c r="D1978" s="6"/>
      <c r="E1978" s="14"/>
      <c r="F1978" s="4"/>
      <c r="G1978" s="4"/>
      <c r="H1978" s="4"/>
      <c r="I1978" s="4"/>
      <c r="J1978" s="14"/>
      <c r="K1978" s="6"/>
      <c r="L1978" s="2"/>
      <c r="M1978" s="23"/>
      <c r="N1978" s="12"/>
      <c r="O1978" s="12"/>
      <c r="P1978" s="23"/>
      <c r="Q1978" s="1"/>
      <c r="R1978" s="4"/>
      <c r="S1978" s="5"/>
      <c r="T1978" s="6"/>
      <c r="U1978" s="9"/>
      <c r="V1978" s="8"/>
      <c r="W1978" s="8"/>
      <c r="X1978" s="8"/>
      <c r="Y1978" s="9"/>
      <c r="Z1978" s="7"/>
      <c r="AA1978" s="8"/>
      <c r="AB1978" s="9"/>
      <c r="AC1978" s="9"/>
      <c r="AD1978" s="9"/>
      <c r="AE1978" s="8"/>
      <c r="AF1978" s="10"/>
      <c r="AG1978" s="8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</row>
    <row r="1979" spans="1:184" x14ac:dyDescent="0.15">
      <c r="A1979" s="124"/>
      <c r="B1979" s="19"/>
      <c r="C1979" s="4"/>
      <c r="D1979" s="6"/>
      <c r="E1979" s="14"/>
      <c r="F1979" s="4"/>
      <c r="G1979" s="4"/>
      <c r="H1979" s="4"/>
      <c r="I1979" s="4"/>
      <c r="J1979" s="14"/>
      <c r="K1979" s="6"/>
      <c r="L1979" s="2"/>
      <c r="M1979" s="23"/>
      <c r="N1979" s="12"/>
      <c r="O1979" s="12"/>
      <c r="P1979" s="23"/>
      <c r="Q1979" s="1"/>
      <c r="R1979" s="4"/>
      <c r="S1979" s="5"/>
      <c r="T1979" s="6"/>
      <c r="U1979" s="9"/>
      <c r="V1979" s="8"/>
      <c r="W1979" s="8"/>
      <c r="X1979" s="8"/>
      <c r="Y1979" s="9"/>
      <c r="Z1979" s="7"/>
      <c r="AA1979" s="8"/>
      <c r="AB1979" s="9"/>
      <c r="AC1979" s="9"/>
      <c r="AD1979" s="9"/>
      <c r="AE1979" s="8"/>
      <c r="AF1979" s="10"/>
      <c r="AG1979" s="8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  <c r="DV1979" s="7"/>
      <c r="DW1979" s="7"/>
      <c r="DX1979" s="7"/>
      <c r="DY1979" s="7"/>
      <c r="DZ1979" s="7"/>
      <c r="EA1979" s="7"/>
      <c r="EB1979" s="7"/>
      <c r="EC1979" s="7"/>
      <c r="ED1979" s="7"/>
      <c r="EE1979" s="7"/>
      <c r="EF1979" s="7"/>
      <c r="EG1979" s="7"/>
      <c r="EH1979" s="7"/>
      <c r="EI1979" s="7"/>
      <c r="EJ1979" s="7"/>
      <c r="EK1979" s="7"/>
      <c r="EL1979" s="7"/>
      <c r="EM1979" s="7"/>
      <c r="EN1979" s="7"/>
      <c r="EO1979" s="7"/>
      <c r="EP1979" s="7"/>
      <c r="EQ1979" s="7"/>
      <c r="ER1979" s="7"/>
      <c r="ES1979" s="7"/>
      <c r="ET1979" s="7"/>
      <c r="EU1979" s="7"/>
      <c r="EV1979" s="7"/>
      <c r="EW1979" s="7"/>
      <c r="EX1979" s="7"/>
      <c r="EY1979" s="7"/>
      <c r="EZ1979" s="7"/>
      <c r="FA1979" s="7"/>
      <c r="FB1979" s="7"/>
      <c r="FC1979" s="7"/>
      <c r="FD1979" s="7"/>
      <c r="FE1979" s="7"/>
      <c r="FF1979" s="7"/>
      <c r="FG1979" s="7"/>
      <c r="FH1979" s="7"/>
      <c r="FI1979" s="7"/>
      <c r="FJ1979" s="7"/>
      <c r="FK1979" s="7"/>
      <c r="FL1979" s="7"/>
      <c r="FM1979" s="7"/>
      <c r="FN1979" s="7"/>
      <c r="FO1979" s="7"/>
      <c r="FP1979" s="7"/>
      <c r="FQ1979" s="7"/>
      <c r="FR1979" s="7"/>
      <c r="FS1979" s="7"/>
      <c r="FT1979" s="7"/>
      <c r="FU1979" s="7"/>
      <c r="FV1979" s="7"/>
      <c r="FW1979" s="7"/>
      <c r="FX1979" s="7"/>
      <c r="FY1979" s="7"/>
      <c r="FZ1979" s="7"/>
      <c r="GA1979" s="7"/>
      <c r="GB1979" s="7"/>
    </row>
    <row r="1980" spans="1:184" x14ac:dyDescent="0.15">
      <c r="A1980" s="124"/>
      <c r="B1980" s="19"/>
      <c r="C1980" s="4"/>
      <c r="D1980" s="6"/>
      <c r="E1980" s="14"/>
      <c r="F1980" s="4"/>
      <c r="G1980" s="4"/>
      <c r="H1980" s="4"/>
      <c r="I1980" s="4"/>
      <c r="J1980" s="14"/>
      <c r="K1980" s="6"/>
      <c r="L1980" s="2"/>
      <c r="M1980" s="23"/>
      <c r="N1980" s="12"/>
      <c r="O1980" s="12"/>
      <c r="P1980" s="23"/>
      <c r="Q1980" s="1"/>
      <c r="R1980" s="4"/>
      <c r="S1980" s="5"/>
      <c r="T1980" s="6"/>
      <c r="U1980" s="9"/>
      <c r="V1980" s="8"/>
      <c r="W1980" s="8"/>
      <c r="X1980" s="8"/>
      <c r="Y1980" s="9"/>
      <c r="Z1980" s="7"/>
      <c r="AA1980" s="8"/>
      <c r="AB1980" s="9"/>
      <c r="AC1980" s="9"/>
      <c r="AD1980" s="9"/>
      <c r="AE1980" s="8"/>
      <c r="AF1980" s="10"/>
      <c r="AG1980" s="8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</row>
    <row r="1981" spans="1:184" x14ac:dyDescent="0.15">
      <c r="A1981" s="124"/>
      <c r="B1981" s="19"/>
      <c r="C1981" s="4"/>
      <c r="D1981" s="6"/>
      <c r="E1981" s="14"/>
      <c r="F1981" s="4"/>
      <c r="G1981" s="4"/>
      <c r="H1981" s="4"/>
      <c r="I1981" s="4"/>
      <c r="J1981" s="14"/>
      <c r="K1981" s="6"/>
      <c r="L1981" s="2"/>
      <c r="M1981" s="23"/>
      <c r="N1981" s="12"/>
      <c r="O1981" s="12"/>
      <c r="P1981" s="23"/>
      <c r="Q1981" s="1"/>
      <c r="R1981" s="4"/>
      <c r="S1981" s="5"/>
      <c r="T1981" s="6"/>
      <c r="U1981" s="9"/>
      <c r="V1981" s="8"/>
      <c r="W1981" s="8"/>
      <c r="X1981" s="8"/>
      <c r="Y1981" s="9"/>
      <c r="Z1981" s="7"/>
      <c r="AA1981" s="8"/>
      <c r="AB1981" s="9"/>
      <c r="AC1981" s="9"/>
      <c r="AD1981" s="9"/>
      <c r="AE1981" s="8"/>
      <c r="AF1981" s="10"/>
      <c r="AG1981" s="8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  <c r="FH1981" s="7"/>
      <c r="FI1981" s="7"/>
      <c r="FJ1981" s="7"/>
      <c r="FK1981" s="7"/>
      <c r="FL1981" s="7"/>
      <c r="FM1981" s="7"/>
      <c r="FN1981" s="7"/>
      <c r="FO1981" s="7"/>
      <c r="FP1981" s="7"/>
      <c r="FQ1981" s="7"/>
      <c r="FR1981" s="7"/>
      <c r="FS1981" s="7"/>
      <c r="FT1981" s="7"/>
      <c r="FU1981" s="7"/>
      <c r="FV1981" s="7"/>
      <c r="FW1981" s="7"/>
      <c r="FX1981" s="7"/>
      <c r="FY1981" s="7"/>
      <c r="FZ1981" s="7"/>
      <c r="GA1981" s="7"/>
      <c r="GB1981" s="7"/>
    </row>
    <row r="1982" spans="1:184" x14ac:dyDescent="0.15">
      <c r="A1982" s="124"/>
      <c r="B1982" s="19"/>
      <c r="C1982" s="4"/>
      <c r="D1982" s="6"/>
      <c r="E1982" s="14"/>
      <c r="F1982" s="4"/>
      <c r="G1982" s="4"/>
      <c r="H1982" s="4"/>
      <c r="I1982" s="4"/>
      <c r="J1982" s="14"/>
      <c r="K1982" s="6"/>
      <c r="L1982" s="2"/>
      <c r="M1982" s="23"/>
      <c r="N1982" s="12"/>
      <c r="O1982" s="12"/>
      <c r="P1982" s="23"/>
      <c r="Q1982" s="1"/>
      <c r="R1982" s="4"/>
      <c r="S1982" s="5"/>
      <c r="T1982" s="6"/>
      <c r="U1982" s="9"/>
      <c r="V1982" s="8"/>
      <c r="W1982" s="8"/>
      <c r="X1982" s="8"/>
      <c r="Y1982" s="9"/>
      <c r="Z1982" s="7"/>
      <c r="AA1982" s="8"/>
      <c r="AB1982" s="9"/>
      <c r="AC1982" s="9"/>
      <c r="AD1982" s="9"/>
      <c r="AE1982" s="8"/>
      <c r="AF1982" s="10"/>
      <c r="AG1982" s="8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</row>
    <row r="1983" spans="1:184" x14ac:dyDescent="0.15">
      <c r="A1983" s="124"/>
      <c r="B1983" s="19"/>
      <c r="C1983" s="4"/>
      <c r="D1983" s="6"/>
      <c r="E1983" s="14"/>
      <c r="F1983" s="4"/>
      <c r="G1983" s="4"/>
      <c r="H1983" s="4"/>
      <c r="I1983" s="4"/>
      <c r="J1983" s="14"/>
      <c r="K1983" s="6"/>
      <c r="L1983" s="2"/>
      <c r="M1983" s="23"/>
      <c r="N1983" s="12"/>
      <c r="O1983" s="12"/>
      <c r="P1983" s="23"/>
      <c r="Q1983" s="1"/>
      <c r="R1983" s="4"/>
      <c r="S1983" s="5"/>
      <c r="T1983" s="6"/>
      <c r="U1983" s="9"/>
      <c r="V1983" s="8"/>
      <c r="W1983" s="8"/>
      <c r="X1983" s="8"/>
      <c r="Y1983" s="9"/>
      <c r="Z1983" s="7"/>
      <c r="AA1983" s="8"/>
      <c r="AB1983" s="9"/>
      <c r="AC1983" s="9"/>
      <c r="AD1983" s="9"/>
      <c r="AE1983" s="8"/>
      <c r="AF1983" s="10"/>
      <c r="AG1983" s="8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  <c r="FH1983" s="7"/>
      <c r="FI1983" s="7"/>
      <c r="FJ1983" s="7"/>
      <c r="FK1983" s="7"/>
      <c r="FL1983" s="7"/>
      <c r="FM1983" s="7"/>
      <c r="FN1983" s="7"/>
      <c r="FO1983" s="7"/>
      <c r="FP1983" s="7"/>
      <c r="FQ1983" s="7"/>
      <c r="FR1983" s="7"/>
      <c r="FS1983" s="7"/>
      <c r="FT1983" s="7"/>
      <c r="FU1983" s="7"/>
      <c r="FV1983" s="7"/>
      <c r="FW1983" s="7"/>
      <c r="FX1983" s="7"/>
      <c r="FY1983" s="7"/>
      <c r="FZ1983" s="7"/>
      <c r="GA1983" s="7"/>
      <c r="GB1983" s="7"/>
    </row>
    <row r="1984" spans="1:184" x14ac:dyDescent="0.15">
      <c r="A1984" s="124"/>
      <c r="B1984" s="19"/>
      <c r="C1984" s="4"/>
      <c r="D1984" s="6"/>
      <c r="E1984" s="14"/>
      <c r="F1984" s="4"/>
      <c r="G1984" s="4"/>
      <c r="H1984" s="4"/>
      <c r="I1984" s="4"/>
      <c r="J1984" s="14"/>
      <c r="K1984" s="6"/>
      <c r="L1984" s="2"/>
      <c r="M1984" s="23"/>
      <c r="N1984" s="12"/>
      <c r="O1984" s="12"/>
      <c r="P1984" s="23"/>
      <c r="Q1984" s="1"/>
      <c r="R1984" s="4"/>
      <c r="S1984" s="5"/>
      <c r="T1984" s="6"/>
      <c r="U1984" s="9"/>
      <c r="V1984" s="8"/>
      <c r="W1984" s="8"/>
      <c r="X1984" s="8"/>
      <c r="Y1984" s="9"/>
      <c r="Z1984" s="7"/>
      <c r="AA1984" s="8"/>
      <c r="AB1984" s="9"/>
      <c r="AC1984" s="9"/>
      <c r="AD1984" s="9"/>
      <c r="AE1984" s="8"/>
      <c r="AF1984" s="10"/>
      <c r="AG1984" s="8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  <c r="FH1984" s="7"/>
      <c r="FI1984" s="7"/>
      <c r="FJ1984" s="7"/>
      <c r="FK1984" s="7"/>
      <c r="FL1984" s="7"/>
      <c r="FM1984" s="7"/>
      <c r="FN1984" s="7"/>
      <c r="FO1984" s="7"/>
      <c r="FP1984" s="7"/>
      <c r="FQ1984" s="7"/>
      <c r="FR1984" s="7"/>
      <c r="FS1984" s="7"/>
      <c r="FT1984" s="7"/>
      <c r="FU1984" s="7"/>
      <c r="FV1984" s="7"/>
      <c r="FW1984" s="7"/>
      <c r="FX1984" s="7"/>
      <c r="FY1984" s="7"/>
      <c r="FZ1984" s="7"/>
      <c r="GA1984" s="7"/>
      <c r="GB1984" s="7"/>
    </row>
    <row r="1985" spans="1:184" x14ac:dyDescent="0.15">
      <c r="A1985" s="124"/>
      <c r="B1985" s="19"/>
      <c r="C1985" s="4"/>
      <c r="D1985" s="6"/>
      <c r="E1985" s="14"/>
      <c r="F1985" s="4"/>
      <c r="G1985" s="4"/>
      <c r="H1985" s="4"/>
      <c r="I1985" s="4"/>
      <c r="J1985" s="14"/>
      <c r="K1985" s="6"/>
      <c r="L1985" s="2"/>
      <c r="M1985" s="23"/>
      <c r="N1985" s="12"/>
      <c r="O1985" s="12"/>
      <c r="P1985" s="23"/>
      <c r="Q1985" s="1"/>
      <c r="R1985" s="4"/>
      <c r="S1985" s="5"/>
      <c r="T1985" s="6"/>
      <c r="U1985" s="9"/>
      <c r="V1985" s="8"/>
      <c r="W1985" s="8"/>
      <c r="X1985" s="8"/>
      <c r="Y1985" s="9"/>
      <c r="Z1985" s="7"/>
      <c r="AA1985" s="8"/>
      <c r="AB1985" s="9"/>
      <c r="AC1985" s="9"/>
      <c r="AD1985" s="9"/>
      <c r="AE1985" s="8"/>
      <c r="AF1985" s="10"/>
      <c r="AG1985" s="8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  <c r="EE1985" s="7"/>
      <c r="EF1985" s="7"/>
      <c r="EG1985" s="7"/>
      <c r="EH1985" s="7"/>
      <c r="EI1985" s="7"/>
      <c r="EJ1985" s="7"/>
      <c r="EK1985" s="7"/>
      <c r="EL1985" s="7"/>
      <c r="EM1985" s="7"/>
      <c r="EN1985" s="7"/>
      <c r="EO1985" s="7"/>
      <c r="EP1985" s="7"/>
      <c r="EQ1985" s="7"/>
      <c r="ER1985" s="7"/>
      <c r="ES1985" s="7"/>
      <c r="ET1985" s="7"/>
      <c r="EU1985" s="7"/>
      <c r="EV1985" s="7"/>
      <c r="EW1985" s="7"/>
      <c r="EX1985" s="7"/>
      <c r="EY1985" s="7"/>
      <c r="EZ1985" s="7"/>
      <c r="FA1985" s="7"/>
      <c r="FB1985" s="7"/>
      <c r="FC1985" s="7"/>
      <c r="FD1985" s="7"/>
      <c r="FE1985" s="7"/>
      <c r="FF1985" s="7"/>
      <c r="FG1985" s="7"/>
      <c r="FH1985" s="7"/>
      <c r="FI1985" s="7"/>
      <c r="FJ1985" s="7"/>
      <c r="FK1985" s="7"/>
      <c r="FL1985" s="7"/>
      <c r="FM1985" s="7"/>
      <c r="FN1985" s="7"/>
      <c r="FO1985" s="7"/>
      <c r="FP1985" s="7"/>
      <c r="FQ1985" s="7"/>
      <c r="FR1985" s="7"/>
      <c r="FS1985" s="7"/>
      <c r="FT1985" s="7"/>
      <c r="FU1985" s="7"/>
      <c r="FV1985" s="7"/>
      <c r="FW1985" s="7"/>
      <c r="FX1985" s="7"/>
      <c r="FY1985" s="7"/>
      <c r="FZ1985" s="7"/>
      <c r="GA1985" s="7"/>
      <c r="GB1985" s="7"/>
    </row>
    <row r="1986" spans="1:184" x14ac:dyDescent="0.15">
      <c r="A1986" s="124"/>
      <c r="B1986" s="19"/>
      <c r="C1986" s="4"/>
      <c r="D1986" s="6"/>
      <c r="E1986" s="14"/>
      <c r="F1986" s="4"/>
      <c r="G1986" s="4"/>
      <c r="H1986" s="4"/>
      <c r="I1986" s="4"/>
      <c r="J1986" s="14"/>
      <c r="K1986" s="6"/>
      <c r="L1986" s="2"/>
      <c r="M1986" s="23"/>
      <c r="N1986" s="12"/>
      <c r="O1986" s="12"/>
      <c r="P1986" s="23"/>
      <c r="Q1986" s="1"/>
      <c r="R1986" s="4"/>
      <c r="S1986" s="5"/>
      <c r="T1986" s="6"/>
      <c r="U1986" s="9"/>
      <c r="V1986" s="8"/>
      <c r="W1986" s="8"/>
      <c r="X1986" s="8"/>
      <c r="Y1986" s="9"/>
      <c r="Z1986" s="7"/>
      <c r="AA1986" s="8"/>
      <c r="AB1986" s="9"/>
      <c r="AC1986" s="9"/>
      <c r="AD1986" s="9"/>
      <c r="AE1986" s="8"/>
      <c r="AF1986" s="10"/>
      <c r="AG1986" s="8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  <c r="EE1986" s="7"/>
      <c r="EF1986" s="7"/>
      <c r="EG1986" s="7"/>
      <c r="EH1986" s="7"/>
      <c r="EI1986" s="7"/>
      <c r="EJ1986" s="7"/>
      <c r="EK1986" s="7"/>
      <c r="EL1986" s="7"/>
      <c r="EM1986" s="7"/>
      <c r="EN1986" s="7"/>
      <c r="EO1986" s="7"/>
      <c r="EP1986" s="7"/>
      <c r="EQ1986" s="7"/>
      <c r="ER1986" s="7"/>
      <c r="ES1986" s="7"/>
      <c r="ET1986" s="7"/>
      <c r="EU1986" s="7"/>
      <c r="EV1986" s="7"/>
      <c r="EW1986" s="7"/>
      <c r="EX1986" s="7"/>
      <c r="EY1986" s="7"/>
      <c r="EZ1986" s="7"/>
      <c r="FA1986" s="7"/>
      <c r="FB1986" s="7"/>
      <c r="FC1986" s="7"/>
      <c r="FD1986" s="7"/>
      <c r="FE1986" s="7"/>
      <c r="FF1986" s="7"/>
      <c r="FG1986" s="7"/>
      <c r="FH1986" s="7"/>
      <c r="FI1986" s="7"/>
      <c r="FJ1986" s="7"/>
      <c r="FK1986" s="7"/>
      <c r="FL1986" s="7"/>
      <c r="FM1986" s="7"/>
      <c r="FN1986" s="7"/>
      <c r="FO1986" s="7"/>
      <c r="FP1986" s="7"/>
      <c r="FQ1986" s="7"/>
      <c r="FR1986" s="7"/>
      <c r="FS1986" s="7"/>
      <c r="FT1986" s="7"/>
      <c r="FU1986" s="7"/>
      <c r="FV1986" s="7"/>
      <c r="FW1986" s="7"/>
      <c r="FX1986" s="7"/>
      <c r="FY1986" s="7"/>
      <c r="FZ1986" s="7"/>
      <c r="GA1986" s="7"/>
      <c r="GB1986" s="7"/>
    </row>
    <row r="1987" spans="1:184" x14ac:dyDescent="0.15">
      <c r="A1987" s="124"/>
      <c r="B1987" s="19"/>
      <c r="C1987" s="4"/>
      <c r="D1987" s="6"/>
      <c r="E1987" s="14"/>
      <c r="F1987" s="4"/>
      <c r="G1987" s="4"/>
      <c r="H1987" s="4"/>
      <c r="I1987" s="4"/>
      <c r="J1987" s="14"/>
      <c r="K1987" s="6"/>
      <c r="L1987" s="2"/>
      <c r="M1987" s="23"/>
      <c r="N1987" s="12"/>
      <c r="O1987" s="12"/>
      <c r="P1987" s="23"/>
      <c r="Q1987" s="1"/>
      <c r="R1987" s="4"/>
      <c r="S1987" s="5"/>
      <c r="T1987" s="6"/>
      <c r="U1987" s="9"/>
      <c r="V1987" s="8"/>
      <c r="W1987" s="8"/>
      <c r="X1987" s="8"/>
      <c r="Y1987" s="9"/>
      <c r="Z1987" s="7"/>
      <c r="AA1987" s="8"/>
      <c r="AB1987" s="9"/>
      <c r="AC1987" s="9"/>
      <c r="AD1987" s="9"/>
      <c r="AE1987" s="8"/>
      <c r="AF1987" s="10"/>
      <c r="AG1987" s="8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  <c r="DV1987" s="7"/>
      <c r="DW1987" s="7"/>
      <c r="DX1987" s="7"/>
      <c r="DY1987" s="7"/>
      <c r="DZ1987" s="7"/>
      <c r="EA1987" s="7"/>
      <c r="EB1987" s="7"/>
      <c r="EC1987" s="7"/>
      <c r="ED1987" s="7"/>
      <c r="EE1987" s="7"/>
      <c r="EF1987" s="7"/>
      <c r="EG1987" s="7"/>
      <c r="EH1987" s="7"/>
      <c r="EI1987" s="7"/>
      <c r="EJ1987" s="7"/>
      <c r="EK1987" s="7"/>
      <c r="EL1987" s="7"/>
      <c r="EM1987" s="7"/>
      <c r="EN1987" s="7"/>
      <c r="EO1987" s="7"/>
      <c r="EP1987" s="7"/>
      <c r="EQ1987" s="7"/>
      <c r="ER1987" s="7"/>
      <c r="ES1987" s="7"/>
      <c r="ET1987" s="7"/>
      <c r="EU1987" s="7"/>
      <c r="EV1987" s="7"/>
      <c r="EW1987" s="7"/>
      <c r="EX1987" s="7"/>
      <c r="EY1987" s="7"/>
      <c r="EZ1987" s="7"/>
      <c r="FA1987" s="7"/>
      <c r="FB1987" s="7"/>
      <c r="FC1987" s="7"/>
      <c r="FD1987" s="7"/>
      <c r="FE1987" s="7"/>
      <c r="FF1987" s="7"/>
      <c r="FG1987" s="7"/>
      <c r="FH1987" s="7"/>
      <c r="FI1987" s="7"/>
      <c r="FJ1987" s="7"/>
      <c r="FK1987" s="7"/>
      <c r="FL1987" s="7"/>
      <c r="FM1987" s="7"/>
      <c r="FN1987" s="7"/>
      <c r="FO1987" s="7"/>
      <c r="FP1987" s="7"/>
      <c r="FQ1987" s="7"/>
      <c r="FR1987" s="7"/>
      <c r="FS1987" s="7"/>
      <c r="FT1987" s="7"/>
      <c r="FU1987" s="7"/>
      <c r="FV1987" s="7"/>
      <c r="FW1987" s="7"/>
      <c r="FX1987" s="7"/>
      <c r="FY1987" s="7"/>
      <c r="FZ1987" s="7"/>
      <c r="GA1987" s="7"/>
      <c r="GB1987" s="7"/>
    </row>
    <row r="1988" spans="1:184" x14ac:dyDescent="0.15">
      <c r="A1988" s="124"/>
      <c r="B1988" s="19"/>
      <c r="C1988" s="4"/>
      <c r="D1988" s="6"/>
      <c r="E1988" s="14"/>
      <c r="F1988" s="4"/>
      <c r="G1988" s="4"/>
      <c r="H1988" s="4"/>
      <c r="I1988" s="4"/>
      <c r="J1988" s="14"/>
      <c r="K1988" s="6"/>
      <c r="L1988" s="2"/>
      <c r="M1988" s="23"/>
      <c r="N1988" s="12"/>
      <c r="O1988" s="12"/>
      <c r="P1988" s="23"/>
      <c r="Q1988" s="1"/>
      <c r="R1988" s="4"/>
      <c r="S1988" s="5"/>
      <c r="T1988" s="6"/>
      <c r="U1988" s="9"/>
      <c r="V1988" s="8"/>
      <c r="W1988" s="8"/>
      <c r="X1988" s="8"/>
      <c r="Y1988" s="9"/>
      <c r="Z1988" s="7"/>
      <c r="AA1988" s="8"/>
      <c r="AB1988" s="9"/>
      <c r="AC1988" s="9"/>
      <c r="AD1988" s="9"/>
      <c r="AE1988" s="8"/>
      <c r="AF1988" s="10"/>
      <c r="AG1988" s="8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  <c r="DV1988" s="7"/>
      <c r="DW1988" s="7"/>
      <c r="DX1988" s="7"/>
      <c r="DY1988" s="7"/>
      <c r="DZ1988" s="7"/>
      <c r="EA1988" s="7"/>
      <c r="EB1988" s="7"/>
      <c r="EC1988" s="7"/>
      <c r="ED1988" s="7"/>
      <c r="EE1988" s="7"/>
      <c r="EF1988" s="7"/>
      <c r="EG1988" s="7"/>
      <c r="EH1988" s="7"/>
      <c r="EI1988" s="7"/>
      <c r="EJ1988" s="7"/>
      <c r="EK1988" s="7"/>
      <c r="EL1988" s="7"/>
      <c r="EM1988" s="7"/>
      <c r="EN1988" s="7"/>
      <c r="EO1988" s="7"/>
      <c r="EP1988" s="7"/>
      <c r="EQ1988" s="7"/>
      <c r="ER1988" s="7"/>
      <c r="ES1988" s="7"/>
      <c r="ET1988" s="7"/>
      <c r="EU1988" s="7"/>
      <c r="EV1988" s="7"/>
      <c r="EW1988" s="7"/>
      <c r="EX1988" s="7"/>
      <c r="EY1988" s="7"/>
      <c r="EZ1988" s="7"/>
      <c r="FA1988" s="7"/>
      <c r="FB1988" s="7"/>
      <c r="FC1988" s="7"/>
      <c r="FD1988" s="7"/>
      <c r="FE1988" s="7"/>
      <c r="FF1988" s="7"/>
      <c r="FG1988" s="7"/>
      <c r="FH1988" s="7"/>
      <c r="FI1988" s="7"/>
      <c r="FJ1988" s="7"/>
      <c r="FK1988" s="7"/>
      <c r="FL1988" s="7"/>
      <c r="FM1988" s="7"/>
      <c r="FN1988" s="7"/>
      <c r="FO1988" s="7"/>
      <c r="FP1988" s="7"/>
      <c r="FQ1988" s="7"/>
      <c r="FR1988" s="7"/>
      <c r="FS1988" s="7"/>
      <c r="FT1988" s="7"/>
      <c r="FU1988" s="7"/>
      <c r="FV1988" s="7"/>
      <c r="FW1988" s="7"/>
      <c r="FX1988" s="7"/>
      <c r="FY1988" s="7"/>
      <c r="FZ1988" s="7"/>
      <c r="GA1988" s="7"/>
      <c r="GB1988" s="7"/>
    </row>
    <row r="1989" spans="1:184" x14ac:dyDescent="0.15">
      <c r="A1989" s="124"/>
      <c r="B1989" s="19"/>
      <c r="C1989" s="4"/>
      <c r="D1989" s="6"/>
      <c r="E1989" s="14"/>
      <c r="F1989" s="4"/>
      <c r="G1989" s="4"/>
      <c r="H1989" s="4"/>
      <c r="I1989" s="4"/>
      <c r="J1989" s="14"/>
      <c r="K1989" s="6"/>
      <c r="L1989" s="2"/>
      <c r="M1989" s="23"/>
      <c r="N1989" s="12"/>
      <c r="O1989" s="12"/>
      <c r="P1989" s="23"/>
      <c r="Q1989" s="1"/>
      <c r="R1989" s="4"/>
      <c r="S1989" s="5"/>
      <c r="T1989" s="6"/>
      <c r="U1989" s="9"/>
      <c r="V1989" s="8"/>
      <c r="W1989" s="8"/>
      <c r="X1989" s="8"/>
      <c r="Y1989" s="9"/>
      <c r="Z1989" s="7"/>
      <c r="AA1989" s="8"/>
      <c r="AB1989" s="9"/>
      <c r="AC1989" s="9"/>
      <c r="AD1989" s="9"/>
      <c r="AE1989" s="8"/>
      <c r="AF1989" s="10"/>
      <c r="AG1989" s="8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  <c r="DV1989" s="7"/>
      <c r="DW1989" s="7"/>
      <c r="DX1989" s="7"/>
      <c r="DY1989" s="7"/>
      <c r="DZ1989" s="7"/>
      <c r="EA1989" s="7"/>
      <c r="EB1989" s="7"/>
      <c r="EC1989" s="7"/>
      <c r="ED1989" s="7"/>
      <c r="EE1989" s="7"/>
      <c r="EF1989" s="7"/>
      <c r="EG1989" s="7"/>
      <c r="EH1989" s="7"/>
      <c r="EI1989" s="7"/>
      <c r="EJ1989" s="7"/>
      <c r="EK1989" s="7"/>
      <c r="EL1989" s="7"/>
      <c r="EM1989" s="7"/>
      <c r="EN1989" s="7"/>
      <c r="EO1989" s="7"/>
      <c r="EP1989" s="7"/>
      <c r="EQ1989" s="7"/>
      <c r="ER1989" s="7"/>
      <c r="ES1989" s="7"/>
      <c r="ET1989" s="7"/>
      <c r="EU1989" s="7"/>
      <c r="EV1989" s="7"/>
      <c r="EW1989" s="7"/>
      <c r="EX1989" s="7"/>
      <c r="EY1989" s="7"/>
      <c r="EZ1989" s="7"/>
      <c r="FA1989" s="7"/>
      <c r="FB1989" s="7"/>
      <c r="FC1989" s="7"/>
      <c r="FD1989" s="7"/>
      <c r="FE1989" s="7"/>
      <c r="FF1989" s="7"/>
      <c r="FG1989" s="7"/>
      <c r="FH1989" s="7"/>
      <c r="FI1989" s="7"/>
      <c r="FJ1989" s="7"/>
      <c r="FK1989" s="7"/>
      <c r="FL1989" s="7"/>
      <c r="FM1989" s="7"/>
      <c r="FN1989" s="7"/>
      <c r="FO1989" s="7"/>
      <c r="FP1989" s="7"/>
      <c r="FQ1989" s="7"/>
      <c r="FR1989" s="7"/>
      <c r="FS1989" s="7"/>
      <c r="FT1989" s="7"/>
      <c r="FU1989" s="7"/>
      <c r="FV1989" s="7"/>
      <c r="FW1989" s="7"/>
      <c r="FX1989" s="7"/>
      <c r="FY1989" s="7"/>
      <c r="FZ1989" s="7"/>
      <c r="GA1989" s="7"/>
      <c r="GB1989" s="7"/>
    </row>
    <row r="1990" spans="1:184" x14ac:dyDescent="0.15">
      <c r="A1990" s="124"/>
      <c r="B1990" s="19"/>
      <c r="C1990" s="4"/>
      <c r="D1990" s="6"/>
      <c r="E1990" s="14"/>
      <c r="F1990" s="4"/>
      <c r="G1990" s="4"/>
      <c r="H1990" s="4"/>
      <c r="I1990" s="4"/>
      <c r="J1990" s="14"/>
      <c r="K1990" s="6"/>
      <c r="L1990" s="2"/>
      <c r="M1990" s="23"/>
      <c r="N1990" s="12"/>
      <c r="O1990" s="12"/>
      <c r="P1990" s="23"/>
      <c r="Q1990" s="1"/>
      <c r="R1990" s="4"/>
      <c r="S1990" s="5"/>
      <c r="T1990" s="6"/>
      <c r="U1990" s="9"/>
      <c r="V1990" s="8"/>
      <c r="W1990" s="8"/>
      <c r="X1990" s="8"/>
      <c r="Y1990" s="9"/>
      <c r="Z1990" s="7"/>
      <c r="AA1990" s="8"/>
      <c r="AB1990" s="9"/>
      <c r="AC1990" s="9"/>
      <c r="AD1990" s="9"/>
      <c r="AE1990" s="8"/>
      <c r="AF1990" s="10"/>
      <c r="AG1990" s="8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  <c r="DV1990" s="7"/>
      <c r="DW1990" s="7"/>
      <c r="DX1990" s="7"/>
      <c r="DY1990" s="7"/>
      <c r="DZ1990" s="7"/>
      <c r="EA1990" s="7"/>
      <c r="EB1990" s="7"/>
      <c r="EC1990" s="7"/>
      <c r="ED1990" s="7"/>
      <c r="EE1990" s="7"/>
      <c r="EF1990" s="7"/>
      <c r="EG1990" s="7"/>
      <c r="EH1990" s="7"/>
      <c r="EI1990" s="7"/>
      <c r="EJ1990" s="7"/>
      <c r="EK1990" s="7"/>
      <c r="EL1990" s="7"/>
      <c r="EM1990" s="7"/>
      <c r="EN1990" s="7"/>
      <c r="EO1990" s="7"/>
      <c r="EP1990" s="7"/>
      <c r="EQ1990" s="7"/>
      <c r="ER1990" s="7"/>
      <c r="ES1990" s="7"/>
      <c r="ET1990" s="7"/>
      <c r="EU1990" s="7"/>
      <c r="EV1990" s="7"/>
      <c r="EW1990" s="7"/>
      <c r="EX1990" s="7"/>
      <c r="EY1990" s="7"/>
      <c r="EZ1990" s="7"/>
      <c r="FA1990" s="7"/>
      <c r="FB1990" s="7"/>
      <c r="FC1990" s="7"/>
      <c r="FD1990" s="7"/>
      <c r="FE1990" s="7"/>
      <c r="FF1990" s="7"/>
      <c r="FG1990" s="7"/>
      <c r="FH1990" s="7"/>
      <c r="FI1990" s="7"/>
      <c r="FJ1990" s="7"/>
      <c r="FK1990" s="7"/>
      <c r="FL1990" s="7"/>
      <c r="FM1990" s="7"/>
      <c r="FN1990" s="7"/>
      <c r="FO1990" s="7"/>
      <c r="FP1990" s="7"/>
      <c r="FQ1990" s="7"/>
      <c r="FR1990" s="7"/>
      <c r="FS1990" s="7"/>
      <c r="FT1990" s="7"/>
      <c r="FU1990" s="7"/>
      <c r="FV1990" s="7"/>
      <c r="FW1990" s="7"/>
      <c r="FX1990" s="7"/>
      <c r="FY1990" s="7"/>
      <c r="FZ1990" s="7"/>
      <c r="GA1990" s="7"/>
      <c r="GB1990" s="7"/>
    </row>
    <row r="1991" spans="1:184" x14ac:dyDescent="0.15">
      <c r="A1991" s="124"/>
      <c r="B1991" s="19"/>
      <c r="C1991" s="4"/>
      <c r="D1991" s="6"/>
      <c r="E1991" s="14"/>
      <c r="F1991" s="4"/>
      <c r="G1991" s="4"/>
      <c r="H1991" s="4"/>
      <c r="I1991" s="4"/>
      <c r="J1991" s="14"/>
      <c r="K1991" s="6"/>
      <c r="L1991" s="2"/>
      <c r="M1991" s="23"/>
      <c r="N1991" s="12"/>
      <c r="O1991" s="12"/>
      <c r="P1991" s="23"/>
      <c r="Q1991" s="1"/>
      <c r="R1991" s="4"/>
      <c r="S1991" s="5"/>
      <c r="T1991" s="6"/>
      <c r="U1991" s="9"/>
      <c r="V1991" s="8"/>
      <c r="W1991" s="8"/>
      <c r="X1991" s="8"/>
      <c r="Y1991" s="9"/>
      <c r="Z1991" s="7"/>
      <c r="AA1991" s="8"/>
      <c r="AB1991" s="9"/>
      <c r="AC1991" s="9"/>
      <c r="AD1991" s="9"/>
      <c r="AE1991" s="8"/>
      <c r="AF1991" s="10"/>
      <c r="AG1991" s="8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  <c r="DV1991" s="7"/>
      <c r="DW1991" s="7"/>
      <c r="DX1991" s="7"/>
      <c r="DY1991" s="7"/>
      <c r="DZ1991" s="7"/>
      <c r="EA1991" s="7"/>
      <c r="EB1991" s="7"/>
      <c r="EC1991" s="7"/>
      <c r="ED1991" s="7"/>
      <c r="EE1991" s="7"/>
      <c r="EF1991" s="7"/>
      <c r="EG1991" s="7"/>
      <c r="EH1991" s="7"/>
      <c r="EI1991" s="7"/>
      <c r="EJ1991" s="7"/>
      <c r="EK1991" s="7"/>
      <c r="EL1991" s="7"/>
      <c r="EM1991" s="7"/>
      <c r="EN1991" s="7"/>
      <c r="EO1991" s="7"/>
      <c r="EP1991" s="7"/>
      <c r="EQ1991" s="7"/>
      <c r="ER1991" s="7"/>
      <c r="ES1991" s="7"/>
      <c r="ET1991" s="7"/>
      <c r="EU1991" s="7"/>
      <c r="EV1991" s="7"/>
      <c r="EW1991" s="7"/>
      <c r="EX1991" s="7"/>
      <c r="EY1991" s="7"/>
      <c r="EZ1991" s="7"/>
      <c r="FA1991" s="7"/>
      <c r="FB1991" s="7"/>
      <c r="FC1991" s="7"/>
      <c r="FD1991" s="7"/>
      <c r="FE1991" s="7"/>
      <c r="FF1991" s="7"/>
      <c r="FG1991" s="7"/>
      <c r="FH1991" s="7"/>
      <c r="FI1991" s="7"/>
      <c r="FJ1991" s="7"/>
      <c r="FK1991" s="7"/>
      <c r="FL1991" s="7"/>
      <c r="FM1991" s="7"/>
      <c r="FN1991" s="7"/>
      <c r="FO1991" s="7"/>
      <c r="FP1991" s="7"/>
      <c r="FQ1991" s="7"/>
      <c r="FR1991" s="7"/>
      <c r="FS1991" s="7"/>
      <c r="FT1991" s="7"/>
      <c r="FU1991" s="7"/>
      <c r="FV1991" s="7"/>
      <c r="FW1991" s="7"/>
      <c r="FX1991" s="7"/>
      <c r="FY1991" s="7"/>
      <c r="FZ1991" s="7"/>
      <c r="GA1991" s="7"/>
      <c r="GB1991" s="7"/>
    </row>
    <row r="1992" spans="1:184" x14ac:dyDescent="0.15">
      <c r="A1992" s="124"/>
      <c r="B1992" s="19"/>
      <c r="C1992" s="4"/>
      <c r="D1992" s="6"/>
      <c r="E1992" s="14"/>
      <c r="F1992" s="4"/>
      <c r="G1992" s="4"/>
      <c r="H1992" s="4"/>
      <c r="I1992" s="4"/>
      <c r="J1992" s="14"/>
      <c r="K1992" s="6"/>
      <c r="L1992" s="2"/>
      <c r="M1992" s="23"/>
      <c r="N1992" s="12"/>
      <c r="O1992" s="12"/>
      <c r="P1992" s="23"/>
      <c r="Q1992" s="1"/>
      <c r="R1992" s="4"/>
      <c r="S1992" s="5"/>
      <c r="T1992" s="6"/>
      <c r="U1992" s="9"/>
      <c r="V1992" s="8"/>
      <c r="W1992" s="8"/>
      <c r="X1992" s="8"/>
      <c r="Y1992" s="9"/>
      <c r="Z1992" s="7"/>
      <c r="AA1992" s="8"/>
      <c r="AB1992" s="9"/>
      <c r="AC1992" s="9"/>
      <c r="AD1992" s="9"/>
      <c r="AE1992" s="8"/>
      <c r="AF1992" s="10"/>
      <c r="AG1992" s="8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  <c r="DV1992" s="7"/>
      <c r="DW1992" s="7"/>
      <c r="DX1992" s="7"/>
      <c r="DY1992" s="7"/>
      <c r="DZ1992" s="7"/>
      <c r="EA1992" s="7"/>
      <c r="EB1992" s="7"/>
      <c r="EC1992" s="7"/>
      <c r="ED1992" s="7"/>
      <c r="EE1992" s="7"/>
      <c r="EF1992" s="7"/>
      <c r="EG1992" s="7"/>
      <c r="EH1992" s="7"/>
      <c r="EI1992" s="7"/>
      <c r="EJ1992" s="7"/>
      <c r="EK1992" s="7"/>
      <c r="EL1992" s="7"/>
      <c r="EM1992" s="7"/>
      <c r="EN1992" s="7"/>
      <c r="EO1992" s="7"/>
      <c r="EP1992" s="7"/>
      <c r="EQ1992" s="7"/>
      <c r="ER1992" s="7"/>
      <c r="ES1992" s="7"/>
      <c r="ET1992" s="7"/>
      <c r="EU1992" s="7"/>
      <c r="EV1992" s="7"/>
      <c r="EW1992" s="7"/>
      <c r="EX1992" s="7"/>
      <c r="EY1992" s="7"/>
      <c r="EZ1992" s="7"/>
      <c r="FA1992" s="7"/>
      <c r="FB1992" s="7"/>
      <c r="FC1992" s="7"/>
      <c r="FD1992" s="7"/>
      <c r="FE1992" s="7"/>
      <c r="FF1992" s="7"/>
      <c r="FG1992" s="7"/>
      <c r="FH1992" s="7"/>
      <c r="FI1992" s="7"/>
      <c r="FJ1992" s="7"/>
      <c r="FK1992" s="7"/>
      <c r="FL1992" s="7"/>
      <c r="FM1992" s="7"/>
      <c r="FN1992" s="7"/>
      <c r="FO1992" s="7"/>
      <c r="FP1992" s="7"/>
      <c r="FQ1992" s="7"/>
      <c r="FR1992" s="7"/>
      <c r="FS1992" s="7"/>
      <c r="FT1992" s="7"/>
      <c r="FU1992" s="7"/>
      <c r="FV1992" s="7"/>
      <c r="FW1992" s="7"/>
      <c r="FX1992" s="7"/>
      <c r="FY1992" s="7"/>
      <c r="FZ1992" s="7"/>
      <c r="GA1992" s="7"/>
      <c r="GB1992" s="7"/>
    </row>
    <row r="1993" spans="1:184" x14ac:dyDescent="0.15">
      <c r="A1993" s="124"/>
      <c r="B1993" s="19"/>
      <c r="C1993" s="4"/>
      <c r="D1993" s="6"/>
      <c r="E1993" s="14"/>
      <c r="F1993" s="4"/>
      <c r="G1993" s="4"/>
      <c r="H1993" s="4"/>
      <c r="I1993" s="4"/>
      <c r="J1993" s="14"/>
      <c r="K1993" s="6"/>
      <c r="L1993" s="2"/>
      <c r="M1993" s="23"/>
      <c r="N1993" s="12"/>
      <c r="O1993" s="12"/>
      <c r="P1993" s="23"/>
      <c r="Q1993" s="1"/>
      <c r="R1993" s="4"/>
      <c r="S1993" s="5"/>
      <c r="T1993" s="6"/>
      <c r="U1993" s="9"/>
      <c r="V1993" s="8"/>
      <c r="W1993" s="8"/>
      <c r="X1993" s="8"/>
      <c r="Y1993" s="9"/>
      <c r="Z1993" s="7"/>
      <c r="AA1993" s="8"/>
      <c r="AB1993" s="9"/>
      <c r="AC1993" s="9"/>
      <c r="AD1993" s="9"/>
      <c r="AE1993" s="8"/>
      <c r="AF1993" s="10"/>
      <c r="AG1993" s="8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  <c r="DV1993" s="7"/>
      <c r="DW1993" s="7"/>
      <c r="DX1993" s="7"/>
      <c r="DY1993" s="7"/>
      <c r="DZ1993" s="7"/>
      <c r="EA1993" s="7"/>
      <c r="EB1993" s="7"/>
      <c r="EC1993" s="7"/>
      <c r="ED1993" s="7"/>
      <c r="EE1993" s="7"/>
      <c r="EF1993" s="7"/>
      <c r="EG1993" s="7"/>
      <c r="EH1993" s="7"/>
      <c r="EI1993" s="7"/>
      <c r="EJ1993" s="7"/>
      <c r="EK1993" s="7"/>
      <c r="EL1993" s="7"/>
      <c r="EM1993" s="7"/>
      <c r="EN1993" s="7"/>
      <c r="EO1993" s="7"/>
      <c r="EP1993" s="7"/>
      <c r="EQ1993" s="7"/>
      <c r="ER1993" s="7"/>
      <c r="ES1993" s="7"/>
      <c r="ET1993" s="7"/>
      <c r="EU1993" s="7"/>
      <c r="EV1993" s="7"/>
      <c r="EW1993" s="7"/>
      <c r="EX1993" s="7"/>
      <c r="EY1993" s="7"/>
      <c r="EZ1993" s="7"/>
      <c r="FA1993" s="7"/>
      <c r="FB1993" s="7"/>
      <c r="FC1993" s="7"/>
      <c r="FD1993" s="7"/>
      <c r="FE1993" s="7"/>
      <c r="FF1993" s="7"/>
      <c r="FG1993" s="7"/>
      <c r="FH1993" s="7"/>
      <c r="FI1993" s="7"/>
      <c r="FJ1993" s="7"/>
      <c r="FK1993" s="7"/>
      <c r="FL1993" s="7"/>
      <c r="FM1993" s="7"/>
      <c r="FN1993" s="7"/>
      <c r="FO1993" s="7"/>
      <c r="FP1993" s="7"/>
      <c r="FQ1993" s="7"/>
      <c r="FR1993" s="7"/>
      <c r="FS1993" s="7"/>
      <c r="FT1993" s="7"/>
      <c r="FU1993" s="7"/>
      <c r="FV1993" s="7"/>
      <c r="FW1993" s="7"/>
      <c r="FX1993" s="7"/>
      <c r="FY1993" s="7"/>
      <c r="FZ1993" s="7"/>
      <c r="GA1993" s="7"/>
      <c r="GB1993" s="7"/>
    </row>
    <row r="1994" spans="1:184" x14ac:dyDescent="0.15">
      <c r="A1994" s="124"/>
      <c r="B1994" s="19"/>
      <c r="C1994" s="4"/>
      <c r="D1994" s="6"/>
      <c r="E1994" s="14"/>
      <c r="F1994" s="4"/>
      <c r="G1994" s="4"/>
      <c r="H1994" s="4"/>
      <c r="I1994" s="4"/>
      <c r="J1994" s="14"/>
      <c r="K1994" s="6"/>
      <c r="L1994" s="2"/>
      <c r="M1994" s="23"/>
      <c r="N1994" s="12"/>
      <c r="O1994" s="12"/>
      <c r="P1994" s="23"/>
      <c r="Q1994" s="1"/>
      <c r="R1994" s="4"/>
      <c r="S1994" s="5"/>
      <c r="T1994" s="6"/>
      <c r="U1994" s="9"/>
      <c r="V1994" s="8"/>
      <c r="W1994" s="8"/>
      <c r="X1994" s="8"/>
      <c r="Y1994" s="9"/>
      <c r="Z1994" s="7"/>
      <c r="AA1994" s="8"/>
      <c r="AB1994" s="9"/>
      <c r="AC1994" s="9"/>
      <c r="AD1994" s="9"/>
      <c r="AE1994" s="8"/>
      <c r="AF1994" s="10"/>
      <c r="AG1994" s="8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  <c r="EE1994" s="7"/>
      <c r="EF1994" s="7"/>
      <c r="EG1994" s="7"/>
      <c r="EH1994" s="7"/>
      <c r="EI1994" s="7"/>
      <c r="EJ1994" s="7"/>
      <c r="EK1994" s="7"/>
      <c r="EL1994" s="7"/>
      <c r="EM1994" s="7"/>
      <c r="EN1994" s="7"/>
      <c r="EO1994" s="7"/>
      <c r="EP1994" s="7"/>
      <c r="EQ1994" s="7"/>
      <c r="ER1994" s="7"/>
      <c r="ES1994" s="7"/>
      <c r="ET1994" s="7"/>
      <c r="EU1994" s="7"/>
      <c r="EV1994" s="7"/>
      <c r="EW1994" s="7"/>
      <c r="EX1994" s="7"/>
      <c r="EY1994" s="7"/>
      <c r="EZ1994" s="7"/>
      <c r="FA1994" s="7"/>
      <c r="FB1994" s="7"/>
      <c r="FC1994" s="7"/>
      <c r="FD1994" s="7"/>
      <c r="FE1994" s="7"/>
      <c r="FF1994" s="7"/>
      <c r="FG1994" s="7"/>
      <c r="FH1994" s="7"/>
      <c r="FI1994" s="7"/>
      <c r="FJ1994" s="7"/>
      <c r="FK1994" s="7"/>
      <c r="FL1994" s="7"/>
      <c r="FM1994" s="7"/>
      <c r="FN1994" s="7"/>
      <c r="FO1994" s="7"/>
      <c r="FP1994" s="7"/>
      <c r="FQ1994" s="7"/>
      <c r="FR1994" s="7"/>
      <c r="FS1994" s="7"/>
      <c r="FT1994" s="7"/>
      <c r="FU1994" s="7"/>
      <c r="FV1994" s="7"/>
      <c r="FW1994" s="7"/>
      <c r="FX1994" s="7"/>
      <c r="FY1994" s="7"/>
      <c r="FZ1994" s="7"/>
      <c r="GA1994" s="7"/>
      <c r="GB1994" s="7"/>
    </row>
    <row r="1995" spans="1:184" x14ac:dyDescent="0.15">
      <c r="A1995" s="124"/>
      <c r="B1995" s="19"/>
      <c r="C1995" s="4"/>
      <c r="D1995" s="6"/>
      <c r="E1995" s="14"/>
      <c r="F1995" s="4"/>
      <c r="G1995" s="4"/>
      <c r="H1995" s="4"/>
      <c r="I1995" s="4"/>
      <c r="J1995" s="14"/>
      <c r="K1995" s="6"/>
      <c r="L1995" s="2"/>
      <c r="M1995" s="23"/>
      <c r="N1995" s="12"/>
      <c r="O1995" s="12"/>
      <c r="P1995" s="23"/>
      <c r="Q1995" s="1"/>
      <c r="R1995" s="4"/>
      <c r="S1995" s="5"/>
      <c r="T1995" s="6"/>
      <c r="U1995" s="9"/>
      <c r="V1995" s="8"/>
      <c r="W1995" s="8"/>
      <c r="X1995" s="8"/>
      <c r="Y1995" s="9"/>
      <c r="Z1995" s="7"/>
      <c r="AA1995" s="8"/>
      <c r="AB1995" s="9"/>
      <c r="AC1995" s="9"/>
      <c r="AD1995" s="9"/>
      <c r="AE1995" s="8"/>
      <c r="AF1995" s="10"/>
      <c r="AG1995" s="8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  <c r="DV1995" s="7"/>
      <c r="DW1995" s="7"/>
      <c r="DX1995" s="7"/>
      <c r="DY1995" s="7"/>
      <c r="DZ1995" s="7"/>
      <c r="EA1995" s="7"/>
      <c r="EB1995" s="7"/>
      <c r="EC1995" s="7"/>
      <c r="ED1995" s="7"/>
      <c r="EE1995" s="7"/>
      <c r="EF1995" s="7"/>
      <c r="EG1995" s="7"/>
      <c r="EH1995" s="7"/>
      <c r="EI1995" s="7"/>
      <c r="EJ1995" s="7"/>
      <c r="EK1995" s="7"/>
      <c r="EL1995" s="7"/>
      <c r="EM1995" s="7"/>
      <c r="EN1995" s="7"/>
      <c r="EO1995" s="7"/>
      <c r="EP1995" s="7"/>
      <c r="EQ1995" s="7"/>
      <c r="ER1995" s="7"/>
      <c r="ES1995" s="7"/>
      <c r="ET1995" s="7"/>
      <c r="EU1995" s="7"/>
      <c r="EV1995" s="7"/>
      <c r="EW1995" s="7"/>
      <c r="EX1995" s="7"/>
      <c r="EY1995" s="7"/>
      <c r="EZ1995" s="7"/>
      <c r="FA1995" s="7"/>
      <c r="FB1995" s="7"/>
      <c r="FC1995" s="7"/>
      <c r="FD1995" s="7"/>
      <c r="FE1995" s="7"/>
      <c r="FF1995" s="7"/>
      <c r="FG1995" s="7"/>
      <c r="FH1995" s="7"/>
      <c r="FI1995" s="7"/>
      <c r="FJ1995" s="7"/>
      <c r="FK1995" s="7"/>
      <c r="FL1995" s="7"/>
      <c r="FM1995" s="7"/>
      <c r="FN1995" s="7"/>
      <c r="FO1995" s="7"/>
      <c r="FP1995" s="7"/>
      <c r="FQ1995" s="7"/>
      <c r="FR1995" s="7"/>
      <c r="FS1995" s="7"/>
      <c r="FT1995" s="7"/>
      <c r="FU1995" s="7"/>
      <c r="FV1995" s="7"/>
      <c r="FW1995" s="7"/>
      <c r="FX1995" s="7"/>
      <c r="FY1995" s="7"/>
      <c r="FZ1995" s="7"/>
      <c r="GA1995" s="7"/>
      <c r="GB1995" s="7"/>
    </row>
    <row r="1996" spans="1:184" x14ac:dyDescent="0.15">
      <c r="A1996" s="124"/>
      <c r="B1996" s="19"/>
      <c r="C1996" s="4"/>
      <c r="D1996" s="6"/>
      <c r="E1996" s="14"/>
      <c r="F1996" s="4"/>
      <c r="G1996" s="4"/>
      <c r="H1996" s="4"/>
      <c r="I1996" s="4"/>
      <c r="J1996" s="14"/>
      <c r="K1996" s="6"/>
      <c r="L1996" s="2"/>
      <c r="M1996" s="23"/>
      <c r="N1996" s="12"/>
      <c r="O1996" s="12"/>
      <c r="P1996" s="23"/>
      <c r="Q1996" s="1"/>
      <c r="R1996" s="4"/>
      <c r="S1996" s="5"/>
      <c r="T1996" s="6"/>
      <c r="U1996" s="9"/>
      <c r="V1996" s="8"/>
      <c r="W1996" s="8"/>
      <c r="X1996" s="8"/>
      <c r="Y1996" s="9"/>
      <c r="Z1996" s="7"/>
      <c r="AA1996" s="8"/>
      <c r="AB1996" s="9"/>
      <c r="AC1996" s="9"/>
      <c r="AD1996" s="9"/>
      <c r="AE1996" s="8"/>
      <c r="AF1996" s="10"/>
      <c r="AG1996" s="8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  <c r="DV1996" s="7"/>
      <c r="DW1996" s="7"/>
      <c r="DX1996" s="7"/>
      <c r="DY1996" s="7"/>
      <c r="DZ1996" s="7"/>
      <c r="EA1996" s="7"/>
      <c r="EB1996" s="7"/>
      <c r="EC1996" s="7"/>
      <c r="ED1996" s="7"/>
      <c r="EE1996" s="7"/>
      <c r="EF1996" s="7"/>
      <c r="EG1996" s="7"/>
      <c r="EH1996" s="7"/>
      <c r="EI1996" s="7"/>
      <c r="EJ1996" s="7"/>
      <c r="EK1996" s="7"/>
      <c r="EL1996" s="7"/>
      <c r="EM1996" s="7"/>
      <c r="EN1996" s="7"/>
      <c r="EO1996" s="7"/>
      <c r="EP1996" s="7"/>
      <c r="EQ1996" s="7"/>
      <c r="ER1996" s="7"/>
      <c r="ES1996" s="7"/>
      <c r="ET1996" s="7"/>
      <c r="EU1996" s="7"/>
      <c r="EV1996" s="7"/>
      <c r="EW1996" s="7"/>
      <c r="EX1996" s="7"/>
      <c r="EY1996" s="7"/>
      <c r="EZ1996" s="7"/>
      <c r="FA1996" s="7"/>
      <c r="FB1996" s="7"/>
      <c r="FC1996" s="7"/>
      <c r="FD1996" s="7"/>
      <c r="FE1996" s="7"/>
      <c r="FF1996" s="7"/>
      <c r="FG1996" s="7"/>
      <c r="FH1996" s="7"/>
      <c r="FI1996" s="7"/>
      <c r="FJ1996" s="7"/>
      <c r="FK1996" s="7"/>
      <c r="FL1996" s="7"/>
      <c r="FM1996" s="7"/>
      <c r="FN1996" s="7"/>
      <c r="FO1996" s="7"/>
      <c r="FP1996" s="7"/>
      <c r="FQ1996" s="7"/>
      <c r="FR1996" s="7"/>
      <c r="FS1996" s="7"/>
      <c r="FT1996" s="7"/>
      <c r="FU1996" s="7"/>
      <c r="FV1996" s="7"/>
      <c r="FW1996" s="7"/>
      <c r="FX1996" s="7"/>
      <c r="FY1996" s="7"/>
      <c r="FZ1996" s="7"/>
      <c r="GA1996" s="7"/>
      <c r="GB1996" s="7"/>
    </row>
    <row r="1997" spans="1:184" x14ac:dyDescent="0.15">
      <c r="A1997" s="124"/>
      <c r="B1997" s="19"/>
      <c r="C1997" s="4"/>
      <c r="D1997" s="6"/>
      <c r="E1997" s="14"/>
      <c r="F1997" s="4"/>
      <c r="G1997" s="4"/>
      <c r="H1997" s="4"/>
      <c r="I1997" s="4"/>
      <c r="J1997" s="14"/>
      <c r="K1997" s="6"/>
      <c r="L1997" s="2"/>
      <c r="M1997" s="23"/>
      <c r="N1997" s="12"/>
      <c r="O1997" s="12"/>
      <c r="P1997" s="23"/>
      <c r="Q1997" s="1"/>
      <c r="R1997" s="4"/>
      <c r="S1997" s="5"/>
      <c r="T1997" s="6"/>
      <c r="U1997" s="9"/>
      <c r="V1997" s="8"/>
      <c r="W1997" s="8"/>
      <c r="X1997" s="8"/>
      <c r="Y1997" s="9"/>
      <c r="Z1997" s="7"/>
      <c r="AA1997" s="8"/>
      <c r="AB1997" s="9"/>
      <c r="AC1997" s="9"/>
      <c r="AD1997" s="9"/>
      <c r="AE1997" s="8"/>
      <c r="AF1997" s="10"/>
      <c r="AG1997" s="8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  <c r="DV1997" s="7"/>
      <c r="DW1997" s="7"/>
      <c r="DX1997" s="7"/>
      <c r="DY1997" s="7"/>
      <c r="DZ1997" s="7"/>
      <c r="EA1997" s="7"/>
      <c r="EB1997" s="7"/>
      <c r="EC1997" s="7"/>
      <c r="ED1997" s="7"/>
      <c r="EE1997" s="7"/>
      <c r="EF1997" s="7"/>
      <c r="EG1997" s="7"/>
      <c r="EH1997" s="7"/>
      <c r="EI1997" s="7"/>
      <c r="EJ1997" s="7"/>
      <c r="EK1997" s="7"/>
      <c r="EL1997" s="7"/>
      <c r="EM1997" s="7"/>
      <c r="EN1997" s="7"/>
      <c r="EO1997" s="7"/>
      <c r="EP1997" s="7"/>
      <c r="EQ1997" s="7"/>
      <c r="ER1997" s="7"/>
      <c r="ES1997" s="7"/>
      <c r="ET1997" s="7"/>
      <c r="EU1997" s="7"/>
      <c r="EV1997" s="7"/>
      <c r="EW1997" s="7"/>
      <c r="EX1997" s="7"/>
      <c r="EY1997" s="7"/>
      <c r="EZ1997" s="7"/>
      <c r="FA1997" s="7"/>
      <c r="FB1997" s="7"/>
      <c r="FC1997" s="7"/>
      <c r="FD1997" s="7"/>
      <c r="FE1997" s="7"/>
      <c r="FF1997" s="7"/>
      <c r="FG1997" s="7"/>
      <c r="FH1997" s="7"/>
      <c r="FI1997" s="7"/>
      <c r="FJ1997" s="7"/>
      <c r="FK1997" s="7"/>
      <c r="FL1997" s="7"/>
      <c r="FM1997" s="7"/>
      <c r="FN1997" s="7"/>
      <c r="FO1997" s="7"/>
      <c r="FP1997" s="7"/>
      <c r="FQ1997" s="7"/>
      <c r="FR1997" s="7"/>
      <c r="FS1997" s="7"/>
      <c r="FT1997" s="7"/>
      <c r="FU1997" s="7"/>
      <c r="FV1997" s="7"/>
      <c r="FW1997" s="7"/>
      <c r="FX1997" s="7"/>
      <c r="FY1997" s="7"/>
      <c r="FZ1997" s="7"/>
      <c r="GA1997" s="7"/>
      <c r="GB1997" s="7"/>
    </row>
    <row r="1998" spans="1:184" x14ac:dyDescent="0.15">
      <c r="A1998" s="124"/>
      <c r="B1998" s="19"/>
      <c r="C1998" s="4"/>
      <c r="D1998" s="6"/>
      <c r="E1998" s="14"/>
      <c r="F1998" s="4"/>
      <c r="G1998" s="4"/>
      <c r="H1998" s="4"/>
      <c r="I1998" s="4"/>
      <c r="J1998" s="14"/>
      <c r="K1998" s="6"/>
      <c r="L1998" s="2"/>
      <c r="M1998" s="23"/>
      <c r="N1998" s="12"/>
      <c r="O1998" s="12"/>
      <c r="P1998" s="23"/>
      <c r="Q1998" s="1"/>
      <c r="R1998" s="4"/>
      <c r="S1998" s="5"/>
      <c r="T1998" s="6"/>
      <c r="U1998" s="9"/>
      <c r="V1998" s="8"/>
      <c r="W1998" s="8"/>
      <c r="X1998" s="8"/>
      <c r="Y1998" s="9"/>
      <c r="Z1998" s="7"/>
      <c r="AA1998" s="8"/>
      <c r="AB1998" s="9"/>
      <c r="AC1998" s="9"/>
      <c r="AD1998" s="9"/>
      <c r="AE1998" s="8"/>
      <c r="AF1998" s="10"/>
      <c r="AG1998" s="8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  <c r="EE1998" s="7"/>
      <c r="EF1998" s="7"/>
      <c r="EG1998" s="7"/>
      <c r="EH1998" s="7"/>
      <c r="EI1998" s="7"/>
      <c r="EJ1998" s="7"/>
      <c r="EK1998" s="7"/>
      <c r="EL1998" s="7"/>
      <c r="EM1998" s="7"/>
      <c r="EN1998" s="7"/>
      <c r="EO1998" s="7"/>
      <c r="EP1998" s="7"/>
      <c r="EQ1998" s="7"/>
      <c r="ER1998" s="7"/>
      <c r="ES1998" s="7"/>
      <c r="ET1998" s="7"/>
      <c r="EU1998" s="7"/>
      <c r="EV1998" s="7"/>
      <c r="EW1998" s="7"/>
      <c r="EX1998" s="7"/>
      <c r="EY1998" s="7"/>
      <c r="EZ1998" s="7"/>
      <c r="FA1998" s="7"/>
      <c r="FB1998" s="7"/>
      <c r="FC1998" s="7"/>
      <c r="FD1998" s="7"/>
      <c r="FE1998" s="7"/>
      <c r="FF1998" s="7"/>
      <c r="FG1998" s="7"/>
      <c r="FH1998" s="7"/>
      <c r="FI1998" s="7"/>
      <c r="FJ1998" s="7"/>
      <c r="FK1998" s="7"/>
      <c r="FL1998" s="7"/>
      <c r="FM1998" s="7"/>
      <c r="FN1998" s="7"/>
      <c r="FO1998" s="7"/>
      <c r="FP1998" s="7"/>
      <c r="FQ1998" s="7"/>
      <c r="FR1998" s="7"/>
      <c r="FS1998" s="7"/>
      <c r="FT1998" s="7"/>
      <c r="FU1998" s="7"/>
      <c r="FV1998" s="7"/>
      <c r="FW1998" s="7"/>
      <c r="FX1998" s="7"/>
      <c r="FY1998" s="7"/>
      <c r="FZ1998" s="7"/>
      <c r="GA1998" s="7"/>
      <c r="GB1998" s="7"/>
    </row>
    <row r="1999" spans="1:184" x14ac:dyDescent="0.15">
      <c r="A1999" s="124"/>
      <c r="B1999" s="19"/>
      <c r="C1999" s="4"/>
      <c r="D1999" s="6"/>
      <c r="E1999" s="14"/>
      <c r="F1999" s="4"/>
      <c r="G1999" s="4"/>
      <c r="H1999" s="4"/>
      <c r="I1999" s="4"/>
      <c r="J1999" s="14"/>
      <c r="K1999" s="6"/>
      <c r="L1999" s="2"/>
      <c r="M1999" s="23"/>
      <c r="N1999" s="12"/>
      <c r="O1999" s="12"/>
      <c r="P1999" s="23"/>
      <c r="Q1999" s="1"/>
      <c r="R1999" s="4"/>
      <c r="S1999" s="5"/>
      <c r="T1999" s="6"/>
      <c r="U1999" s="9"/>
      <c r="V1999" s="8"/>
      <c r="W1999" s="8"/>
      <c r="X1999" s="8"/>
      <c r="Y1999" s="9"/>
      <c r="Z1999" s="7"/>
      <c r="AA1999" s="8"/>
      <c r="AB1999" s="9"/>
      <c r="AC1999" s="9"/>
      <c r="AD1999" s="9"/>
      <c r="AE1999" s="8"/>
      <c r="AF1999" s="10"/>
      <c r="AG1999" s="8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  <c r="DV1999" s="7"/>
      <c r="DW1999" s="7"/>
      <c r="DX1999" s="7"/>
      <c r="DY1999" s="7"/>
      <c r="DZ1999" s="7"/>
      <c r="EA1999" s="7"/>
      <c r="EB1999" s="7"/>
      <c r="EC1999" s="7"/>
      <c r="ED1999" s="7"/>
      <c r="EE1999" s="7"/>
      <c r="EF1999" s="7"/>
      <c r="EG1999" s="7"/>
      <c r="EH1999" s="7"/>
      <c r="EI1999" s="7"/>
      <c r="EJ1999" s="7"/>
      <c r="EK1999" s="7"/>
      <c r="EL1999" s="7"/>
      <c r="EM1999" s="7"/>
      <c r="EN1999" s="7"/>
      <c r="EO1999" s="7"/>
      <c r="EP1999" s="7"/>
      <c r="EQ1999" s="7"/>
      <c r="ER1999" s="7"/>
      <c r="ES1999" s="7"/>
      <c r="ET1999" s="7"/>
      <c r="EU1999" s="7"/>
      <c r="EV1999" s="7"/>
      <c r="EW1999" s="7"/>
      <c r="EX1999" s="7"/>
      <c r="EY1999" s="7"/>
      <c r="EZ1999" s="7"/>
      <c r="FA1999" s="7"/>
      <c r="FB1999" s="7"/>
      <c r="FC1999" s="7"/>
      <c r="FD1999" s="7"/>
      <c r="FE1999" s="7"/>
      <c r="FF1999" s="7"/>
      <c r="FG1999" s="7"/>
      <c r="FH1999" s="7"/>
      <c r="FI1999" s="7"/>
      <c r="FJ1999" s="7"/>
      <c r="FK1999" s="7"/>
      <c r="FL1999" s="7"/>
      <c r="FM1999" s="7"/>
      <c r="FN1999" s="7"/>
      <c r="FO1999" s="7"/>
      <c r="FP1999" s="7"/>
      <c r="FQ1999" s="7"/>
      <c r="FR1999" s="7"/>
      <c r="FS1999" s="7"/>
      <c r="FT1999" s="7"/>
      <c r="FU1999" s="7"/>
      <c r="FV1999" s="7"/>
      <c r="FW1999" s="7"/>
      <c r="FX1999" s="7"/>
      <c r="FY1999" s="7"/>
      <c r="FZ1999" s="7"/>
      <c r="GA1999" s="7"/>
      <c r="GB1999" s="7"/>
    </row>
    <row r="2000" spans="1:184" x14ac:dyDescent="0.15">
      <c r="A2000" s="124"/>
      <c r="B2000" s="19"/>
      <c r="C2000" s="4"/>
      <c r="D2000" s="6"/>
      <c r="E2000" s="14"/>
      <c r="F2000" s="4"/>
      <c r="G2000" s="4"/>
      <c r="H2000" s="4"/>
      <c r="I2000" s="4"/>
      <c r="J2000" s="14"/>
      <c r="K2000" s="6"/>
      <c r="L2000" s="2"/>
      <c r="M2000" s="23"/>
      <c r="N2000" s="12"/>
      <c r="O2000" s="12"/>
      <c r="P2000" s="23"/>
      <c r="Q2000" s="1"/>
      <c r="R2000" s="4"/>
      <c r="S2000" s="5"/>
      <c r="T2000" s="6"/>
      <c r="U2000" s="9"/>
      <c r="V2000" s="8"/>
      <c r="W2000" s="8"/>
      <c r="X2000" s="8"/>
      <c r="Y2000" s="9"/>
      <c r="Z2000" s="7"/>
      <c r="AA2000" s="8"/>
      <c r="AB2000" s="9"/>
      <c r="AC2000" s="9"/>
      <c r="AD2000" s="9"/>
      <c r="AE2000" s="8"/>
      <c r="AF2000" s="10"/>
      <c r="AG2000" s="8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  <c r="DV2000" s="7"/>
      <c r="DW2000" s="7"/>
      <c r="DX2000" s="7"/>
      <c r="DY2000" s="7"/>
      <c r="DZ2000" s="7"/>
      <c r="EA2000" s="7"/>
      <c r="EB2000" s="7"/>
      <c r="EC2000" s="7"/>
      <c r="ED2000" s="7"/>
      <c r="EE2000" s="7"/>
      <c r="EF2000" s="7"/>
      <c r="EG2000" s="7"/>
      <c r="EH2000" s="7"/>
      <c r="EI2000" s="7"/>
      <c r="EJ2000" s="7"/>
      <c r="EK2000" s="7"/>
      <c r="EL2000" s="7"/>
      <c r="EM2000" s="7"/>
      <c r="EN2000" s="7"/>
      <c r="EO2000" s="7"/>
      <c r="EP2000" s="7"/>
      <c r="EQ2000" s="7"/>
      <c r="ER2000" s="7"/>
      <c r="ES2000" s="7"/>
      <c r="ET2000" s="7"/>
      <c r="EU2000" s="7"/>
      <c r="EV2000" s="7"/>
      <c r="EW2000" s="7"/>
      <c r="EX2000" s="7"/>
      <c r="EY2000" s="7"/>
      <c r="EZ2000" s="7"/>
      <c r="FA2000" s="7"/>
      <c r="FB2000" s="7"/>
      <c r="FC2000" s="7"/>
      <c r="FD2000" s="7"/>
      <c r="FE2000" s="7"/>
      <c r="FF2000" s="7"/>
      <c r="FG2000" s="7"/>
      <c r="FH2000" s="7"/>
      <c r="FI2000" s="7"/>
      <c r="FJ2000" s="7"/>
      <c r="FK2000" s="7"/>
      <c r="FL2000" s="7"/>
      <c r="FM2000" s="7"/>
      <c r="FN2000" s="7"/>
      <c r="FO2000" s="7"/>
      <c r="FP2000" s="7"/>
      <c r="FQ2000" s="7"/>
      <c r="FR2000" s="7"/>
      <c r="FS2000" s="7"/>
      <c r="FT2000" s="7"/>
      <c r="FU2000" s="7"/>
      <c r="FV2000" s="7"/>
      <c r="FW2000" s="7"/>
      <c r="FX2000" s="7"/>
      <c r="FY2000" s="7"/>
      <c r="FZ2000" s="7"/>
      <c r="GA2000" s="7"/>
      <c r="GB2000" s="7"/>
    </row>
    <row r="2001" spans="1:184" x14ac:dyDescent="0.15">
      <c r="A2001" s="124"/>
      <c r="B2001" s="19"/>
      <c r="C2001" s="4"/>
      <c r="D2001" s="6"/>
      <c r="E2001" s="14"/>
      <c r="F2001" s="4"/>
      <c r="G2001" s="4"/>
      <c r="H2001" s="4"/>
      <c r="I2001" s="4"/>
      <c r="J2001" s="14"/>
      <c r="K2001" s="6"/>
      <c r="L2001" s="2"/>
      <c r="M2001" s="23"/>
      <c r="N2001" s="12"/>
      <c r="O2001" s="12"/>
      <c r="P2001" s="23"/>
      <c r="Q2001" s="1"/>
      <c r="R2001" s="4"/>
      <c r="S2001" s="5"/>
      <c r="T2001" s="6"/>
      <c r="U2001" s="9"/>
      <c r="V2001" s="8"/>
      <c r="W2001" s="8"/>
      <c r="X2001" s="8"/>
      <c r="Y2001" s="9"/>
      <c r="Z2001" s="7"/>
      <c r="AA2001" s="8"/>
      <c r="AB2001" s="9"/>
      <c r="AC2001" s="9"/>
      <c r="AD2001" s="9"/>
      <c r="AE2001" s="8"/>
      <c r="AF2001" s="10"/>
      <c r="AG2001" s="8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  <c r="FH2001" s="7"/>
      <c r="FI2001" s="7"/>
      <c r="FJ2001" s="7"/>
      <c r="FK2001" s="7"/>
      <c r="FL2001" s="7"/>
      <c r="FM2001" s="7"/>
      <c r="FN2001" s="7"/>
      <c r="FO2001" s="7"/>
      <c r="FP2001" s="7"/>
      <c r="FQ2001" s="7"/>
      <c r="FR2001" s="7"/>
      <c r="FS2001" s="7"/>
      <c r="FT2001" s="7"/>
      <c r="FU2001" s="7"/>
      <c r="FV2001" s="7"/>
      <c r="FW2001" s="7"/>
      <c r="FX2001" s="7"/>
      <c r="FY2001" s="7"/>
      <c r="FZ2001" s="7"/>
      <c r="GA2001" s="7"/>
      <c r="GB2001" s="7"/>
    </row>
    <row r="2002" spans="1:184" x14ac:dyDescent="0.15">
      <c r="A2002" s="124"/>
      <c r="B2002" s="19"/>
      <c r="C2002" s="4"/>
      <c r="D2002" s="6"/>
      <c r="E2002" s="14"/>
      <c r="F2002" s="4"/>
      <c r="G2002" s="4"/>
      <c r="H2002" s="4"/>
      <c r="I2002" s="4"/>
      <c r="J2002" s="14"/>
      <c r="K2002" s="6"/>
      <c r="L2002" s="2"/>
      <c r="M2002" s="23"/>
      <c r="N2002" s="12"/>
      <c r="O2002" s="12"/>
      <c r="P2002" s="23"/>
      <c r="Q2002" s="1"/>
      <c r="R2002" s="4"/>
      <c r="S2002" s="5"/>
      <c r="T2002" s="6"/>
      <c r="U2002" s="9"/>
      <c r="V2002" s="8"/>
      <c r="W2002" s="8"/>
      <c r="X2002" s="8"/>
      <c r="Y2002" s="9"/>
      <c r="Z2002" s="7"/>
      <c r="AA2002" s="8"/>
      <c r="AB2002" s="9"/>
      <c r="AC2002" s="9"/>
      <c r="AD2002" s="9"/>
      <c r="AE2002" s="8"/>
      <c r="AF2002" s="10"/>
      <c r="AG2002" s="8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  <c r="DV2002" s="7"/>
      <c r="DW2002" s="7"/>
      <c r="DX2002" s="7"/>
      <c r="DY2002" s="7"/>
      <c r="DZ2002" s="7"/>
      <c r="EA2002" s="7"/>
      <c r="EB2002" s="7"/>
      <c r="EC2002" s="7"/>
      <c r="ED2002" s="7"/>
      <c r="EE2002" s="7"/>
      <c r="EF2002" s="7"/>
      <c r="EG2002" s="7"/>
      <c r="EH2002" s="7"/>
      <c r="EI2002" s="7"/>
      <c r="EJ2002" s="7"/>
      <c r="EK2002" s="7"/>
      <c r="EL2002" s="7"/>
      <c r="EM2002" s="7"/>
      <c r="EN2002" s="7"/>
      <c r="EO2002" s="7"/>
      <c r="EP2002" s="7"/>
      <c r="EQ2002" s="7"/>
      <c r="ER2002" s="7"/>
      <c r="ES2002" s="7"/>
      <c r="ET2002" s="7"/>
      <c r="EU2002" s="7"/>
      <c r="EV2002" s="7"/>
      <c r="EW2002" s="7"/>
      <c r="EX2002" s="7"/>
      <c r="EY2002" s="7"/>
      <c r="EZ2002" s="7"/>
      <c r="FA2002" s="7"/>
      <c r="FB2002" s="7"/>
      <c r="FC2002" s="7"/>
      <c r="FD2002" s="7"/>
      <c r="FE2002" s="7"/>
      <c r="FF2002" s="7"/>
      <c r="FG2002" s="7"/>
      <c r="FH2002" s="7"/>
      <c r="FI2002" s="7"/>
      <c r="FJ2002" s="7"/>
      <c r="FK2002" s="7"/>
      <c r="FL2002" s="7"/>
      <c r="FM2002" s="7"/>
      <c r="FN2002" s="7"/>
      <c r="FO2002" s="7"/>
      <c r="FP2002" s="7"/>
      <c r="FQ2002" s="7"/>
      <c r="FR2002" s="7"/>
      <c r="FS2002" s="7"/>
      <c r="FT2002" s="7"/>
      <c r="FU2002" s="7"/>
      <c r="FV2002" s="7"/>
      <c r="FW2002" s="7"/>
      <c r="FX2002" s="7"/>
      <c r="FY2002" s="7"/>
      <c r="FZ2002" s="7"/>
      <c r="GA2002" s="7"/>
      <c r="GB2002" s="7"/>
    </row>
    <row r="2003" spans="1:184" x14ac:dyDescent="0.15">
      <c r="A2003" s="124"/>
      <c r="B2003" s="19"/>
      <c r="C2003" s="4"/>
      <c r="D2003" s="6"/>
      <c r="E2003" s="14"/>
      <c r="F2003" s="4"/>
      <c r="G2003" s="4"/>
      <c r="H2003" s="4"/>
      <c r="I2003" s="4"/>
      <c r="J2003" s="14"/>
      <c r="K2003" s="6"/>
      <c r="L2003" s="2"/>
      <c r="M2003" s="23"/>
      <c r="N2003" s="12"/>
      <c r="O2003" s="12"/>
      <c r="P2003" s="23"/>
      <c r="Q2003" s="1"/>
      <c r="R2003" s="4"/>
      <c r="S2003" s="5"/>
      <c r="T2003" s="6"/>
      <c r="U2003" s="9"/>
      <c r="V2003" s="8"/>
      <c r="W2003" s="8"/>
      <c r="X2003" s="8"/>
      <c r="Y2003" s="9"/>
      <c r="Z2003" s="7"/>
      <c r="AA2003" s="8"/>
      <c r="AB2003" s="9"/>
      <c r="AC2003" s="9"/>
      <c r="AD2003" s="9"/>
      <c r="AE2003" s="8"/>
      <c r="AF2003" s="10"/>
      <c r="AG2003" s="8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  <c r="DV2003" s="7"/>
      <c r="DW2003" s="7"/>
      <c r="DX2003" s="7"/>
      <c r="DY2003" s="7"/>
      <c r="DZ2003" s="7"/>
      <c r="EA2003" s="7"/>
      <c r="EB2003" s="7"/>
      <c r="EC2003" s="7"/>
      <c r="ED2003" s="7"/>
      <c r="EE2003" s="7"/>
      <c r="EF2003" s="7"/>
      <c r="EG2003" s="7"/>
      <c r="EH2003" s="7"/>
      <c r="EI2003" s="7"/>
      <c r="EJ2003" s="7"/>
      <c r="EK2003" s="7"/>
      <c r="EL2003" s="7"/>
      <c r="EM2003" s="7"/>
      <c r="EN2003" s="7"/>
      <c r="EO2003" s="7"/>
      <c r="EP2003" s="7"/>
      <c r="EQ2003" s="7"/>
      <c r="ER2003" s="7"/>
      <c r="ES2003" s="7"/>
      <c r="ET2003" s="7"/>
      <c r="EU2003" s="7"/>
      <c r="EV2003" s="7"/>
      <c r="EW2003" s="7"/>
      <c r="EX2003" s="7"/>
      <c r="EY2003" s="7"/>
      <c r="EZ2003" s="7"/>
      <c r="FA2003" s="7"/>
      <c r="FB2003" s="7"/>
      <c r="FC2003" s="7"/>
      <c r="FD2003" s="7"/>
      <c r="FE2003" s="7"/>
      <c r="FF2003" s="7"/>
      <c r="FG2003" s="7"/>
      <c r="FH2003" s="7"/>
      <c r="FI2003" s="7"/>
      <c r="FJ2003" s="7"/>
      <c r="FK2003" s="7"/>
      <c r="FL2003" s="7"/>
      <c r="FM2003" s="7"/>
      <c r="FN2003" s="7"/>
      <c r="FO2003" s="7"/>
      <c r="FP2003" s="7"/>
      <c r="FQ2003" s="7"/>
      <c r="FR2003" s="7"/>
      <c r="FS2003" s="7"/>
      <c r="FT2003" s="7"/>
      <c r="FU2003" s="7"/>
      <c r="FV2003" s="7"/>
      <c r="FW2003" s="7"/>
      <c r="FX2003" s="7"/>
      <c r="FY2003" s="7"/>
      <c r="FZ2003" s="7"/>
      <c r="GA2003" s="7"/>
      <c r="GB2003" s="7"/>
    </row>
    <row r="2004" spans="1:184" x14ac:dyDescent="0.15">
      <c r="A2004" s="124"/>
      <c r="B2004" s="19"/>
      <c r="C2004" s="4"/>
      <c r="D2004" s="6"/>
      <c r="E2004" s="14"/>
      <c r="F2004" s="4"/>
      <c r="G2004" s="4"/>
      <c r="H2004" s="4"/>
      <c r="I2004" s="4"/>
      <c r="J2004" s="14"/>
      <c r="K2004" s="6"/>
      <c r="L2004" s="2"/>
      <c r="M2004" s="23"/>
      <c r="N2004" s="12"/>
      <c r="O2004" s="12"/>
      <c r="P2004" s="23"/>
      <c r="Q2004" s="1"/>
      <c r="R2004" s="4"/>
      <c r="S2004" s="5"/>
      <c r="T2004" s="6"/>
      <c r="U2004" s="9"/>
      <c r="V2004" s="8"/>
      <c r="W2004" s="8"/>
      <c r="X2004" s="8"/>
      <c r="Y2004" s="9"/>
      <c r="Z2004" s="7"/>
      <c r="AA2004" s="8"/>
      <c r="AB2004" s="9"/>
      <c r="AC2004" s="9"/>
      <c r="AD2004" s="9"/>
      <c r="AE2004" s="8"/>
      <c r="AF2004" s="10"/>
      <c r="AG2004" s="8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  <c r="DV2004" s="7"/>
      <c r="DW2004" s="7"/>
      <c r="DX2004" s="7"/>
      <c r="DY2004" s="7"/>
      <c r="DZ2004" s="7"/>
      <c r="EA2004" s="7"/>
      <c r="EB2004" s="7"/>
      <c r="EC2004" s="7"/>
      <c r="ED2004" s="7"/>
      <c r="EE2004" s="7"/>
      <c r="EF2004" s="7"/>
      <c r="EG2004" s="7"/>
      <c r="EH2004" s="7"/>
      <c r="EI2004" s="7"/>
      <c r="EJ2004" s="7"/>
      <c r="EK2004" s="7"/>
      <c r="EL2004" s="7"/>
      <c r="EM2004" s="7"/>
      <c r="EN2004" s="7"/>
      <c r="EO2004" s="7"/>
      <c r="EP2004" s="7"/>
      <c r="EQ2004" s="7"/>
      <c r="ER2004" s="7"/>
      <c r="ES2004" s="7"/>
      <c r="ET2004" s="7"/>
      <c r="EU2004" s="7"/>
      <c r="EV2004" s="7"/>
      <c r="EW2004" s="7"/>
      <c r="EX2004" s="7"/>
      <c r="EY2004" s="7"/>
      <c r="EZ2004" s="7"/>
      <c r="FA2004" s="7"/>
      <c r="FB2004" s="7"/>
      <c r="FC2004" s="7"/>
      <c r="FD2004" s="7"/>
      <c r="FE2004" s="7"/>
      <c r="FF2004" s="7"/>
      <c r="FG2004" s="7"/>
      <c r="FH2004" s="7"/>
      <c r="FI2004" s="7"/>
      <c r="FJ2004" s="7"/>
      <c r="FK2004" s="7"/>
      <c r="FL2004" s="7"/>
      <c r="FM2004" s="7"/>
      <c r="FN2004" s="7"/>
      <c r="FO2004" s="7"/>
      <c r="FP2004" s="7"/>
      <c r="FQ2004" s="7"/>
      <c r="FR2004" s="7"/>
      <c r="FS2004" s="7"/>
      <c r="FT2004" s="7"/>
      <c r="FU2004" s="7"/>
      <c r="FV2004" s="7"/>
      <c r="FW2004" s="7"/>
      <c r="FX2004" s="7"/>
      <c r="FY2004" s="7"/>
      <c r="FZ2004" s="7"/>
      <c r="GA2004" s="7"/>
      <c r="GB2004" s="7"/>
    </row>
    <row r="2005" spans="1:184" x14ac:dyDescent="0.15">
      <c r="A2005" s="124"/>
      <c r="B2005" s="19"/>
      <c r="C2005" s="4"/>
      <c r="D2005" s="6"/>
      <c r="E2005" s="14"/>
      <c r="F2005" s="4"/>
      <c r="G2005" s="4"/>
      <c r="H2005" s="4"/>
      <c r="I2005" s="4"/>
      <c r="J2005" s="14"/>
      <c r="K2005" s="6"/>
      <c r="L2005" s="2"/>
      <c r="M2005" s="23"/>
      <c r="N2005" s="12"/>
      <c r="O2005" s="12"/>
      <c r="P2005" s="23"/>
      <c r="Q2005" s="1"/>
      <c r="R2005" s="4"/>
      <c r="S2005" s="5"/>
      <c r="T2005" s="6"/>
      <c r="U2005" s="9"/>
      <c r="V2005" s="8"/>
      <c r="W2005" s="8"/>
      <c r="X2005" s="8"/>
      <c r="Y2005" s="9"/>
      <c r="Z2005" s="7"/>
      <c r="AA2005" s="8"/>
      <c r="AB2005" s="9"/>
      <c r="AC2005" s="9"/>
      <c r="AD2005" s="9"/>
      <c r="AE2005" s="8"/>
      <c r="AF2005" s="10"/>
      <c r="AG2005" s="8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  <c r="DV2005" s="7"/>
      <c r="DW2005" s="7"/>
      <c r="DX2005" s="7"/>
      <c r="DY2005" s="7"/>
      <c r="DZ2005" s="7"/>
      <c r="EA2005" s="7"/>
      <c r="EB2005" s="7"/>
      <c r="EC2005" s="7"/>
      <c r="ED2005" s="7"/>
      <c r="EE2005" s="7"/>
      <c r="EF2005" s="7"/>
      <c r="EG2005" s="7"/>
      <c r="EH2005" s="7"/>
      <c r="EI2005" s="7"/>
      <c r="EJ2005" s="7"/>
      <c r="EK2005" s="7"/>
      <c r="EL2005" s="7"/>
      <c r="EM2005" s="7"/>
      <c r="EN2005" s="7"/>
      <c r="EO2005" s="7"/>
      <c r="EP2005" s="7"/>
      <c r="EQ2005" s="7"/>
      <c r="ER2005" s="7"/>
      <c r="ES2005" s="7"/>
      <c r="ET2005" s="7"/>
      <c r="EU2005" s="7"/>
      <c r="EV2005" s="7"/>
      <c r="EW2005" s="7"/>
      <c r="EX2005" s="7"/>
      <c r="EY2005" s="7"/>
      <c r="EZ2005" s="7"/>
      <c r="FA2005" s="7"/>
      <c r="FB2005" s="7"/>
      <c r="FC2005" s="7"/>
      <c r="FD2005" s="7"/>
      <c r="FE2005" s="7"/>
      <c r="FF2005" s="7"/>
      <c r="FG2005" s="7"/>
      <c r="FH2005" s="7"/>
      <c r="FI2005" s="7"/>
      <c r="FJ2005" s="7"/>
      <c r="FK2005" s="7"/>
      <c r="FL2005" s="7"/>
      <c r="FM2005" s="7"/>
      <c r="FN2005" s="7"/>
      <c r="FO2005" s="7"/>
      <c r="FP2005" s="7"/>
      <c r="FQ2005" s="7"/>
      <c r="FR2005" s="7"/>
      <c r="FS2005" s="7"/>
      <c r="FT2005" s="7"/>
      <c r="FU2005" s="7"/>
      <c r="FV2005" s="7"/>
      <c r="FW2005" s="7"/>
      <c r="FX2005" s="7"/>
      <c r="FY2005" s="7"/>
      <c r="FZ2005" s="7"/>
      <c r="GA2005" s="7"/>
      <c r="GB2005" s="7"/>
    </row>
    <row r="2006" spans="1:184" x14ac:dyDescent="0.15">
      <c r="A2006" s="124"/>
      <c r="B2006" s="19"/>
      <c r="C2006" s="4"/>
      <c r="D2006" s="6"/>
      <c r="E2006" s="14"/>
      <c r="F2006" s="4"/>
      <c r="G2006" s="4"/>
      <c r="H2006" s="4"/>
      <c r="I2006" s="4"/>
      <c r="J2006" s="14"/>
      <c r="K2006" s="6"/>
      <c r="L2006" s="2"/>
      <c r="M2006" s="23"/>
      <c r="N2006" s="12"/>
      <c r="O2006" s="12"/>
      <c r="P2006" s="23"/>
      <c r="Q2006" s="1"/>
      <c r="R2006" s="4"/>
      <c r="S2006" s="5"/>
      <c r="T2006" s="6"/>
      <c r="U2006" s="9"/>
      <c r="V2006" s="8"/>
      <c r="W2006" s="8"/>
      <c r="X2006" s="8"/>
      <c r="Y2006" s="9"/>
      <c r="Z2006" s="7"/>
      <c r="AA2006" s="8"/>
      <c r="AB2006" s="9"/>
      <c r="AC2006" s="9"/>
      <c r="AD2006" s="9"/>
      <c r="AE2006" s="8"/>
      <c r="AF2006" s="10"/>
      <c r="AG2006" s="8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  <c r="DV2006" s="7"/>
      <c r="DW2006" s="7"/>
      <c r="DX2006" s="7"/>
      <c r="DY2006" s="7"/>
      <c r="DZ2006" s="7"/>
      <c r="EA2006" s="7"/>
      <c r="EB2006" s="7"/>
      <c r="EC2006" s="7"/>
      <c r="ED2006" s="7"/>
      <c r="EE2006" s="7"/>
      <c r="EF2006" s="7"/>
      <c r="EG2006" s="7"/>
      <c r="EH2006" s="7"/>
      <c r="EI2006" s="7"/>
      <c r="EJ2006" s="7"/>
      <c r="EK2006" s="7"/>
      <c r="EL2006" s="7"/>
      <c r="EM2006" s="7"/>
      <c r="EN2006" s="7"/>
      <c r="EO2006" s="7"/>
      <c r="EP2006" s="7"/>
      <c r="EQ2006" s="7"/>
      <c r="ER2006" s="7"/>
      <c r="ES2006" s="7"/>
      <c r="ET2006" s="7"/>
      <c r="EU2006" s="7"/>
      <c r="EV2006" s="7"/>
      <c r="EW2006" s="7"/>
      <c r="EX2006" s="7"/>
      <c r="EY2006" s="7"/>
      <c r="EZ2006" s="7"/>
      <c r="FA2006" s="7"/>
      <c r="FB2006" s="7"/>
      <c r="FC2006" s="7"/>
      <c r="FD2006" s="7"/>
      <c r="FE2006" s="7"/>
      <c r="FF2006" s="7"/>
      <c r="FG2006" s="7"/>
      <c r="FH2006" s="7"/>
      <c r="FI2006" s="7"/>
      <c r="FJ2006" s="7"/>
      <c r="FK2006" s="7"/>
      <c r="FL2006" s="7"/>
      <c r="FM2006" s="7"/>
      <c r="FN2006" s="7"/>
      <c r="FO2006" s="7"/>
      <c r="FP2006" s="7"/>
      <c r="FQ2006" s="7"/>
      <c r="FR2006" s="7"/>
      <c r="FS2006" s="7"/>
      <c r="FT2006" s="7"/>
      <c r="FU2006" s="7"/>
      <c r="FV2006" s="7"/>
      <c r="FW2006" s="7"/>
      <c r="FX2006" s="7"/>
      <c r="FY2006" s="7"/>
      <c r="FZ2006" s="7"/>
      <c r="GA2006" s="7"/>
      <c r="GB2006" s="7"/>
    </row>
    <row r="2007" spans="1:184" x14ac:dyDescent="0.15">
      <c r="A2007" s="124"/>
      <c r="B2007" s="19"/>
      <c r="C2007" s="4"/>
      <c r="D2007" s="6"/>
      <c r="E2007" s="14"/>
      <c r="F2007" s="4"/>
      <c r="G2007" s="4"/>
      <c r="H2007" s="4"/>
      <c r="I2007" s="4"/>
      <c r="J2007" s="14"/>
      <c r="K2007" s="6"/>
      <c r="L2007" s="2"/>
      <c r="M2007" s="23"/>
      <c r="N2007" s="12"/>
      <c r="O2007" s="12"/>
      <c r="P2007" s="23"/>
      <c r="Q2007" s="1"/>
      <c r="R2007" s="4"/>
      <c r="S2007" s="5"/>
      <c r="T2007" s="6"/>
      <c r="U2007" s="9"/>
      <c r="V2007" s="8"/>
      <c r="W2007" s="8"/>
      <c r="X2007" s="8"/>
      <c r="Y2007" s="9"/>
      <c r="Z2007" s="7"/>
      <c r="AA2007" s="8"/>
      <c r="AB2007" s="9"/>
      <c r="AC2007" s="9"/>
      <c r="AD2007" s="9"/>
      <c r="AE2007" s="8"/>
      <c r="AF2007" s="10"/>
      <c r="AG2007" s="8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  <c r="DV2007" s="7"/>
      <c r="DW2007" s="7"/>
      <c r="DX2007" s="7"/>
      <c r="DY2007" s="7"/>
      <c r="DZ2007" s="7"/>
      <c r="EA2007" s="7"/>
      <c r="EB2007" s="7"/>
      <c r="EC2007" s="7"/>
      <c r="ED2007" s="7"/>
      <c r="EE2007" s="7"/>
      <c r="EF2007" s="7"/>
      <c r="EG2007" s="7"/>
      <c r="EH2007" s="7"/>
      <c r="EI2007" s="7"/>
      <c r="EJ2007" s="7"/>
      <c r="EK2007" s="7"/>
      <c r="EL2007" s="7"/>
      <c r="EM2007" s="7"/>
      <c r="EN2007" s="7"/>
      <c r="EO2007" s="7"/>
      <c r="EP2007" s="7"/>
      <c r="EQ2007" s="7"/>
      <c r="ER2007" s="7"/>
      <c r="ES2007" s="7"/>
      <c r="ET2007" s="7"/>
      <c r="EU2007" s="7"/>
      <c r="EV2007" s="7"/>
      <c r="EW2007" s="7"/>
      <c r="EX2007" s="7"/>
      <c r="EY2007" s="7"/>
      <c r="EZ2007" s="7"/>
      <c r="FA2007" s="7"/>
      <c r="FB2007" s="7"/>
      <c r="FC2007" s="7"/>
      <c r="FD2007" s="7"/>
      <c r="FE2007" s="7"/>
      <c r="FF2007" s="7"/>
      <c r="FG2007" s="7"/>
      <c r="FH2007" s="7"/>
      <c r="FI2007" s="7"/>
      <c r="FJ2007" s="7"/>
      <c r="FK2007" s="7"/>
      <c r="FL2007" s="7"/>
      <c r="FM2007" s="7"/>
      <c r="FN2007" s="7"/>
      <c r="FO2007" s="7"/>
      <c r="FP2007" s="7"/>
      <c r="FQ2007" s="7"/>
      <c r="FR2007" s="7"/>
      <c r="FS2007" s="7"/>
      <c r="FT2007" s="7"/>
      <c r="FU2007" s="7"/>
      <c r="FV2007" s="7"/>
      <c r="FW2007" s="7"/>
      <c r="FX2007" s="7"/>
      <c r="FY2007" s="7"/>
      <c r="FZ2007" s="7"/>
      <c r="GA2007" s="7"/>
      <c r="GB2007" s="7"/>
    </row>
    <row r="2008" spans="1:184" x14ac:dyDescent="0.15">
      <c r="A2008" s="124"/>
      <c r="B2008" s="19"/>
      <c r="C2008" s="4"/>
      <c r="D2008" s="6"/>
      <c r="E2008" s="14"/>
      <c r="F2008" s="4"/>
      <c r="G2008" s="4"/>
      <c r="H2008" s="4"/>
      <c r="I2008" s="4"/>
      <c r="J2008" s="14"/>
      <c r="K2008" s="6"/>
      <c r="L2008" s="2"/>
      <c r="M2008" s="23"/>
      <c r="N2008" s="12"/>
      <c r="O2008" s="12"/>
      <c r="P2008" s="23"/>
      <c r="Q2008" s="1"/>
      <c r="R2008" s="4"/>
      <c r="S2008" s="5"/>
      <c r="T2008" s="6"/>
      <c r="U2008" s="9"/>
      <c r="V2008" s="8"/>
      <c r="W2008" s="8"/>
      <c r="X2008" s="8"/>
      <c r="Y2008" s="9"/>
      <c r="Z2008" s="7"/>
      <c r="AA2008" s="8"/>
      <c r="AB2008" s="9"/>
      <c r="AC2008" s="9"/>
      <c r="AD2008" s="9"/>
      <c r="AE2008" s="8"/>
      <c r="AF2008" s="10"/>
      <c r="AG2008" s="8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  <c r="DV2008" s="7"/>
      <c r="DW2008" s="7"/>
      <c r="DX2008" s="7"/>
      <c r="DY2008" s="7"/>
      <c r="DZ2008" s="7"/>
      <c r="EA2008" s="7"/>
      <c r="EB2008" s="7"/>
      <c r="EC2008" s="7"/>
      <c r="ED2008" s="7"/>
      <c r="EE2008" s="7"/>
      <c r="EF2008" s="7"/>
      <c r="EG2008" s="7"/>
      <c r="EH2008" s="7"/>
      <c r="EI2008" s="7"/>
      <c r="EJ2008" s="7"/>
      <c r="EK2008" s="7"/>
      <c r="EL2008" s="7"/>
      <c r="EM2008" s="7"/>
      <c r="EN2008" s="7"/>
      <c r="EO2008" s="7"/>
      <c r="EP2008" s="7"/>
      <c r="EQ2008" s="7"/>
      <c r="ER2008" s="7"/>
      <c r="ES2008" s="7"/>
      <c r="ET2008" s="7"/>
      <c r="EU2008" s="7"/>
      <c r="EV2008" s="7"/>
      <c r="EW2008" s="7"/>
      <c r="EX2008" s="7"/>
      <c r="EY2008" s="7"/>
      <c r="EZ2008" s="7"/>
      <c r="FA2008" s="7"/>
      <c r="FB2008" s="7"/>
      <c r="FC2008" s="7"/>
      <c r="FD2008" s="7"/>
      <c r="FE2008" s="7"/>
      <c r="FF2008" s="7"/>
      <c r="FG2008" s="7"/>
      <c r="FH2008" s="7"/>
      <c r="FI2008" s="7"/>
      <c r="FJ2008" s="7"/>
      <c r="FK2008" s="7"/>
      <c r="FL2008" s="7"/>
      <c r="FM2008" s="7"/>
      <c r="FN2008" s="7"/>
      <c r="FO2008" s="7"/>
      <c r="FP2008" s="7"/>
      <c r="FQ2008" s="7"/>
      <c r="FR2008" s="7"/>
      <c r="FS2008" s="7"/>
      <c r="FT2008" s="7"/>
      <c r="FU2008" s="7"/>
      <c r="FV2008" s="7"/>
      <c r="FW2008" s="7"/>
      <c r="FX2008" s="7"/>
      <c r="FY2008" s="7"/>
      <c r="FZ2008" s="7"/>
      <c r="GA2008" s="7"/>
      <c r="GB2008" s="7"/>
    </row>
    <row r="2009" spans="1:184" x14ac:dyDescent="0.15">
      <c r="A2009" s="124"/>
      <c r="B2009" s="19"/>
      <c r="C2009" s="4"/>
      <c r="D2009" s="6"/>
      <c r="E2009" s="14"/>
      <c r="F2009" s="4"/>
      <c r="G2009" s="4"/>
      <c r="H2009" s="4"/>
      <c r="I2009" s="4"/>
      <c r="J2009" s="14"/>
      <c r="K2009" s="6"/>
      <c r="L2009" s="2"/>
      <c r="M2009" s="23"/>
      <c r="N2009" s="12"/>
      <c r="O2009" s="12"/>
      <c r="P2009" s="23"/>
      <c r="Q2009" s="1"/>
      <c r="R2009" s="4"/>
      <c r="S2009" s="5"/>
      <c r="T2009" s="6"/>
      <c r="U2009" s="9"/>
      <c r="V2009" s="8"/>
      <c r="W2009" s="8"/>
      <c r="X2009" s="8"/>
      <c r="Y2009" s="9"/>
      <c r="Z2009" s="7"/>
      <c r="AA2009" s="8"/>
      <c r="AB2009" s="9"/>
      <c r="AC2009" s="9"/>
      <c r="AD2009" s="9"/>
      <c r="AE2009" s="8"/>
      <c r="AF2009" s="10"/>
      <c r="AG2009" s="8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  <c r="DV2009" s="7"/>
      <c r="DW2009" s="7"/>
      <c r="DX2009" s="7"/>
      <c r="DY2009" s="7"/>
      <c r="DZ2009" s="7"/>
      <c r="EA2009" s="7"/>
      <c r="EB2009" s="7"/>
      <c r="EC2009" s="7"/>
      <c r="ED2009" s="7"/>
      <c r="EE2009" s="7"/>
      <c r="EF2009" s="7"/>
      <c r="EG2009" s="7"/>
      <c r="EH2009" s="7"/>
      <c r="EI2009" s="7"/>
      <c r="EJ2009" s="7"/>
      <c r="EK2009" s="7"/>
      <c r="EL2009" s="7"/>
      <c r="EM2009" s="7"/>
      <c r="EN2009" s="7"/>
      <c r="EO2009" s="7"/>
      <c r="EP2009" s="7"/>
      <c r="EQ2009" s="7"/>
      <c r="ER2009" s="7"/>
      <c r="ES2009" s="7"/>
      <c r="ET2009" s="7"/>
      <c r="EU2009" s="7"/>
      <c r="EV2009" s="7"/>
      <c r="EW2009" s="7"/>
      <c r="EX2009" s="7"/>
      <c r="EY2009" s="7"/>
      <c r="EZ2009" s="7"/>
      <c r="FA2009" s="7"/>
      <c r="FB2009" s="7"/>
      <c r="FC2009" s="7"/>
      <c r="FD2009" s="7"/>
      <c r="FE2009" s="7"/>
      <c r="FF2009" s="7"/>
      <c r="FG2009" s="7"/>
      <c r="FH2009" s="7"/>
      <c r="FI2009" s="7"/>
      <c r="FJ2009" s="7"/>
      <c r="FK2009" s="7"/>
      <c r="FL2009" s="7"/>
      <c r="FM2009" s="7"/>
      <c r="FN2009" s="7"/>
      <c r="FO2009" s="7"/>
      <c r="FP2009" s="7"/>
      <c r="FQ2009" s="7"/>
      <c r="FR2009" s="7"/>
      <c r="FS2009" s="7"/>
      <c r="FT2009" s="7"/>
      <c r="FU2009" s="7"/>
      <c r="FV2009" s="7"/>
      <c r="FW2009" s="7"/>
      <c r="FX2009" s="7"/>
      <c r="FY2009" s="7"/>
      <c r="FZ2009" s="7"/>
      <c r="GA2009" s="7"/>
      <c r="GB2009" s="7"/>
    </row>
    <row r="2010" spans="1:184" x14ac:dyDescent="0.15">
      <c r="A2010" s="124"/>
      <c r="B2010" s="19"/>
      <c r="C2010" s="4"/>
      <c r="D2010" s="6"/>
      <c r="E2010" s="14"/>
      <c r="F2010" s="4"/>
      <c r="G2010" s="4"/>
      <c r="H2010" s="4"/>
      <c r="I2010" s="4"/>
      <c r="J2010" s="14"/>
      <c r="K2010" s="6"/>
      <c r="L2010" s="2"/>
      <c r="M2010" s="23"/>
      <c r="N2010" s="12"/>
      <c r="O2010" s="12"/>
      <c r="P2010" s="23"/>
      <c r="Q2010" s="1"/>
      <c r="R2010" s="4"/>
      <c r="S2010" s="5"/>
      <c r="T2010" s="6"/>
      <c r="U2010" s="9"/>
      <c r="V2010" s="8"/>
      <c r="W2010" s="8"/>
      <c r="X2010" s="8"/>
      <c r="Y2010" s="9"/>
      <c r="Z2010" s="7"/>
      <c r="AA2010" s="8"/>
      <c r="AB2010" s="9"/>
      <c r="AC2010" s="9"/>
      <c r="AD2010" s="9"/>
      <c r="AE2010" s="8"/>
      <c r="AF2010" s="10"/>
      <c r="AG2010" s="8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  <c r="DV2010" s="7"/>
      <c r="DW2010" s="7"/>
      <c r="DX2010" s="7"/>
      <c r="DY2010" s="7"/>
      <c r="DZ2010" s="7"/>
      <c r="EA2010" s="7"/>
      <c r="EB2010" s="7"/>
      <c r="EC2010" s="7"/>
      <c r="ED2010" s="7"/>
      <c r="EE2010" s="7"/>
      <c r="EF2010" s="7"/>
      <c r="EG2010" s="7"/>
      <c r="EH2010" s="7"/>
      <c r="EI2010" s="7"/>
      <c r="EJ2010" s="7"/>
      <c r="EK2010" s="7"/>
      <c r="EL2010" s="7"/>
      <c r="EM2010" s="7"/>
      <c r="EN2010" s="7"/>
      <c r="EO2010" s="7"/>
      <c r="EP2010" s="7"/>
      <c r="EQ2010" s="7"/>
      <c r="ER2010" s="7"/>
      <c r="ES2010" s="7"/>
      <c r="ET2010" s="7"/>
      <c r="EU2010" s="7"/>
      <c r="EV2010" s="7"/>
      <c r="EW2010" s="7"/>
      <c r="EX2010" s="7"/>
      <c r="EY2010" s="7"/>
      <c r="EZ2010" s="7"/>
      <c r="FA2010" s="7"/>
      <c r="FB2010" s="7"/>
      <c r="FC2010" s="7"/>
      <c r="FD2010" s="7"/>
      <c r="FE2010" s="7"/>
      <c r="FF2010" s="7"/>
      <c r="FG2010" s="7"/>
      <c r="FH2010" s="7"/>
      <c r="FI2010" s="7"/>
      <c r="FJ2010" s="7"/>
      <c r="FK2010" s="7"/>
      <c r="FL2010" s="7"/>
      <c r="FM2010" s="7"/>
      <c r="FN2010" s="7"/>
      <c r="FO2010" s="7"/>
      <c r="FP2010" s="7"/>
      <c r="FQ2010" s="7"/>
      <c r="FR2010" s="7"/>
      <c r="FS2010" s="7"/>
      <c r="FT2010" s="7"/>
      <c r="FU2010" s="7"/>
      <c r="FV2010" s="7"/>
      <c r="FW2010" s="7"/>
      <c r="FX2010" s="7"/>
      <c r="FY2010" s="7"/>
      <c r="FZ2010" s="7"/>
      <c r="GA2010" s="7"/>
      <c r="GB2010" s="7"/>
    </row>
    <row r="2011" spans="1:184" x14ac:dyDescent="0.15">
      <c r="A2011" s="124"/>
      <c r="B2011" s="19"/>
      <c r="C2011" s="4"/>
      <c r="D2011" s="6"/>
      <c r="E2011" s="14"/>
      <c r="F2011" s="4"/>
      <c r="G2011" s="4"/>
      <c r="H2011" s="4"/>
      <c r="I2011" s="4"/>
      <c r="J2011" s="14"/>
      <c r="K2011" s="6"/>
      <c r="L2011" s="2"/>
      <c r="M2011" s="23"/>
      <c r="N2011" s="12"/>
      <c r="O2011" s="12"/>
      <c r="P2011" s="23"/>
      <c r="Q2011" s="1"/>
      <c r="R2011" s="4"/>
      <c r="S2011" s="5"/>
      <c r="T2011" s="6"/>
      <c r="U2011" s="9"/>
      <c r="V2011" s="8"/>
      <c r="W2011" s="8"/>
      <c r="X2011" s="8"/>
      <c r="Y2011" s="9"/>
      <c r="Z2011" s="7"/>
      <c r="AA2011" s="8"/>
      <c r="AB2011" s="9"/>
      <c r="AC2011" s="9"/>
      <c r="AD2011" s="9"/>
      <c r="AE2011" s="8"/>
      <c r="AF2011" s="10"/>
      <c r="AG2011" s="8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  <c r="DV2011" s="7"/>
      <c r="DW2011" s="7"/>
      <c r="DX2011" s="7"/>
      <c r="DY2011" s="7"/>
      <c r="DZ2011" s="7"/>
      <c r="EA2011" s="7"/>
      <c r="EB2011" s="7"/>
      <c r="EC2011" s="7"/>
      <c r="ED2011" s="7"/>
      <c r="EE2011" s="7"/>
      <c r="EF2011" s="7"/>
      <c r="EG2011" s="7"/>
      <c r="EH2011" s="7"/>
      <c r="EI2011" s="7"/>
      <c r="EJ2011" s="7"/>
      <c r="EK2011" s="7"/>
      <c r="EL2011" s="7"/>
      <c r="EM2011" s="7"/>
      <c r="EN2011" s="7"/>
      <c r="EO2011" s="7"/>
      <c r="EP2011" s="7"/>
      <c r="EQ2011" s="7"/>
      <c r="ER2011" s="7"/>
      <c r="ES2011" s="7"/>
      <c r="ET2011" s="7"/>
      <c r="EU2011" s="7"/>
      <c r="EV2011" s="7"/>
      <c r="EW2011" s="7"/>
      <c r="EX2011" s="7"/>
      <c r="EY2011" s="7"/>
      <c r="EZ2011" s="7"/>
      <c r="FA2011" s="7"/>
      <c r="FB2011" s="7"/>
      <c r="FC2011" s="7"/>
      <c r="FD2011" s="7"/>
      <c r="FE2011" s="7"/>
      <c r="FF2011" s="7"/>
      <c r="FG2011" s="7"/>
      <c r="FH2011" s="7"/>
      <c r="FI2011" s="7"/>
      <c r="FJ2011" s="7"/>
      <c r="FK2011" s="7"/>
      <c r="FL2011" s="7"/>
      <c r="FM2011" s="7"/>
      <c r="FN2011" s="7"/>
      <c r="FO2011" s="7"/>
      <c r="FP2011" s="7"/>
      <c r="FQ2011" s="7"/>
      <c r="FR2011" s="7"/>
      <c r="FS2011" s="7"/>
      <c r="FT2011" s="7"/>
      <c r="FU2011" s="7"/>
      <c r="FV2011" s="7"/>
      <c r="FW2011" s="7"/>
      <c r="FX2011" s="7"/>
      <c r="FY2011" s="7"/>
      <c r="FZ2011" s="7"/>
      <c r="GA2011" s="7"/>
      <c r="GB2011" s="7"/>
    </row>
    <row r="2012" spans="1:184" x14ac:dyDescent="0.15">
      <c r="A2012" s="124"/>
      <c r="B2012" s="19"/>
      <c r="C2012" s="4"/>
      <c r="D2012" s="6"/>
      <c r="E2012" s="14"/>
      <c r="F2012" s="4"/>
      <c r="G2012" s="4"/>
      <c r="H2012" s="4"/>
      <c r="I2012" s="4"/>
      <c r="J2012" s="14"/>
      <c r="K2012" s="6"/>
      <c r="L2012" s="2"/>
      <c r="M2012" s="23"/>
      <c r="N2012" s="12"/>
      <c r="O2012" s="12"/>
      <c r="P2012" s="23"/>
      <c r="Q2012" s="1"/>
      <c r="R2012" s="4"/>
      <c r="S2012" s="5"/>
      <c r="T2012" s="6"/>
      <c r="U2012" s="9"/>
      <c r="V2012" s="8"/>
      <c r="W2012" s="8"/>
      <c r="X2012" s="8"/>
      <c r="Y2012" s="9"/>
      <c r="Z2012" s="7"/>
      <c r="AA2012" s="8"/>
      <c r="AB2012" s="9"/>
      <c r="AC2012" s="9"/>
      <c r="AD2012" s="9"/>
      <c r="AE2012" s="8"/>
      <c r="AF2012" s="10"/>
      <c r="AG2012" s="8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  <c r="DV2012" s="7"/>
      <c r="DW2012" s="7"/>
      <c r="DX2012" s="7"/>
      <c r="DY2012" s="7"/>
      <c r="DZ2012" s="7"/>
      <c r="EA2012" s="7"/>
      <c r="EB2012" s="7"/>
      <c r="EC2012" s="7"/>
      <c r="ED2012" s="7"/>
      <c r="EE2012" s="7"/>
      <c r="EF2012" s="7"/>
      <c r="EG2012" s="7"/>
      <c r="EH2012" s="7"/>
      <c r="EI2012" s="7"/>
      <c r="EJ2012" s="7"/>
      <c r="EK2012" s="7"/>
      <c r="EL2012" s="7"/>
      <c r="EM2012" s="7"/>
      <c r="EN2012" s="7"/>
      <c r="EO2012" s="7"/>
      <c r="EP2012" s="7"/>
      <c r="EQ2012" s="7"/>
      <c r="ER2012" s="7"/>
      <c r="ES2012" s="7"/>
      <c r="ET2012" s="7"/>
      <c r="EU2012" s="7"/>
      <c r="EV2012" s="7"/>
      <c r="EW2012" s="7"/>
      <c r="EX2012" s="7"/>
      <c r="EY2012" s="7"/>
      <c r="EZ2012" s="7"/>
      <c r="FA2012" s="7"/>
      <c r="FB2012" s="7"/>
      <c r="FC2012" s="7"/>
      <c r="FD2012" s="7"/>
      <c r="FE2012" s="7"/>
      <c r="FF2012" s="7"/>
      <c r="FG2012" s="7"/>
      <c r="FH2012" s="7"/>
      <c r="FI2012" s="7"/>
      <c r="FJ2012" s="7"/>
      <c r="FK2012" s="7"/>
      <c r="FL2012" s="7"/>
      <c r="FM2012" s="7"/>
      <c r="FN2012" s="7"/>
      <c r="FO2012" s="7"/>
      <c r="FP2012" s="7"/>
      <c r="FQ2012" s="7"/>
      <c r="FR2012" s="7"/>
      <c r="FS2012" s="7"/>
      <c r="FT2012" s="7"/>
      <c r="FU2012" s="7"/>
      <c r="FV2012" s="7"/>
      <c r="FW2012" s="7"/>
      <c r="FX2012" s="7"/>
      <c r="FY2012" s="7"/>
      <c r="FZ2012" s="7"/>
      <c r="GA2012" s="7"/>
      <c r="GB2012" s="7"/>
    </row>
    <row r="2013" spans="1:184" x14ac:dyDescent="0.15">
      <c r="A2013" s="124"/>
      <c r="B2013" s="19"/>
      <c r="C2013" s="4"/>
      <c r="D2013" s="6"/>
      <c r="E2013" s="14"/>
      <c r="F2013" s="4"/>
      <c r="G2013" s="4"/>
      <c r="H2013" s="4"/>
      <c r="I2013" s="4"/>
      <c r="J2013" s="14"/>
      <c r="K2013" s="6"/>
      <c r="L2013" s="2"/>
      <c r="M2013" s="23"/>
      <c r="N2013" s="12"/>
      <c r="O2013" s="12"/>
      <c r="P2013" s="23"/>
      <c r="Q2013" s="1"/>
      <c r="R2013" s="4"/>
      <c r="S2013" s="5"/>
      <c r="T2013" s="6"/>
      <c r="U2013" s="9"/>
      <c r="V2013" s="8"/>
      <c r="W2013" s="8"/>
      <c r="X2013" s="8"/>
      <c r="Y2013" s="9"/>
      <c r="Z2013" s="7"/>
      <c r="AA2013" s="8"/>
      <c r="AB2013" s="9"/>
      <c r="AC2013" s="9"/>
      <c r="AD2013" s="9"/>
      <c r="AE2013" s="8"/>
      <c r="AF2013" s="10"/>
      <c r="AG2013" s="8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  <c r="EE2013" s="7"/>
      <c r="EF2013" s="7"/>
      <c r="EG2013" s="7"/>
      <c r="EH2013" s="7"/>
      <c r="EI2013" s="7"/>
      <c r="EJ2013" s="7"/>
      <c r="EK2013" s="7"/>
      <c r="EL2013" s="7"/>
      <c r="EM2013" s="7"/>
      <c r="EN2013" s="7"/>
      <c r="EO2013" s="7"/>
      <c r="EP2013" s="7"/>
      <c r="EQ2013" s="7"/>
      <c r="ER2013" s="7"/>
      <c r="ES2013" s="7"/>
      <c r="ET2013" s="7"/>
      <c r="EU2013" s="7"/>
      <c r="EV2013" s="7"/>
      <c r="EW2013" s="7"/>
      <c r="EX2013" s="7"/>
      <c r="EY2013" s="7"/>
      <c r="EZ2013" s="7"/>
      <c r="FA2013" s="7"/>
      <c r="FB2013" s="7"/>
      <c r="FC2013" s="7"/>
      <c r="FD2013" s="7"/>
      <c r="FE2013" s="7"/>
      <c r="FF2013" s="7"/>
      <c r="FG2013" s="7"/>
      <c r="FH2013" s="7"/>
      <c r="FI2013" s="7"/>
      <c r="FJ2013" s="7"/>
      <c r="FK2013" s="7"/>
      <c r="FL2013" s="7"/>
      <c r="FM2013" s="7"/>
      <c r="FN2013" s="7"/>
      <c r="FO2013" s="7"/>
      <c r="FP2013" s="7"/>
      <c r="FQ2013" s="7"/>
      <c r="FR2013" s="7"/>
      <c r="FS2013" s="7"/>
      <c r="FT2013" s="7"/>
      <c r="FU2013" s="7"/>
      <c r="FV2013" s="7"/>
      <c r="FW2013" s="7"/>
      <c r="FX2013" s="7"/>
      <c r="FY2013" s="7"/>
      <c r="FZ2013" s="7"/>
      <c r="GA2013" s="7"/>
      <c r="GB2013" s="7"/>
    </row>
    <row r="2014" spans="1:184" x14ac:dyDescent="0.15">
      <c r="A2014" s="124"/>
      <c r="B2014" s="19"/>
      <c r="C2014" s="4"/>
      <c r="D2014" s="6"/>
      <c r="E2014" s="14"/>
      <c r="F2014" s="4"/>
      <c r="G2014" s="4"/>
      <c r="H2014" s="4"/>
      <c r="I2014" s="4"/>
      <c r="J2014" s="14"/>
      <c r="K2014" s="6"/>
      <c r="L2014" s="2"/>
      <c r="M2014" s="23"/>
      <c r="N2014" s="12"/>
      <c r="O2014" s="12"/>
      <c r="P2014" s="23"/>
      <c r="Q2014" s="1"/>
      <c r="R2014" s="4"/>
      <c r="S2014" s="5"/>
      <c r="T2014" s="6"/>
      <c r="U2014" s="9"/>
      <c r="V2014" s="8"/>
      <c r="W2014" s="8"/>
      <c r="X2014" s="8"/>
      <c r="Y2014" s="9"/>
      <c r="Z2014" s="7"/>
      <c r="AA2014" s="8"/>
      <c r="AB2014" s="9"/>
      <c r="AC2014" s="9"/>
      <c r="AD2014" s="9"/>
      <c r="AE2014" s="8"/>
      <c r="AF2014" s="10"/>
      <c r="AG2014" s="8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  <c r="DV2014" s="7"/>
      <c r="DW2014" s="7"/>
      <c r="DX2014" s="7"/>
      <c r="DY2014" s="7"/>
      <c r="DZ2014" s="7"/>
      <c r="EA2014" s="7"/>
      <c r="EB2014" s="7"/>
      <c r="EC2014" s="7"/>
      <c r="ED2014" s="7"/>
      <c r="EE2014" s="7"/>
      <c r="EF2014" s="7"/>
      <c r="EG2014" s="7"/>
      <c r="EH2014" s="7"/>
      <c r="EI2014" s="7"/>
      <c r="EJ2014" s="7"/>
      <c r="EK2014" s="7"/>
      <c r="EL2014" s="7"/>
      <c r="EM2014" s="7"/>
      <c r="EN2014" s="7"/>
      <c r="EO2014" s="7"/>
      <c r="EP2014" s="7"/>
      <c r="EQ2014" s="7"/>
      <c r="ER2014" s="7"/>
      <c r="ES2014" s="7"/>
      <c r="ET2014" s="7"/>
      <c r="EU2014" s="7"/>
      <c r="EV2014" s="7"/>
      <c r="EW2014" s="7"/>
      <c r="EX2014" s="7"/>
      <c r="EY2014" s="7"/>
      <c r="EZ2014" s="7"/>
      <c r="FA2014" s="7"/>
      <c r="FB2014" s="7"/>
      <c r="FC2014" s="7"/>
      <c r="FD2014" s="7"/>
      <c r="FE2014" s="7"/>
      <c r="FF2014" s="7"/>
      <c r="FG2014" s="7"/>
      <c r="FH2014" s="7"/>
      <c r="FI2014" s="7"/>
      <c r="FJ2014" s="7"/>
      <c r="FK2014" s="7"/>
      <c r="FL2014" s="7"/>
      <c r="FM2014" s="7"/>
      <c r="FN2014" s="7"/>
      <c r="FO2014" s="7"/>
      <c r="FP2014" s="7"/>
      <c r="FQ2014" s="7"/>
      <c r="FR2014" s="7"/>
      <c r="FS2014" s="7"/>
      <c r="FT2014" s="7"/>
      <c r="FU2014" s="7"/>
      <c r="FV2014" s="7"/>
      <c r="FW2014" s="7"/>
      <c r="FX2014" s="7"/>
      <c r="FY2014" s="7"/>
      <c r="FZ2014" s="7"/>
      <c r="GA2014" s="7"/>
      <c r="GB2014" s="7"/>
    </row>
    <row r="2015" spans="1:184" x14ac:dyDescent="0.15">
      <c r="A2015" s="124"/>
      <c r="B2015" s="19"/>
      <c r="C2015" s="4"/>
      <c r="D2015" s="6"/>
      <c r="E2015" s="14"/>
      <c r="F2015" s="4"/>
      <c r="G2015" s="4"/>
      <c r="H2015" s="4"/>
      <c r="I2015" s="4"/>
      <c r="J2015" s="14"/>
      <c r="K2015" s="6"/>
      <c r="L2015" s="2"/>
      <c r="M2015" s="23"/>
      <c r="N2015" s="12"/>
      <c r="O2015" s="12"/>
      <c r="P2015" s="23"/>
      <c r="Q2015" s="1"/>
      <c r="R2015" s="4"/>
      <c r="S2015" s="5"/>
      <c r="T2015" s="6"/>
      <c r="U2015" s="9"/>
      <c r="V2015" s="8"/>
      <c r="W2015" s="8"/>
      <c r="X2015" s="8"/>
      <c r="Y2015" s="9"/>
      <c r="Z2015" s="7"/>
      <c r="AA2015" s="8"/>
      <c r="AB2015" s="9"/>
      <c r="AC2015" s="9"/>
      <c r="AD2015" s="9"/>
      <c r="AE2015" s="8"/>
      <c r="AF2015" s="10"/>
      <c r="AG2015" s="8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  <c r="DV2015" s="7"/>
      <c r="DW2015" s="7"/>
      <c r="DX2015" s="7"/>
      <c r="DY2015" s="7"/>
      <c r="DZ2015" s="7"/>
      <c r="EA2015" s="7"/>
      <c r="EB2015" s="7"/>
      <c r="EC2015" s="7"/>
      <c r="ED2015" s="7"/>
      <c r="EE2015" s="7"/>
      <c r="EF2015" s="7"/>
      <c r="EG2015" s="7"/>
      <c r="EH2015" s="7"/>
      <c r="EI2015" s="7"/>
      <c r="EJ2015" s="7"/>
      <c r="EK2015" s="7"/>
      <c r="EL2015" s="7"/>
      <c r="EM2015" s="7"/>
      <c r="EN2015" s="7"/>
      <c r="EO2015" s="7"/>
      <c r="EP2015" s="7"/>
      <c r="EQ2015" s="7"/>
      <c r="ER2015" s="7"/>
      <c r="ES2015" s="7"/>
      <c r="ET2015" s="7"/>
      <c r="EU2015" s="7"/>
      <c r="EV2015" s="7"/>
      <c r="EW2015" s="7"/>
      <c r="EX2015" s="7"/>
      <c r="EY2015" s="7"/>
      <c r="EZ2015" s="7"/>
      <c r="FA2015" s="7"/>
      <c r="FB2015" s="7"/>
      <c r="FC2015" s="7"/>
      <c r="FD2015" s="7"/>
      <c r="FE2015" s="7"/>
      <c r="FF2015" s="7"/>
      <c r="FG2015" s="7"/>
      <c r="FH2015" s="7"/>
      <c r="FI2015" s="7"/>
      <c r="FJ2015" s="7"/>
      <c r="FK2015" s="7"/>
      <c r="FL2015" s="7"/>
      <c r="FM2015" s="7"/>
      <c r="FN2015" s="7"/>
      <c r="FO2015" s="7"/>
      <c r="FP2015" s="7"/>
      <c r="FQ2015" s="7"/>
      <c r="FR2015" s="7"/>
      <c r="FS2015" s="7"/>
      <c r="FT2015" s="7"/>
      <c r="FU2015" s="7"/>
      <c r="FV2015" s="7"/>
      <c r="FW2015" s="7"/>
      <c r="FX2015" s="7"/>
      <c r="FY2015" s="7"/>
      <c r="FZ2015" s="7"/>
      <c r="GA2015" s="7"/>
      <c r="GB2015" s="7"/>
    </row>
    <row r="2016" spans="1:184" x14ac:dyDescent="0.15">
      <c r="A2016" s="124"/>
      <c r="B2016" s="19"/>
      <c r="C2016" s="4"/>
      <c r="D2016" s="6"/>
      <c r="E2016" s="14"/>
      <c r="F2016" s="4"/>
      <c r="G2016" s="4"/>
      <c r="H2016" s="4"/>
      <c r="I2016" s="4"/>
      <c r="J2016" s="14"/>
      <c r="K2016" s="6"/>
      <c r="L2016" s="2"/>
      <c r="M2016" s="23"/>
      <c r="N2016" s="12"/>
      <c r="O2016" s="12"/>
      <c r="P2016" s="23"/>
      <c r="Q2016" s="1"/>
      <c r="R2016" s="4"/>
      <c r="S2016" s="5"/>
      <c r="T2016" s="6"/>
      <c r="U2016" s="9"/>
      <c r="V2016" s="8"/>
      <c r="W2016" s="8"/>
      <c r="X2016" s="8"/>
      <c r="Y2016" s="9"/>
      <c r="Z2016" s="7"/>
      <c r="AA2016" s="8"/>
      <c r="AB2016" s="9"/>
      <c r="AC2016" s="9"/>
      <c r="AD2016" s="9"/>
      <c r="AE2016" s="8"/>
      <c r="AF2016" s="10"/>
      <c r="AG2016" s="8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  <c r="DV2016" s="7"/>
      <c r="DW2016" s="7"/>
      <c r="DX2016" s="7"/>
      <c r="DY2016" s="7"/>
      <c r="DZ2016" s="7"/>
      <c r="EA2016" s="7"/>
      <c r="EB2016" s="7"/>
      <c r="EC2016" s="7"/>
      <c r="ED2016" s="7"/>
      <c r="EE2016" s="7"/>
      <c r="EF2016" s="7"/>
      <c r="EG2016" s="7"/>
      <c r="EH2016" s="7"/>
      <c r="EI2016" s="7"/>
      <c r="EJ2016" s="7"/>
      <c r="EK2016" s="7"/>
      <c r="EL2016" s="7"/>
      <c r="EM2016" s="7"/>
      <c r="EN2016" s="7"/>
      <c r="EO2016" s="7"/>
      <c r="EP2016" s="7"/>
      <c r="EQ2016" s="7"/>
      <c r="ER2016" s="7"/>
      <c r="ES2016" s="7"/>
      <c r="ET2016" s="7"/>
      <c r="EU2016" s="7"/>
      <c r="EV2016" s="7"/>
      <c r="EW2016" s="7"/>
      <c r="EX2016" s="7"/>
      <c r="EY2016" s="7"/>
      <c r="EZ2016" s="7"/>
      <c r="FA2016" s="7"/>
      <c r="FB2016" s="7"/>
      <c r="FC2016" s="7"/>
      <c r="FD2016" s="7"/>
      <c r="FE2016" s="7"/>
      <c r="FF2016" s="7"/>
      <c r="FG2016" s="7"/>
      <c r="FH2016" s="7"/>
      <c r="FI2016" s="7"/>
      <c r="FJ2016" s="7"/>
      <c r="FK2016" s="7"/>
      <c r="FL2016" s="7"/>
      <c r="FM2016" s="7"/>
      <c r="FN2016" s="7"/>
      <c r="FO2016" s="7"/>
      <c r="FP2016" s="7"/>
      <c r="FQ2016" s="7"/>
      <c r="FR2016" s="7"/>
      <c r="FS2016" s="7"/>
      <c r="FT2016" s="7"/>
      <c r="FU2016" s="7"/>
      <c r="FV2016" s="7"/>
      <c r="FW2016" s="7"/>
      <c r="FX2016" s="7"/>
      <c r="FY2016" s="7"/>
      <c r="FZ2016" s="7"/>
      <c r="GA2016" s="7"/>
      <c r="GB2016" s="7"/>
    </row>
    <row r="2017" spans="1:184" x14ac:dyDescent="0.15">
      <c r="A2017" s="124"/>
      <c r="B2017" s="19"/>
      <c r="C2017" s="4"/>
      <c r="D2017" s="6"/>
      <c r="E2017" s="14"/>
      <c r="F2017" s="4"/>
      <c r="G2017" s="4"/>
      <c r="H2017" s="4"/>
      <c r="I2017" s="4"/>
      <c r="J2017" s="14"/>
      <c r="K2017" s="6"/>
      <c r="L2017" s="2"/>
      <c r="M2017" s="23"/>
      <c r="N2017" s="12"/>
      <c r="O2017" s="12"/>
      <c r="P2017" s="23"/>
      <c r="Q2017" s="1"/>
      <c r="R2017" s="4"/>
      <c r="S2017" s="5"/>
      <c r="T2017" s="6"/>
      <c r="U2017" s="9"/>
      <c r="V2017" s="8"/>
      <c r="W2017" s="8"/>
      <c r="X2017" s="8"/>
      <c r="Y2017" s="9"/>
      <c r="Z2017" s="7"/>
      <c r="AA2017" s="8"/>
      <c r="AB2017" s="9"/>
      <c r="AC2017" s="9"/>
      <c r="AD2017" s="9"/>
      <c r="AE2017" s="8"/>
      <c r="AF2017" s="10"/>
      <c r="AG2017" s="8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  <c r="EE2017" s="7"/>
      <c r="EF2017" s="7"/>
      <c r="EG2017" s="7"/>
      <c r="EH2017" s="7"/>
      <c r="EI2017" s="7"/>
      <c r="EJ2017" s="7"/>
      <c r="EK2017" s="7"/>
      <c r="EL2017" s="7"/>
      <c r="EM2017" s="7"/>
      <c r="EN2017" s="7"/>
      <c r="EO2017" s="7"/>
      <c r="EP2017" s="7"/>
      <c r="EQ2017" s="7"/>
      <c r="ER2017" s="7"/>
      <c r="ES2017" s="7"/>
      <c r="ET2017" s="7"/>
      <c r="EU2017" s="7"/>
      <c r="EV2017" s="7"/>
      <c r="EW2017" s="7"/>
      <c r="EX2017" s="7"/>
      <c r="EY2017" s="7"/>
      <c r="EZ2017" s="7"/>
      <c r="FA2017" s="7"/>
      <c r="FB2017" s="7"/>
      <c r="FC2017" s="7"/>
      <c r="FD2017" s="7"/>
      <c r="FE2017" s="7"/>
      <c r="FF2017" s="7"/>
      <c r="FG2017" s="7"/>
      <c r="FH2017" s="7"/>
      <c r="FI2017" s="7"/>
      <c r="FJ2017" s="7"/>
      <c r="FK2017" s="7"/>
      <c r="FL2017" s="7"/>
      <c r="FM2017" s="7"/>
      <c r="FN2017" s="7"/>
      <c r="FO2017" s="7"/>
      <c r="FP2017" s="7"/>
      <c r="FQ2017" s="7"/>
      <c r="FR2017" s="7"/>
      <c r="FS2017" s="7"/>
      <c r="FT2017" s="7"/>
      <c r="FU2017" s="7"/>
      <c r="FV2017" s="7"/>
      <c r="FW2017" s="7"/>
      <c r="FX2017" s="7"/>
      <c r="FY2017" s="7"/>
      <c r="FZ2017" s="7"/>
      <c r="GA2017" s="7"/>
      <c r="GB2017" s="7"/>
    </row>
    <row r="2018" spans="1:184" x14ac:dyDescent="0.15">
      <c r="A2018" s="124"/>
      <c r="B2018" s="19"/>
      <c r="C2018" s="4"/>
      <c r="D2018" s="6"/>
      <c r="E2018" s="14"/>
      <c r="F2018" s="4"/>
      <c r="G2018" s="4"/>
      <c r="H2018" s="4"/>
      <c r="I2018" s="4"/>
      <c r="J2018" s="14"/>
      <c r="K2018" s="6"/>
      <c r="L2018" s="2"/>
      <c r="M2018" s="23"/>
      <c r="N2018" s="12"/>
      <c r="O2018" s="12"/>
      <c r="P2018" s="23"/>
      <c r="Q2018" s="1"/>
      <c r="R2018" s="4"/>
      <c r="S2018" s="5"/>
      <c r="T2018" s="6"/>
      <c r="U2018" s="9"/>
      <c r="V2018" s="8"/>
      <c r="W2018" s="8"/>
      <c r="X2018" s="8"/>
      <c r="Y2018" s="9"/>
      <c r="Z2018" s="7"/>
      <c r="AA2018" s="8"/>
      <c r="AB2018" s="9"/>
      <c r="AC2018" s="9"/>
      <c r="AD2018" s="9"/>
      <c r="AE2018" s="8"/>
      <c r="AF2018" s="10"/>
      <c r="AG2018" s="8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  <c r="EE2018" s="7"/>
      <c r="EF2018" s="7"/>
      <c r="EG2018" s="7"/>
      <c r="EH2018" s="7"/>
      <c r="EI2018" s="7"/>
      <c r="EJ2018" s="7"/>
      <c r="EK2018" s="7"/>
      <c r="EL2018" s="7"/>
      <c r="EM2018" s="7"/>
      <c r="EN2018" s="7"/>
      <c r="EO2018" s="7"/>
      <c r="EP2018" s="7"/>
      <c r="EQ2018" s="7"/>
      <c r="ER2018" s="7"/>
      <c r="ES2018" s="7"/>
      <c r="ET2018" s="7"/>
      <c r="EU2018" s="7"/>
      <c r="EV2018" s="7"/>
      <c r="EW2018" s="7"/>
      <c r="EX2018" s="7"/>
      <c r="EY2018" s="7"/>
      <c r="EZ2018" s="7"/>
      <c r="FA2018" s="7"/>
      <c r="FB2018" s="7"/>
      <c r="FC2018" s="7"/>
      <c r="FD2018" s="7"/>
      <c r="FE2018" s="7"/>
      <c r="FF2018" s="7"/>
      <c r="FG2018" s="7"/>
      <c r="FH2018" s="7"/>
      <c r="FI2018" s="7"/>
      <c r="FJ2018" s="7"/>
      <c r="FK2018" s="7"/>
      <c r="FL2018" s="7"/>
      <c r="FM2018" s="7"/>
      <c r="FN2018" s="7"/>
      <c r="FO2018" s="7"/>
      <c r="FP2018" s="7"/>
      <c r="FQ2018" s="7"/>
      <c r="FR2018" s="7"/>
      <c r="FS2018" s="7"/>
      <c r="FT2018" s="7"/>
      <c r="FU2018" s="7"/>
      <c r="FV2018" s="7"/>
      <c r="FW2018" s="7"/>
      <c r="FX2018" s="7"/>
      <c r="FY2018" s="7"/>
      <c r="FZ2018" s="7"/>
      <c r="GA2018" s="7"/>
      <c r="GB2018" s="7"/>
    </row>
    <row r="2019" spans="1:184" x14ac:dyDescent="0.15">
      <c r="A2019" s="124"/>
      <c r="B2019" s="19"/>
      <c r="C2019" s="4"/>
      <c r="D2019" s="6"/>
      <c r="E2019" s="14"/>
      <c r="F2019" s="4"/>
      <c r="G2019" s="4"/>
      <c r="H2019" s="4"/>
      <c r="I2019" s="4"/>
      <c r="J2019" s="14"/>
      <c r="K2019" s="6"/>
      <c r="L2019" s="2"/>
      <c r="M2019" s="23"/>
      <c r="N2019" s="12"/>
      <c r="O2019" s="12"/>
      <c r="P2019" s="23"/>
      <c r="Q2019" s="1"/>
      <c r="R2019" s="4"/>
      <c r="S2019" s="5"/>
      <c r="T2019" s="6"/>
      <c r="U2019" s="9"/>
      <c r="V2019" s="8"/>
      <c r="W2019" s="8"/>
      <c r="X2019" s="8"/>
      <c r="Y2019" s="9"/>
      <c r="Z2019" s="7"/>
      <c r="AA2019" s="8"/>
      <c r="AB2019" s="9"/>
      <c r="AC2019" s="9"/>
      <c r="AD2019" s="9"/>
      <c r="AE2019" s="8"/>
      <c r="AF2019" s="10"/>
      <c r="AG2019" s="8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  <c r="EE2019" s="7"/>
      <c r="EF2019" s="7"/>
      <c r="EG2019" s="7"/>
      <c r="EH2019" s="7"/>
      <c r="EI2019" s="7"/>
      <c r="EJ2019" s="7"/>
      <c r="EK2019" s="7"/>
      <c r="EL2019" s="7"/>
      <c r="EM2019" s="7"/>
      <c r="EN2019" s="7"/>
      <c r="EO2019" s="7"/>
      <c r="EP2019" s="7"/>
      <c r="EQ2019" s="7"/>
      <c r="ER2019" s="7"/>
      <c r="ES2019" s="7"/>
      <c r="ET2019" s="7"/>
      <c r="EU2019" s="7"/>
      <c r="EV2019" s="7"/>
      <c r="EW2019" s="7"/>
      <c r="EX2019" s="7"/>
      <c r="EY2019" s="7"/>
      <c r="EZ2019" s="7"/>
      <c r="FA2019" s="7"/>
      <c r="FB2019" s="7"/>
      <c r="FC2019" s="7"/>
      <c r="FD2019" s="7"/>
      <c r="FE2019" s="7"/>
      <c r="FF2019" s="7"/>
      <c r="FG2019" s="7"/>
      <c r="FH2019" s="7"/>
      <c r="FI2019" s="7"/>
      <c r="FJ2019" s="7"/>
      <c r="FK2019" s="7"/>
      <c r="FL2019" s="7"/>
      <c r="FM2019" s="7"/>
      <c r="FN2019" s="7"/>
      <c r="FO2019" s="7"/>
      <c r="FP2019" s="7"/>
      <c r="FQ2019" s="7"/>
      <c r="FR2019" s="7"/>
      <c r="FS2019" s="7"/>
      <c r="FT2019" s="7"/>
      <c r="FU2019" s="7"/>
      <c r="FV2019" s="7"/>
      <c r="FW2019" s="7"/>
      <c r="FX2019" s="7"/>
      <c r="FY2019" s="7"/>
      <c r="FZ2019" s="7"/>
      <c r="GA2019" s="7"/>
      <c r="GB2019" s="7"/>
    </row>
    <row r="2020" spans="1:184" x14ac:dyDescent="0.15">
      <c r="A2020" s="124"/>
      <c r="B2020" s="19"/>
      <c r="C2020" s="4"/>
      <c r="D2020" s="6"/>
      <c r="E2020" s="14"/>
      <c r="F2020" s="4"/>
      <c r="G2020" s="4"/>
      <c r="H2020" s="4"/>
      <c r="I2020" s="4"/>
      <c r="J2020" s="14"/>
      <c r="K2020" s="6"/>
      <c r="L2020" s="2"/>
      <c r="M2020" s="23"/>
      <c r="N2020" s="12"/>
      <c r="O2020" s="12"/>
      <c r="P2020" s="23"/>
      <c r="Q2020" s="1"/>
      <c r="R2020" s="4"/>
      <c r="S2020" s="5"/>
      <c r="T2020" s="6"/>
      <c r="U2020" s="9"/>
      <c r="V2020" s="8"/>
      <c r="W2020" s="8"/>
      <c r="X2020" s="8"/>
      <c r="Y2020" s="9"/>
      <c r="Z2020" s="7"/>
      <c r="AA2020" s="8"/>
      <c r="AB2020" s="9"/>
      <c r="AC2020" s="9"/>
      <c r="AD2020" s="9"/>
      <c r="AE2020" s="8"/>
      <c r="AF2020" s="10"/>
      <c r="AG2020" s="8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  <c r="FH2020" s="7"/>
      <c r="FI2020" s="7"/>
      <c r="FJ2020" s="7"/>
      <c r="FK2020" s="7"/>
      <c r="FL2020" s="7"/>
      <c r="FM2020" s="7"/>
      <c r="FN2020" s="7"/>
      <c r="FO2020" s="7"/>
      <c r="FP2020" s="7"/>
      <c r="FQ2020" s="7"/>
      <c r="FR2020" s="7"/>
      <c r="FS2020" s="7"/>
      <c r="FT2020" s="7"/>
      <c r="FU2020" s="7"/>
      <c r="FV2020" s="7"/>
      <c r="FW2020" s="7"/>
      <c r="FX2020" s="7"/>
      <c r="FY2020" s="7"/>
      <c r="FZ2020" s="7"/>
      <c r="GA2020" s="7"/>
      <c r="GB2020" s="7"/>
    </row>
    <row r="2021" spans="1:184" x14ac:dyDescent="0.15">
      <c r="A2021" s="124"/>
      <c r="B2021" s="19"/>
      <c r="C2021" s="4"/>
      <c r="D2021" s="6"/>
      <c r="E2021" s="14"/>
      <c r="F2021" s="4"/>
      <c r="G2021" s="4"/>
      <c r="H2021" s="4"/>
      <c r="I2021" s="4"/>
      <c r="J2021" s="14"/>
      <c r="K2021" s="6"/>
      <c r="L2021" s="2"/>
      <c r="M2021" s="23"/>
      <c r="N2021" s="12"/>
      <c r="O2021" s="12"/>
      <c r="P2021" s="23"/>
      <c r="Q2021" s="1"/>
      <c r="R2021" s="4"/>
      <c r="S2021" s="5"/>
      <c r="T2021" s="6"/>
      <c r="U2021" s="9"/>
      <c r="V2021" s="8"/>
      <c r="W2021" s="8"/>
      <c r="X2021" s="8"/>
      <c r="Y2021" s="9"/>
      <c r="Z2021" s="7"/>
      <c r="AA2021" s="8"/>
      <c r="AB2021" s="9"/>
      <c r="AC2021" s="9"/>
      <c r="AD2021" s="9"/>
      <c r="AE2021" s="8"/>
      <c r="AF2021" s="10"/>
      <c r="AG2021" s="8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  <c r="DV2021" s="7"/>
      <c r="DW2021" s="7"/>
      <c r="DX2021" s="7"/>
      <c r="DY2021" s="7"/>
      <c r="DZ2021" s="7"/>
      <c r="EA2021" s="7"/>
      <c r="EB2021" s="7"/>
      <c r="EC2021" s="7"/>
      <c r="ED2021" s="7"/>
      <c r="EE2021" s="7"/>
      <c r="EF2021" s="7"/>
      <c r="EG2021" s="7"/>
      <c r="EH2021" s="7"/>
      <c r="EI2021" s="7"/>
      <c r="EJ2021" s="7"/>
      <c r="EK2021" s="7"/>
      <c r="EL2021" s="7"/>
      <c r="EM2021" s="7"/>
      <c r="EN2021" s="7"/>
      <c r="EO2021" s="7"/>
      <c r="EP2021" s="7"/>
      <c r="EQ2021" s="7"/>
      <c r="ER2021" s="7"/>
      <c r="ES2021" s="7"/>
      <c r="ET2021" s="7"/>
      <c r="EU2021" s="7"/>
      <c r="EV2021" s="7"/>
      <c r="EW2021" s="7"/>
      <c r="EX2021" s="7"/>
      <c r="EY2021" s="7"/>
      <c r="EZ2021" s="7"/>
      <c r="FA2021" s="7"/>
      <c r="FB2021" s="7"/>
      <c r="FC2021" s="7"/>
      <c r="FD2021" s="7"/>
      <c r="FE2021" s="7"/>
      <c r="FF2021" s="7"/>
      <c r="FG2021" s="7"/>
      <c r="FH2021" s="7"/>
      <c r="FI2021" s="7"/>
      <c r="FJ2021" s="7"/>
      <c r="FK2021" s="7"/>
      <c r="FL2021" s="7"/>
      <c r="FM2021" s="7"/>
      <c r="FN2021" s="7"/>
      <c r="FO2021" s="7"/>
      <c r="FP2021" s="7"/>
      <c r="FQ2021" s="7"/>
      <c r="FR2021" s="7"/>
      <c r="FS2021" s="7"/>
      <c r="FT2021" s="7"/>
      <c r="FU2021" s="7"/>
      <c r="FV2021" s="7"/>
      <c r="FW2021" s="7"/>
      <c r="FX2021" s="7"/>
      <c r="FY2021" s="7"/>
      <c r="FZ2021" s="7"/>
      <c r="GA2021" s="7"/>
      <c r="GB2021" s="7"/>
    </row>
    <row r="2022" spans="1:184" x14ac:dyDescent="0.15">
      <c r="A2022" s="124"/>
      <c r="B2022" s="19"/>
      <c r="C2022" s="4"/>
      <c r="D2022" s="6"/>
      <c r="E2022" s="14"/>
      <c r="F2022" s="4"/>
      <c r="G2022" s="4"/>
      <c r="H2022" s="4"/>
      <c r="I2022" s="4"/>
      <c r="J2022" s="14"/>
      <c r="K2022" s="6"/>
      <c r="L2022" s="2"/>
      <c r="M2022" s="23"/>
      <c r="N2022" s="12"/>
      <c r="O2022" s="12"/>
      <c r="P2022" s="23"/>
      <c r="Q2022" s="1"/>
      <c r="R2022" s="4"/>
      <c r="S2022" s="5"/>
      <c r="T2022" s="6"/>
      <c r="U2022" s="9"/>
      <c r="V2022" s="8"/>
      <c r="W2022" s="8"/>
      <c r="X2022" s="8"/>
      <c r="Y2022" s="9"/>
      <c r="Z2022" s="7"/>
      <c r="AA2022" s="8"/>
      <c r="AB2022" s="9"/>
      <c r="AC2022" s="9"/>
      <c r="AD2022" s="9"/>
      <c r="AE2022" s="8"/>
      <c r="AF2022" s="10"/>
      <c r="AG2022" s="8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  <c r="DV2022" s="7"/>
      <c r="DW2022" s="7"/>
      <c r="DX2022" s="7"/>
      <c r="DY2022" s="7"/>
      <c r="DZ2022" s="7"/>
      <c r="EA2022" s="7"/>
      <c r="EB2022" s="7"/>
      <c r="EC2022" s="7"/>
      <c r="ED2022" s="7"/>
      <c r="EE2022" s="7"/>
      <c r="EF2022" s="7"/>
      <c r="EG2022" s="7"/>
      <c r="EH2022" s="7"/>
      <c r="EI2022" s="7"/>
      <c r="EJ2022" s="7"/>
      <c r="EK2022" s="7"/>
      <c r="EL2022" s="7"/>
      <c r="EM2022" s="7"/>
      <c r="EN2022" s="7"/>
      <c r="EO2022" s="7"/>
      <c r="EP2022" s="7"/>
      <c r="EQ2022" s="7"/>
      <c r="ER2022" s="7"/>
      <c r="ES2022" s="7"/>
      <c r="ET2022" s="7"/>
      <c r="EU2022" s="7"/>
      <c r="EV2022" s="7"/>
      <c r="EW2022" s="7"/>
      <c r="EX2022" s="7"/>
      <c r="EY2022" s="7"/>
      <c r="EZ2022" s="7"/>
      <c r="FA2022" s="7"/>
      <c r="FB2022" s="7"/>
      <c r="FC2022" s="7"/>
      <c r="FD2022" s="7"/>
      <c r="FE2022" s="7"/>
      <c r="FF2022" s="7"/>
      <c r="FG2022" s="7"/>
      <c r="FH2022" s="7"/>
      <c r="FI2022" s="7"/>
      <c r="FJ2022" s="7"/>
      <c r="FK2022" s="7"/>
      <c r="FL2022" s="7"/>
      <c r="FM2022" s="7"/>
      <c r="FN2022" s="7"/>
      <c r="FO2022" s="7"/>
      <c r="FP2022" s="7"/>
      <c r="FQ2022" s="7"/>
      <c r="FR2022" s="7"/>
      <c r="FS2022" s="7"/>
      <c r="FT2022" s="7"/>
      <c r="FU2022" s="7"/>
      <c r="FV2022" s="7"/>
      <c r="FW2022" s="7"/>
      <c r="FX2022" s="7"/>
      <c r="FY2022" s="7"/>
      <c r="FZ2022" s="7"/>
      <c r="GA2022" s="7"/>
      <c r="GB2022" s="7"/>
    </row>
    <row r="2023" spans="1:184" x14ac:dyDescent="0.15">
      <c r="A2023" s="124"/>
      <c r="B2023" s="19"/>
      <c r="C2023" s="4"/>
      <c r="D2023" s="6"/>
      <c r="E2023" s="14"/>
      <c r="F2023" s="4"/>
      <c r="G2023" s="4"/>
      <c r="H2023" s="4"/>
      <c r="I2023" s="4"/>
      <c r="J2023" s="14"/>
      <c r="K2023" s="6"/>
      <c r="L2023" s="2"/>
      <c r="M2023" s="23"/>
      <c r="N2023" s="12"/>
      <c r="O2023" s="12"/>
      <c r="P2023" s="23"/>
      <c r="Q2023" s="1"/>
      <c r="R2023" s="4"/>
      <c r="S2023" s="5"/>
      <c r="T2023" s="6"/>
      <c r="U2023" s="9"/>
      <c r="V2023" s="8"/>
      <c r="W2023" s="8"/>
      <c r="X2023" s="8"/>
      <c r="Y2023" s="9"/>
      <c r="Z2023" s="7"/>
      <c r="AA2023" s="8"/>
      <c r="AB2023" s="9"/>
      <c r="AC2023" s="9"/>
      <c r="AD2023" s="9"/>
      <c r="AE2023" s="8"/>
      <c r="AF2023" s="10"/>
      <c r="AG2023" s="8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  <c r="DV2023" s="7"/>
      <c r="DW2023" s="7"/>
      <c r="DX2023" s="7"/>
      <c r="DY2023" s="7"/>
      <c r="DZ2023" s="7"/>
      <c r="EA2023" s="7"/>
      <c r="EB2023" s="7"/>
      <c r="EC2023" s="7"/>
      <c r="ED2023" s="7"/>
      <c r="EE2023" s="7"/>
      <c r="EF2023" s="7"/>
      <c r="EG2023" s="7"/>
      <c r="EH2023" s="7"/>
      <c r="EI2023" s="7"/>
      <c r="EJ2023" s="7"/>
      <c r="EK2023" s="7"/>
      <c r="EL2023" s="7"/>
      <c r="EM2023" s="7"/>
      <c r="EN2023" s="7"/>
      <c r="EO2023" s="7"/>
      <c r="EP2023" s="7"/>
      <c r="EQ2023" s="7"/>
      <c r="ER2023" s="7"/>
      <c r="ES2023" s="7"/>
      <c r="ET2023" s="7"/>
      <c r="EU2023" s="7"/>
      <c r="EV2023" s="7"/>
      <c r="EW2023" s="7"/>
      <c r="EX2023" s="7"/>
      <c r="EY2023" s="7"/>
      <c r="EZ2023" s="7"/>
      <c r="FA2023" s="7"/>
      <c r="FB2023" s="7"/>
      <c r="FC2023" s="7"/>
      <c r="FD2023" s="7"/>
      <c r="FE2023" s="7"/>
      <c r="FF2023" s="7"/>
      <c r="FG2023" s="7"/>
      <c r="FH2023" s="7"/>
      <c r="FI2023" s="7"/>
      <c r="FJ2023" s="7"/>
      <c r="FK2023" s="7"/>
      <c r="FL2023" s="7"/>
      <c r="FM2023" s="7"/>
      <c r="FN2023" s="7"/>
      <c r="FO2023" s="7"/>
      <c r="FP2023" s="7"/>
      <c r="FQ2023" s="7"/>
      <c r="FR2023" s="7"/>
      <c r="FS2023" s="7"/>
      <c r="FT2023" s="7"/>
      <c r="FU2023" s="7"/>
      <c r="FV2023" s="7"/>
      <c r="FW2023" s="7"/>
      <c r="FX2023" s="7"/>
      <c r="FY2023" s="7"/>
      <c r="FZ2023" s="7"/>
      <c r="GA2023" s="7"/>
      <c r="GB2023" s="7"/>
    </row>
    <row r="2024" spans="1:184" x14ac:dyDescent="0.15">
      <c r="A2024" s="124"/>
      <c r="B2024" s="19"/>
      <c r="C2024" s="4"/>
      <c r="D2024" s="6"/>
      <c r="E2024" s="14"/>
      <c r="F2024" s="4"/>
      <c r="G2024" s="4"/>
      <c r="H2024" s="4"/>
      <c r="I2024" s="4"/>
      <c r="J2024" s="14"/>
      <c r="K2024" s="6"/>
      <c r="L2024" s="2"/>
      <c r="M2024" s="23"/>
      <c r="N2024" s="12"/>
      <c r="O2024" s="12"/>
      <c r="P2024" s="23"/>
      <c r="Q2024" s="1"/>
      <c r="R2024" s="4"/>
      <c r="S2024" s="5"/>
      <c r="T2024" s="6"/>
      <c r="U2024" s="9"/>
      <c r="V2024" s="8"/>
      <c r="W2024" s="8"/>
      <c r="X2024" s="8"/>
      <c r="Y2024" s="9"/>
      <c r="Z2024" s="7"/>
      <c r="AA2024" s="8"/>
      <c r="AB2024" s="9"/>
      <c r="AC2024" s="9"/>
      <c r="AD2024" s="9"/>
      <c r="AE2024" s="8"/>
      <c r="AF2024" s="10"/>
      <c r="AG2024" s="8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  <c r="DV2024" s="7"/>
      <c r="DW2024" s="7"/>
      <c r="DX2024" s="7"/>
      <c r="DY2024" s="7"/>
      <c r="DZ2024" s="7"/>
      <c r="EA2024" s="7"/>
      <c r="EB2024" s="7"/>
      <c r="EC2024" s="7"/>
      <c r="ED2024" s="7"/>
      <c r="EE2024" s="7"/>
      <c r="EF2024" s="7"/>
      <c r="EG2024" s="7"/>
      <c r="EH2024" s="7"/>
      <c r="EI2024" s="7"/>
      <c r="EJ2024" s="7"/>
      <c r="EK2024" s="7"/>
      <c r="EL2024" s="7"/>
      <c r="EM2024" s="7"/>
      <c r="EN2024" s="7"/>
      <c r="EO2024" s="7"/>
      <c r="EP2024" s="7"/>
      <c r="EQ2024" s="7"/>
      <c r="ER2024" s="7"/>
      <c r="ES2024" s="7"/>
      <c r="ET2024" s="7"/>
      <c r="EU2024" s="7"/>
      <c r="EV2024" s="7"/>
      <c r="EW2024" s="7"/>
      <c r="EX2024" s="7"/>
      <c r="EY2024" s="7"/>
      <c r="EZ2024" s="7"/>
      <c r="FA2024" s="7"/>
      <c r="FB2024" s="7"/>
      <c r="FC2024" s="7"/>
      <c r="FD2024" s="7"/>
      <c r="FE2024" s="7"/>
      <c r="FF2024" s="7"/>
      <c r="FG2024" s="7"/>
      <c r="FH2024" s="7"/>
      <c r="FI2024" s="7"/>
      <c r="FJ2024" s="7"/>
      <c r="FK2024" s="7"/>
      <c r="FL2024" s="7"/>
      <c r="FM2024" s="7"/>
      <c r="FN2024" s="7"/>
      <c r="FO2024" s="7"/>
      <c r="FP2024" s="7"/>
      <c r="FQ2024" s="7"/>
      <c r="FR2024" s="7"/>
      <c r="FS2024" s="7"/>
      <c r="FT2024" s="7"/>
      <c r="FU2024" s="7"/>
      <c r="FV2024" s="7"/>
      <c r="FW2024" s="7"/>
      <c r="FX2024" s="7"/>
      <c r="FY2024" s="7"/>
      <c r="FZ2024" s="7"/>
      <c r="GA2024" s="7"/>
      <c r="GB2024" s="7"/>
    </row>
    <row r="2025" spans="1:184" x14ac:dyDescent="0.15">
      <c r="A2025" s="124"/>
      <c r="B2025" s="19"/>
      <c r="C2025" s="4"/>
      <c r="D2025" s="6"/>
      <c r="E2025" s="14"/>
      <c r="F2025" s="4"/>
      <c r="G2025" s="4"/>
      <c r="H2025" s="4"/>
      <c r="I2025" s="4"/>
      <c r="J2025" s="14"/>
      <c r="K2025" s="6"/>
      <c r="L2025" s="2"/>
      <c r="M2025" s="23"/>
      <c r="N2025" s="12"/>
      <c r="O2025" s="12"/>
      <c r="P2025" s="23"/>
      <c r="Q2025" s="1"/>
      <c r="R2025" s="4"/>
      <c r="S2025" s="5"/>
      <c r="T2025" s="6"/>
      <c r="U2025" s="9"/>
      <c r="V2025" s="8"/>
      <c r="W2025" s="8"/>
      <c r="X2025" s="8"/>
      <c r="Y2025" s="9"/>
      <c r="Z2025" s="7"/>
      <c r="AA2025" s="8"/>
      <c r="AB2025" s="9"/>
      <c r="AC2025" s="9"/>
      <c r="AD2025" s="9"/>
      <c r="AE2025" s="8"/>
      <c r="AF2025" s="10"/>
      <c r="AG2025" s="8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  <c r="DV2025" s="7"/>
      <c r="DW2025" s="7"/>
      <c r="DX2025" s="7"/>
      <c r="DY2025" s="7"/>
      <c r="DZ2025" s="7"/>
      <c r="EA2025" s="7"/>
      <c r="EB2025" s="7"/>
      <c r="EC2025" s="7"/>
      <c r="ED2025" s="7"/>
      <c r="EE2025" s="7"/>
      <c r="EF2025" s="7"/>
      <c r="EG2025" s="7"/>
      <c r="EH2025" s="7"/>
      <c r="EI2025" s="7"/>
      <c r="EJ2025" s="7"/>
      <c r="EK2025" s="7"/>
      <c r="EL2025" s="7"/>
      <c r="EM2025" s="7"/>
      <c r="EN2025" s="7"/>
      <c r="EO2025" s="7"/>
      <c r="EP2025" s="7"/>
      <c r="EQ2025" s="7"/>
      <c r="ER2025" s="7"/>
      <c r="ES2025" s="7"/>
      <c r="ET2025" s="7"/>
      <c r="EU2025" s="7"/>
      <c r="EV2025" s="7"/>
      <c r="EW2025" s="7"/>
      <c r="EX2025" s="7"/>
      <c r="EY2025" s="7"/>
      <c r="EZ2025" s="7"/>
      <c r="FA2025" s="7"/>
      <c r="FB2025" s="7"/>
      <c r="FC2025" s="7"/>
      <c r="FD2025" s="7"/>
      <c r="FE2025" s="7"/>
      <c r="FF2025" s="7"/>
      <c r="FG2025" s="7"/>
      <c r="FH2025" s="7"/>
      <c r="FI2025" s="7"/>
      <c r="FJ2025" s="7"/>
      <c r="FK2025" s="7"/>
      <c r="FL2025" s="7"/>
      <c r="FM2025" s="7"/>
      <c r="FN2025" s="7"/>
      <c r="FO2025" s="7"/>
      <c r="FP2025" s="7"/>
      <c r="FQ2025" s="7"/>
      <c r="FR2025" s="7"/>
      <c r="FS2025" s="7"/>
      <c r="FT2025" s="7"/>
      <c r="FU2025" s="7"/>
      <c r="FV2025" s="7"/>
      <c r="FW2025" s="7"/>
      <c r="FX2025" s="7"/>
      <c r="FY2025" s="7"/>
      <c r="FZ2025" s="7"/>
      <c r="GA2025" s="7"/>
      <c r="GB2025" s="7"/>
    </row>
    <row r="2026" spans="1:184" x14ac:dyDescent="0.15">
      <c r="A2026" s="124"/>
      <c r="B2026" s="19"/>
      <c r="C2026" s="4"/>
      <c r="D2026" s="6"/>
      <c r="E2026" s="14"/>
      <c r="F2026" s="4"/>
      <c r="G2026" s="4"/>
      <c r="H2026" s="4"/>
      <c r="I2026" s="4"/>
      <c r="J2026" s="14"/>
      <c r="K2026" s="6"/>
      <c r="L2026" s="2"/>
      <c r="M2026" s="23"/>
      <c r="N2026" s="12"/>
      <c r="O2026" s="12"/>
      <c r="P2026" s="23"/>
      <c r="Q2026" s="1"/>
      <c r="R2026" s="4"/>
      <c r="S2026" s="5"/>
      <c r="T2026" s="6"/>
      <c r="U2026" s="9"/>
      <c r="V2026" s="8"/>
      <c r="W2026" s="8"/>
      <c r="X2026" s="8"/>
      <c r="Y2026" s="9"/>
      <c r="Z2026" s="7"/>
      <c r="AA2026" s="8"/>
      <c r="AB2026" s="9"/>
      <c r="AC2026" s="9"/>
      <c r="AD2026" s="9"/>
      <c r="AE2026" s="8"/>
      <c r="AF2026" s="10"/>
      <c r="AG2026" s="8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  <c r="DV2026" s="7"/>
      <c r="DW2026" s="7"/>
      <c r="DX2026" s="7"/>
      <c r="DY2026" s="7"/>
      <c r="DZ2026" s="7"/>
      <c r="EA2026" s="7"/>
      <c r="EB2026" s="7"/>
      <c r="EC2026" s="7"/>
      <c r="ED2026" s="7"/>
      <c r="EE2026" s="7"/>
      <c r="EF2026" s="7"/>
      <c r="EG2026" s="7"/>
      <c r="EH2026" s="7"/>
      <c r="EI2026" s="7"/>
      <c r="EJ2026" s="7"/>
      <c r="EK2026" s="7"/>
      <c r="EL2026" s="7"/>
      <c r="EM2026" s="7"/>
      <c r="EN2026" s="7"/>
      <c r="EO2026" s="7"/>
      <c r="EP2026" s="7"/>
      <c r="EQ2026" s="7"/>
      <c r="ER2026" s="7"/>
      <c r="ES2026" s="7"/>
      <c r="ET2026" s="7"/>
      <c r="EU2026" s="7"/>
      <c r="EV2026" s="7"/>
      <c r="EW2026" s="7"/>
      <c r="EX2026" s="7"/>
      <c r="EY2026" s="7"/>
      <c r="EZ2026" s="7"/>
      <c r="FA2026" s="7"/>
      <c r="FB2026" s="7"/>
      <c r="FC2026" s="7"/>
      <c r="FD2026" s="7"/>
      <c r="FE2026" s="7"/>
      <c r="FF2026" s="7"/>
      <c r="FG2026" s="7"/>
      <c r="FH2026" s="7"/>
      <c r="FI2026" s="7"/>
      <c r="FJ2026" s="7"/>
      <c r="FK2026" s="7"/>
      <c r="FL2026" s="7"/>
      <c r="FM2026" s="7"/>
      <c r="FN2026" s="7"/>
      <c r="FO2026" s="7"/>
      <c r="FP2026" s="7"/>
      <c r="FQ2026" s="7"/>
      <c r="FR2026" s="7"/>
      <c r="FS2026" s="7"/>
      <c r="FT2026" s="7"/>
      <c r="FU2026" s="7"/>
      <c r="FV2026" s="7"/>
      <c r="FW2026" s="7"/>
      <c r="FX2026" s="7"/>
      <c r="FY2026" s="7"/>
      <c r="FZ2026" s="7"/>
      <c r="GA2026" s="7"/>
      <c r="GB2026" s="7"/>
    </row>
    <row r="2027" spans="1:184" x14ac:dyDescent="0.15">
      <c r="A2027" s="124"/>
      <c r="B2027" s="19"/>
      <c r="C2027" s="4"/>
      <c r="D2027" s="6"/>
      <c r="E2027" s="14"/>
      <c r="F2027" s="4"/>
      <c r="G2027" s="4"/>
      <c r="H2027" s="4"/>
      <c r="I2027" s="4"/>
      <c r="J2027" s="14"/>
      <c r="K2027" s="6"/>
      <c r="L2027" s="2"/>
      <c r="M2027" s="23"/>
      <c r="N2027" s="12"/>
      <c r="O2027" s="12"/>
      <c r="P2027" s="23"/>
      <c r="Q2027" s="1"/>
      <c r="R2027" s="4"/>
      <c r="S2027" s="5"/>
      <c r="T2027" s="6"/>
      <c r="U2027" s="9"/>
      <c r="V2027" s="8"/>
      <c r="W2027" s="8"/>
      <c r="X2027" s="8"/>
      <c r="Y2027" s="9"/>
      <c r="Z2027" s="7"/>
      <c r="AA2027" s="8"/>
      <c r="AB2027" s="9"/>
      <c r="AC2027" s="9"/>
      <c r="AD2027" s="9"/>
      <c r="AE2027" s="8"/>
      <c r="AF2027" s="10"/>
      <c r="AG2027" s="8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  <c r="DV2027" s="7"/>
      <c r="DW2027" s="7"/>
      <c r="DX2027" s="7"/>
      <c r="DY2027" s="7"/>
      <c r="DZ2027" s="7"/>
      <c r="EA2027" s="7"/>
      <c r="EB2027" s="7"/>
      <c r="EC2027" s="7"/>
      <c r="ED2027" s="7"/>
      <c r="EE2027" s="7"/>
      <c r="EF2027" s="7"/>
      <c r="EG2027" s="7"/>
      <c r="EH2027" s="7"/>
      <c r="EI2027" s="7"/>
      <c r="EJ2027" s="7"/>
      <c r="EK2027" s="7"/>
      <c r="EL2027" s="7"/>
      <c r="EM2027" s="7"/>
      <c r="EN2027" s="7"/>
      <c r="EO2027" s="7"/>
      <c r="EP2027" s="7"/>
      <c r="EQ2027" s="7"/>
      <c r="ER2027" s="7"/>
      <c r="ES2027" s="7"/>
      <c r="ET2027" s="7"/>
      <c r="EU2027" s="7"/>
      <c r="EV2027" s="7"/>
      <c r="EW2027" s="7"/>
      <c r="EX2027" s="7"/>
      <c r="EY2027" s="7"/>
      <c r="EZ2027" s="7"/>
      <c r="FA2027" s="7"/>
      <c r="FB2027" s="7"/>
      <c r="FC2027" s="7"/>
      <c r="FD2027" s="7"/>
      <c r="FE2027" s="7"/>
      <c r="FF2027" s="7"/>
      <c r="FG2027" s="7"/>
      <c r="FH2027" s="7"/>
      <c r="FI2027" s="7"/>
      <c r="FJ2027" s="7"/>
      <c r="FK2027" s="7"/>
      <c r="FL2027" s="7"/>
      <c r="FM2027" s="7"/>
      <c r="FN2027" s="7"/>
      <c r="FO2027" s="7"/>
      <c r="FP2027" s="7"/>
      <c r="FQ2027" s="7"/>
      <c r="FR2027" s="7"/>
      <c r="FS2027" s="7"/>
      <c r="FT2027" s="7"/>
      <c r="FU2027" s="7"/>
      <c r="FV2027" s="7"/>
      <c r="FW2027" s="7"/>
      <c r="FX2027" s="7"/>
      <c r="FY2027" s="7"/>
      <c r="FZ2027" s="7"/>
      <c r="GA2027" s="7"/>
      <c r="GB2027" s="7"/>
    </row>
    <row r="2028" spans="1:184" x14ac:dyDescent="0.15">
      <c r="A2028" s="124"/>
      <c r="B2028" s="19"/>
      <c r="C2028" s="4"/>
      <c r="D2028" s="6"/>
      <c r="E2028" s="14"/>
      <c r="F2028" s="4"/>
      <c r="G2028" s="4"/>
      <c r="H2028" s="4"/>
      <c r="I2028" s="4"/>
      <c r="J2028" s="14"/>
      <c r="K2028" s="6"/>
      <c r="L2028" s="2"/>
      <c r="M2028" s="23"/>
      <c r="N2028" s="12"/>
      <c r="O2028" s="12"/>
      <c r="P2028" s="23"/>
      <c r="Q2028" s="1"/>
      <c r="R2028" s="4"/>
      <c r="S2028" s="5"/>
      <c r="T2028" s="6"/>
      <c r="U2028" s="9"/>
      <c r="V2028" s="8"/>
      <c r="W2028" s="8"/>
      <c r="X2028" s="8"/>
      <c r="Y2028" s="9"/>
      <c r="Z2028" s="7"/>
      <c r="AA2028" s="8"/>
      <c r="AB2028" s="9"/>
      <c r="AC2028" s="9"/>
      <c r="AD2028" s="9"/>
      <c r="AE2028" s="8"/>
      <c r="AF2028" s="10"/>
      <c r="AG2028" s="8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  <c r="DV2028" s="7"/>
      <c r="DW2028" s="7"/>
      <c r="DX2028" s="7"/>
      <c r="DY2028" s="7"/>
      <c r="DZ2028" s="7"/>
      <c r="EA2028" s="7"/>
      <c r="EB2028" s="7"/>
      <c r="EC2028" s="7"/>
      <c r="ED2028" s="7"/>
      <c r="EE2028" s="7"/>
      <c r="EF2028" s="7"/>
      <c r="EG2028" s="7"/>
      <c r="EH2028" s="7"/>
      <c r="EI2028" s="7"/>
      <c r="EJ2028" s="7"/>
      <c r="EK2028" s="7"/>
      <c r="EL2028" s="7"/>
      <c r="EM2028" s="7"/>
      <c r="EN2028" s="7"/>
      <c r="EO2028" s="7"/>
      <c r="EP2028" s="7"/>
      <c r="EQ2028" s="7"/>
      <c r="ER2028" s="7"/>
      <c r="ES2028" s="7"/>
      <c r="ET2028" s="7"/>
      <c r="EU2028" s="7"/>
      <c r="EV2028" s="7"/>
      <c r="EW2028" s="7"/>
      <c r="EX2028" s="7"/>
      <c r="EY2028" s="7"/>
      <c r="EZ2028" s="7"/>
      <c r="FA2028" s="7"/>
      <c r="FB2028" s="7"/>
      <c r="FC2028" s="7"/>
      <c r="FD2028" s="7"/>
      <c r="FE2028" s="7"/>
      <c r="FF2028" s="7"/>
      <c r="FG2028" s="7"/>
      <c r="FH2028" s="7"/>
      <c r="FI2028" s="7"/>
      <c r="FJ2028" s="7"/>
      <c r="FK2028" s="7"/>
      <c r="FL2028" s="7"/>
      <c r="FM2028" s="7"/>
      <c r="FN2028" s="7"/>
      <c r="FO2028" s="7"/>
      <c r="FP2028" s="7"/>
      <c r="FQ2028" s="7"/>
      <c r="FR2028" s="7"/>
      <c r="FS2028" s="7"/>
      <c r="FT2028" s="7"/>
      <c r="FU2028" s="7"/>
      <c r="FV2028" s="7"/>
      <c r="FW2028" s="7"/>
      <c r="FX2028" s="7"/>
      <c r="FY2028" s="7"/>
      <c r="FZ2028" s="7"/>
      <c r="GA2028" s="7"/>
      <c r="GB2028" s="7"/>
    </row>
    <row r="2029" spans="1:184" x14ac:dyDescent="0.15">
      <c r="A2029" s="124"/>
      <c r="B2029" s="19"/>
      <c r="C2029" s="4"/>
      <c r="D2029" s="6"/>
      <c r="E2029" s="14"/>
      <c r="F2029" s="4"/>
      <c r="G2029" s="4"/>
      <c r="H2029" s="4"/>
      <c r="I2029" s="4"/>
      <c r="J2029" s="14"/>
      <c r="K2029" s="6"/>
      <c r="L2029" s="2"/>
      <c r="M2029" s="23"/>
      <c r="N2029" s="12"/>
      <c r="O2029" s="12"/>
      <c r="P2029" s="23"/>
      <c r="Q2029" s="1"/>
      <c r="R2029" s="4"/>
      <c r="S2029" s="5"/>
      <c r="T2029" s="6"/>
      <c r="U2029" s="9"/>
      <c r="V2029" s="8"/>
      <c r="W2029" s="8"/>
      <c r="X2029" s="8"/>
      <c r="Y2029" s="9"/>
      <c r="Z2029" s="7"/>
      <c r="AA2029" s="8"/>
      <c r="AB2029" s="9"/>
      <c r="AC2029" s="9"/>
      <c r="AD2029" s="9"/>
      <c r="AE2029" s="8"/>
      <c r="AF2029" s="10"/>
      <c r="AG2029" s="8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  <c r="DV2029" s="7"/>
      <c r="DW2029" s="7"/>
      <c r="DX2029" s="7"/>
      <c r="DY2029" s="7"/>
      <c r="DZ2029" s="7"/>
      <c r="EA2029" s="7"/>
      <c r="EB2029" s="7"/>
      <c r="EC2029" s="7"/>
      <c r="ED2029" s="7"/>
      <c r="EE2029" s="7"/>
      <c r="EF2029" s="7"/>
      <c r="EG2029" s="7"/>
      <c r="EH2029" s="7"/>
      <c r="EI2029" s="7"/>
      <c r="EJ2029" s="7"/>
      <c r="EK2029" s="7"/>
      <c r="EL2029" s="7"/>
      <c r="EM2029" s="7"/>
      <c r="EN2029" s="7"/>
      <c r="EO2029" s="7"/>
      <c r="EP2029" s="7"/>
      <c r="EQ2029" s="7"/>
      <c r="ER2029" s="7"/>
      <c r="ES2029" s="7"/>
      <c r="ET2029" s="7"/>
      <c r="EU2029" s="7"/>
      <c r="EV2029" s="7"/>
      <c r="EW2029" s="7"/>
      <c r="EX2029" s="7"/>
      <c r="EY2029" s="7"/>
      <c r="EZ2029" s="7"/>
      <c r="FA2029" s="7"/>
      <c r="FB2029" s="7"/>
      <c r="FC2029" s="7"/>
      <c r="FD2029" s="7"/>
      <c r="FE2029" s="7"/>
      <c r="FF2029" s="7"/>
      <c r="FG2029" s="7"/>
      <c r="FH2029" s="7"/>
      <c r="FI2029" s="7"/>
      <c r="FJ2029" s="7"/>
      <c r="FK2029" s="7"/>
      <c r="FL2029" s="7"/>
      <c r="FM2029" s="7"/>
      <c r="FN2029" s="7"/>
      <c r="FO2029" s="7"/>
      <c r="FP2029" s="7"/>
      <c r="FQ2029" s="7"/>
      <c r="FR2029" s="7"/>
      <c r="FS2029" s="7"/>
      <c r="FT2029" s="7"/>
      <c r="FU2029" s="7"/>
      <c r="FV2029" s="7"/>
      <c r="FW2029" s="7"/>
      <c r="FX2029" s="7"/>
      <c r="FY2029" s="7"/>
      <c r="FZ2029" s="7"/>
      <c r="GA2029" s="7"/>
      <c r="GB2029" s="7"/>
    </row>
    <row r="2030" spans="1:184" x14ac:dyDescent="0.15">
      <c r="A2030" s="124"/>
      <c r="B2030" s="19"/>
      <c r="C2030" s="4"/>
      <c r="D2030" s="6"/>
      <c r="E2030" s="14"/>
      <c r="F2030" s="4"/>
      <c r="G2030" s="4"/>
      <c r="H2030" s="4"/>
      <c r="I2030" s="4"/>
      <c r="J2030" s="14"/>
      <c r="K2030" s="6"/>
      <c r="L2030" s="2"/>
      <c r="M2030" s="23"/>
      <c r="N2030" s="12"/>
      <c r="O2030" s="12"/>
      <c r="P2030" s="23"/>
      <c r="Q2030" s="1"/>
      <c r="R2030" s="4"/>
      <c r="S2030" s="5"/>
      <c r="T2030" s="6"/>
      <c r="U2030" s="9"/>
      <c r="V2030" s="8"/>
      <c r="W2030" s="8"/>
      <c r="X2030" s="8"/>
      <c r="Y2030" s="9"/>
      <c r="Z2030" s="7"/>
      <c r="AA2030" s="8"/>
      <c r="AB2030" s="9"/>
      <c r="AC2030" s="9"/>
      <c r="AD2030" s="9"/>
      <c r="AE2030" s="8"/>
      <c r="AF2030" s="10"/>
      <c r="AG2030" s="8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  <c r="DV2030" s="7"/>
      <c r="DW2030" s="7"/>
      <c r="DX2030" s="7"/>
      <c r="DY2030" s="7"/>
      <c r="DZ2030" s="7"/>
      <c r="EA2030" s="7"/>
      <c r="EB2030" s="7"/>
      <c r="EC2030" s="7"/>
      <c r="ED2030" s="7"/>
      <c r="EE2030" s="7"/>
      <c r="EF2030" s="7"/>
      <c r="EG2030" s="7"/>
      <c r="EH2030" s="7"/>
      <c r="EI2030" s="7"/>
      <c r="EJ2030" s="7"/>
      <c r="EK2030" s="7"/>
      <c r="EL2030" s="7"/>
      <c r="EM2030" s="7"/>
      <c r="EN2030" s="7"/>
      <c r="EO2030" s="7"/>
      <c r="EP2030" s="7"/>
      <c r="EQ2030" s="7"/>
      <c r="ER2030" s="7"/>
      <c r="ES2030" s="7"/>
      <c r="ET2030" s="7"/>
      <c r="EU2030" s="7"/>
      <c r="EV2030" s="7"/>
      <c r="EW2030" s="7"/>
      <c r="EX2030" s="7"/>
      <c r="EY2030" s="7"/>
      <c r="EZ2030" s="7"/>
      <c r="FA2030" s="7"/>
      <c r="FB2030" s="7"/>
      <c r="FC2030" s="7"/>
      <c r="FD2030" s="7"/>
      <c r="FE2030" s="7"/>
      <c r="FF2030" s="7"/>
      <c r="FG2030" s="7"/>
      <c r="FH2030" s="7"/>
      <c r="FI2030" s="7"/>
      <c r="FJ2030" s="7"/>
      <c r="FK2030" s="7"/>
      <c r="FL2030" s="7"/>
      <c r="FM2030" s="7"/>
      <c r="FN2030" s="7"/>
      <c r="FO2030" s="7"/>
      <c r="FP2030" s="7"/>
      <c r="FQ2030" s="7"/>
      <c r="FR2030" s="7"/>
      <c r="FS2030" s="7"/>
      <c r="FT2030" s="7"/>
      <c r="FU2030" s="7"/>
      <c r="FV2030" s="7"/>
      <c r="FW2030" s="7"/>
      <c r="FX2030" s="7"/>
      <c r="FY2030" s="7"/>
      <c r="FZ2030" s="7"/>
      <c r="GA2030" s="7"/>
      <c r="GB2030" s="7"/>
    </row>
    <row r="2031" spans="1:184" x14ac:dyDescent="0.15">
      <c r="A2031" s="124"/>
      <c r="B2031" s="19"/>
      <c r="C2031" s="4"/>
      <c r="D2031" s="6"/>
      <c r="E2031" s="14"/>
      <c r="F2031" s="4"/>
      <c r="G2031" s="4"/>
      <c r="H2031" s="4"/>
      <c r="I2031" s="4"/>
      <c r="J2031" s="14"/>
      <c r="K2031" s="6"/>
      <c r="L2031" s="2"/>
      <c r="M2031" s="23"/>
      <c r="N2031" s="12"/>
      <c r="O2031" s="12"/>
      <c r="P2031" s="23"/>
      <c r="Q2031" s="1"/>
      <c r="R2031" s="4"/>
      <c r="S2031" s="5"/>
      <c r="T2031" s="6"/>
      <c r="U2031" s="9"/>
      <c r="V2031" s="8"/>
      <c r="W2031" s="8"/>
      <c r="X2031" s="8"/>
      <c r="Y2031" s="9"/>
      <c r="Z2031" s="7"/>
      <c r="AA2031" s="8"/>
      <c r="AB2031" s="9"/>
      <c r="AC2031" s="9"/>
      <c r="AD2031" s="9"/>
      <c r="AE2031" s="8"/>
      <c r="AF2031" s="10"/>
      <c r="AG2031" s="8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  <c r="DV2031" s="7"/>
      <c r="DW2031" s="7"/>
      <c r="DX2031" s="7"/>
      <c r="DY2031" s="7"/>
      <c r="DZ2031" s="7"/>
      <c r="EA2031" s="7"/>
      <c r="EB2031" s="7"/>
      <c r="EC2031" s="7"/>
      <c r="ED2031" s="7"/>
      <c r="EE2031" s="7"/>
      <c r="EF2031" s="7"/>
      <c r="EG2031" s="7"/>
      <c r="EH2031" s="7"/>
      <c r="EI2031" s="7"/>
      <c r="EJ2031" s="7"/>
      <c r="EK2031" s="7"/>
      <c r="EL2031" s="7"/>
      <c r="EM2031" s="7"/>
      <c r="EN2031" s="7"/>
      <c r="EO2031" s="7"/>
      <c r="EP2031" s="7"/>
      <c r="EQ2031" s="7"/>
      <c r="ER2031" s="7"/>
      <c r="ES2031" s="7"/>
      <c r="ET2031" s="7"/>
      <c r="EU2031" s="7"/>
      <c r="EV2031" s="7"/>
      <c r="EW2031" s="7"/>
      <c r="EX2031" s="7"/>
      <c r="EY2031" s="7"/>
      <c r="EZ2031" s="7"/>
      <c r="FA2031" s="7"/>
      <c r="FB2031" s="7"/>
      <c r="FC2031" s="7"/>
      <c r="FD2031" s="7"/>
      <c r="FE2031" s="7"/>
      <c r="FF2031" s="7"/>
      <c r="FG2031" s="7"/>
      <c r="FH2031" s="7"/>
      <c r="FI2031" s="7"/>
      <c r="FJ2031" s="7"/>
      <c r="FK2031" s="7"/>
      <c r="FL2031" s="7"/>
      <c r="FM2031" s="7"/>
      <c r="FN2031" s="7"/>
      <c r="FO2031" s="7"/>
      <c r="FP2031" s="7"/>
      <c r="FQ2031" s="7"/>
      <c r="FR2031" s="7"/>
      <c r="FS2031" s="7"/>
      <c r="FT2031" s="7"/>
      <c r="FU2031" s="7"/>
      <c r="FV2031" s="7"/>
      <c r="FW2031" s="7"/>
      <c r="FX2031" s="7"/>
      <c r="FY2031" s="7"/>
      <c r="FZ2031" s="7"/>
      <c r="GA2031" s="7"/>
      <c r="GB2031" s="7"/>
    </row>
    <row r="2032" spans="1:184" x14ac:dyDescent="0.15">
      <c r="A2032" s="124"/>
      <c r="B2032" s="19"/>
      <c r="C2032" s="4"/>
      <c r="D2032" s="6"/>
      <c r="E2032" s="14"/>
      <c r="F2032" s="4"/>
      <c r="G2032" s="4"/>
      <c r="H2032" s="4"/>
      <c r="I2032" s="4"/>
      <c r="J2032" s="14"/>
      <c r="K2032" s="6"/>
      <c r="L2032" s="2"/>
      <c r="M2032" s="23"/>
      <c r="N2032" s="12"/>
      <c r="O2032" s="12"/>
      <c r="P2032" s="23"/>
      <c r="Q2032" s="1"/>
      <c r="R2032" s="4"/>
      <c r="S2032" s="5"/>
      <c r="T2032" s="6"/>
      <c r="U2032" s="9"/>
      <c r="V2032" s="8"/>
      <c r="W2032" s="8"/>
      <c r="X2032" s="8"/>
      <c r="Y2032" s="9"/>
      <c r="Z2032" s="7"/>
      <c r="AA2032" s="8"/>
      <c r="AB2032" s="9"/>
      <c r="AC2032" s="9"/>
      <c r="AD2032" s="9"/>
      <c r="AE2032" s="8"/>
      <c r="AF2032" s="10"/>
      <c r="AG2032" s="8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  <c r="EE2032" s="7"/>
      <c r="EF2032" s="7"/>
      <c r="EG2032" s="7"/>
      <c r="EH2032" s="7"/>
      <c r="EI2032" s="7"/>
      <c r="EJ2032" s="7"/>
      <c r="EK2032" s="7"/>
      <c r="EL2032" s="7"/>
      <c r="EM2032" s="7"/>
      <c r="EN2032" s="7"/>
      <c r="EO2032" s="7"/>
      <c r="EP2032" s="7"/>
      <c r="EQ2032" s="7"/>
      <c r="ER2032" s="7"/>
      <c r="ES2032" s="7"/>
      <c r="ET2032" s="7"/>
      <c r="EU2032" s="7"/>
      <c r="EV2032" s="7"/>
      <c r="EW2032" s="7"/>
      <c r="EX2032" s="7"/>
      <c r="EY2032" s="7"/>
      <c r="EZ2032" s="7"/>
      <c r="FA2032" s="7"/>
      <c r="FB2032" s="7"/>
      <c r="FC2032" s="7"/>
      <c r="FD2032" s="7"/>
      <c r="FE2032" s="7"/>
      <c r="FF2032" s="7"/>
      <c r="FG2032" s="7"/>
      <c r="FH2032" s="7"/>
      <c r="FI2032" s="7"/>
      <c r="FJ2032" s="7"/>
      <c r="FK2032" s="7"/>
      <c r="FL2032" s="7"/>
      <c r="FM2032" s="7"/>
      <c r="FN2032" s="7"/>
      <c r="FO2032" s="7"/>
      <c r="FP2032" s="7"/>
      <c r="FQ2032" s="7"/>
      <c r="FR2032" s="7"/>
      <c r="FS2032" s="7"/>
      <c r="FT2032" s="7"/>
      <c r="FU2032" s="7"/>
      <c r="FV2032" s="7"/>
      <c r="FW2032" s="7"/>
      <c r="FX2032" s="7"/>
      <c r="FY2032" s="7"/>
      <c r="FZ2032" s="7"/>
      <c r="GA2032" s="7"/>
      <c r="GB2032" s="7"/>
    </row>
    <row r="2033" spans="1:184" x14ac:dyDescent="0.15">
      <c r="A2033" s="124"/>
      <c r="B2033" s="19"/>
      <c r="C2033" s="4"/>
      <c r="D2033" s="6"/>
      <c r="E2033" s="14"/>
      <c r="F2033" s="4"/>
      <c r="G2033" s="4"/>
      <c r="H2033" s="4"/>
      <c r="I2033" s="4"/>
      <c r="J2033" s="14"/>
      <c r="K2033" s="6"/>
      <c r="L2033" s="2"/>
      <c r="M2033" s="23"/>
      <c r="N2033" s="12"/>
      <c r="O2033" s="12"/>
      <c r="P2033" s="23"/>
      <c r="Q2033" s="1"/>
      <c r="R2033" s="4"/>
      <c r="S2033" s="5"/>
      <c r="T2033" s="6"/>
      <c r="U2033" s="9"/>
      <c r="V2033" s="8"/>
      <c r="W2033" s="8"/>
      <c r="X2033" s="8"/>
      <c r="Y2033" s="9"/>
      <c r="Z2033" s="7"/>
      <c r="AA2033" s="8"/>
      <c r="AB2033" s="9"/>
      <c r="AC2033" s="9"/>
      <c r="AD2033" s="9"/>
      <c r="AE2033" s="8"/>
      <c r="AF2033" s="10"/>
      <c r="AG2033" s="8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  <c r="DV2033" s="7"/>
      <c r="DW2033" s="7"/>
      <c r="DX2033" s="7"/>
      <c r="DY2033" s="7"/>
      <c r="DZ2033" s="7"/>
      <c r="EA2033" s="7"/>
      <c r="EB2033" s="7"/>
      <c r="EC2033" s="7"/>
      <c r="ED2033" s="7"/>
      <c r="EE2033" s="7"/>
      <c r="EF2033" s="7"/>
      <c r="EG2033" s="7"/>
      <c r="EH2033" s="7"/>
      <c r="EI2033" s="7"/>
      <c r="EJ2033" s="7"/>
      <c r="EK2033" s="7"/>
      <c r="EL2033" s="7"/>
      <c r="EM2033" s="7"/>
      <c r="EN2033" s="7"/>
      <c r="EO2033" s="7"/>
      <c r="EP2033" s="7"/>
      <c r="EQ2033" s="7"/>
      <c r="ER2033" s="7"/>
      <c r="ES2033" s="7"/>
      <c r="ET2033" s="7"/>
      <c r="EU2033" s="7"/>
      <c r="EV2033" s="7"/>
      <c r="EW2033" s="7"/>
      <c r="EX2033" s="7"/>
      <c r="EY2033" s="7"/>
      <c r="EZ2033" s="7"/>
      <c r="FA2033" s="7"/>
      <c r="FB2033" s="7"/>
      <c r="FC2033" s="7"/>
      <c r="FD2033" s="7"/>
      <c r="FE2033" s="7"/>
      <c r="FF2033" s="7"/>
      <c r="FG2033" s="7"/>
      <c r="FH2033" s="7"/>
      <c r="FI2033" s="7"/>
      <c r="FJ2033" s="7"/>
      <c r="FK2033" s="7"/>
      <c r="FL2033" s="7"/>
      <c r="FM2033" s="7"/>
      <c r="FN2033" s="7"/>
      <c r="FO2033" s="7"/>
      <c r="FP2033" s="7"/>
      <c r="FQ2033" s="7"/>
      <c r="FR2033" s="7"/>
      <c r="FS2033" s="7"/>
      <c r="FT2033" s="7"/>
      <c r="FU2033" s="7"/>
      <c r="FV2033" s="7"/>
      <c r="FW2033" s="7"/>
      <c r="FX2033" s="7"/>
      <c r="FY2033" s="7"/>
      <c r="FZ2033" s="7"/>
      <c r="GA2033" s="7"/>
      <c r="GB2033" s="7"/>
    </row>
    <row r="2034" spans="1:184" x14ac:dyDescent="0.15">
      <c r="A2034" s="124"/>
      <c r="B2034" s="19"/>
      <c r="C2034" s="4"/>
      <c r="D2034" s="6"/>
      <c r="E2034" s="14"/>
      <c r="F2034" s="4"/>
      <c r="G2034" s="4"/>
      <c r="H2034" s="4"/>
      <c r="I2034" s="4"/>
      <c r="J2034" s="14"/>
      <c r="K2034" s="6"/>
      <c r="L2034" s="2"/>
      <c r="M2034" s="23"/>
      <c r="N2034" s="12"/>
      <c r="O2034" s="12"/>
      <c r="P2034" s="23"/>
      <c r="Q2034" s="1"/>
      <c r="R2034" s="4"/>
      <c r="S2034" s="5"/>
      <c r="T2034" s="6"/>
      <c r="U2034" s="9"/>
      <c r="V2034" s="8"/>
      <c r="W2034" s="8"/>
      <c r="X2034" s="8"/>
      <c r="Y2034" s="9"/>
      <c r="Z2034" s="7"/>
      <c r="AA2034" s="8"/>
      <c r="AB2034" s="9"/>
      <c r="AC2034" s="9"/>
      <c r="AD2034" s="9"/>
      <c r="AE2034" s="8"/>
      <c r="AF2034" s="10"/>
      <c r="AG2034" s="8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  <c r="DV2034" s="7"/>
      <c r="DW2034" s="7"/>
      <c r="DX2034" s="7"/>
      <c r="DY2034" s="7"/>
      <c r="DZ2034" s="7"/>
      <c r="EA2034" s="7"/>
      <c r="EB2034" s="7"/>
      <c r="EC2034" s="7"/>
      <c r="ED2034" s="7"/>
      <c r="EE2034" s="7"/>
      <c r="EF2034" s="7"/>
      <c r="EG2034" s="7"/>
      <c r="EH2034" s="7"/>
      <c r="EI2034" s="7"/>
      <c r="EJ2034" s="7"/>
      <c r="EK2034" s="7"/>
      <c r="EL2034" s="7"/>
      <c r="EM2034" s="7"/>
      <c r="EN2034" s="7"/>
      <c r="EO2034" s="7"/>
      <c r="EP2034" s="7"/>
      <c r="EQ2034" s="7"/>
      <c r="ER2034" s="7"/>
      <c r="ES2034" s="7"/>
      <c r="ET2034" s="7"/>
      <c r="EU2034" s="7"/>
      <c r="EV2034" s="7"/>
      <c r="EW2034" s="7"/>
      <c r="EX2034" s="7"/>
      <c r="EY2034" s="7"/>
      <c r="EZ2034" s="7"/>
      <c r="FA2034" s="7"/>
      <c r="FB2034" s="7"/>
      <c r="FC2034" s="7"/>
      <c r="FD2034" s="7"/>
      <c r="FE2034" s="7"/>
      <c r="FF2034" s="7"/>
      <c r="FG2034" s="7"/>
      <c r="FH2034" s="7"/>
      <c r="FI2034" s="7"/>
      <c r="FJ2034" s="7"/>
      <c r="FK2034" s="7"/>
      <c r="FL2034" s="7"/>
      <c r="FM2034" s="7"/>
      <c r="FN2034" s="7"/>
      <c r="FO2034" s="7"/>
      <c r="FP2034" s="7"/>
      <c r="FQ2034" s="7"/>
      <c r="FR2034" s="7"/>
      <c r="FS2034" s="7"/>
      <c r="FT2034" s="7"/>
      <c r="FU2034" s="7"/>
      <c r="FV2034" s="7"/>
      <c r="FW2034" s="7"/>
      <c r="FX2034" s="7"/>
      <c r="FY2034" s="7"/>
      <c r="FZ2034" s="7"/>
      <c r="GA2034" s="7"/>
      <c r="GB2034" s="7"/>
    </row>
    <row r="2035" spans="1:184" x14ac:dyDescent="0.15">
      <c r="A2035" s="124"/>
      <c r="B2035" s="19"/>
      <c r="C2035" s="4"/>
      <c r="D2035" s="6"/>
      <c r="E2035" s="14"/>
      <c r="F2035" s="4"/>
      <c r="G2035" s="4"/>
      <c r="H2035" s="4"/>
      <c r="I2035" s="4"/>
      <c r="J2035" s="14"/>
      <c r="K2035" s="6"/>
      <c r="L2035" s="2"/>
      <c r="M2035" s="23"/>
      <c r="N2035" s="12"/>
      <c r="O2035" s="12"/>
      <c r="P2035" s="23"/>
      <c r="Q2035" s="1"/>
      <c r="R2035" s="4"/>
      <c r="S2035" s="5"/>
      <c r="T2035" s="6"/>
      <c r="U2035" s="9"/>
      <c r="V2035" s="8"/>
      <c r="W2035" s="8"/>
      <c r="X2035" s="8"/>
      <c r="Y2035" s="9"/>
      <c r="Z2035" s="7"/>
      <c r="AA2035" s="8"/>
      <c r="AB2035" s="9"/>
      <c r="AC2035" s="9"/>
      <c r="AD2035" s="9"/>
      <c r="AE2035" s="8"/>
      <c r="AF2035" s="10"/>
      <c r="AG2035" s="8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  <c r="DV2035" s="7"/>
      <c r="DW2035" s="7"/>
      <c r="DX2035" s="7"/>
      <c r="DY2035" s="7"/>
      <c r="DZ2035" s="7"/>
      <c r="EA2035" s="7"/>
      <c r="EB2035" s="7"/>
      <c r="EC2035" s="7"/>
      <c r="ED2035" s="7"/>
      <c r="EE2035" s="7"/>
      <c r="EF2035" s="7"/>
      <c r="EG2035" s="7"/>
      <c r="EH2035" s="7"/>
      <c r="EI2035" s="7"/>
      <c r="EJ2035" s="7"/>
      <c r="EK2035" s="7"/>
      <c r="EL2035" s="7"/>
      <c r="EM2035" s="7"/>
      <c r="EN2035" s="7"/>
      <c r="EO2035" s="7"/>
      <c r="EP2035" s="7"/>
      <c r="EQ2035" s="7"/>
      <c r="ER2035" s="7"/>
      <c r="ES2035" s="7"/>
      <c r="ET2035" s="7"/>
      <c r="EU2035" s="7"/>
      <c r="EV2035" s="7"/>
      <c r="EW2035" s="7"/>
      <c r="EX2035" s="7"/>
      <c r="EY2035" s="7"/>
      <c r="EZ2035" s="7"/>
      <c r="FA2035" s="7"/>
      <c r="FB2035" s="7"/>
      <c r="FC2035" s="7"/>
      <c r="FD2035" s="7"/>
      <c r="FE2035" s="7"/>
      <c r="FF2035" s="7"/>
      <c r="FG2035" s="7"/>
      <c r="FH2035" s="7"/>
      <c r="FI2035" s="7"/>
      <c r="FJ2035" s="7"/>
      <c r="FK2035" s="7"/>
      <c r="FL2035" s="7"/>
      <c r="FM2035" s="7"/>
      <c r="FN2035" s="7"/>
      <c r="FO2035" s="7"/>
      <c r="FP2035" s="7"/>
      <c r="FQ2035" s="7"/>
      <c r="FR2035" s="7"/>
      <c r="FS2035" s="7"/>
      <c r="FT2035" s="7"/>
      <c r="FU2035" s="7"/>
      <c r="FV2035" s="7"/>
      <c r="FW2035" s="7"/>
      <c r="FX2035" s="7"/>
      <c r="FY2035" s="7"/>
      <c r="FZ2035" s="7"/>
      <c r="GA2035" s="7"/>
      <c r="GB2035" s="7"/>
    </row>
    <row r="2036" spans="1:184" x14ac:dyDescent="0.15">
      <c r="A2036" s="124"/>
      <c r="B2036" s="19"/>
      <c r="C2036" s="4"/>
      <c r="D2036" s="6"/>
      <c r="E2036" s="14"/>
      <c r="F2036" s="4"/>
      <c r="G2036" s="4"/>
      <c r="H2036" s="4"/>
      <c r="I2036" s="4"/>
      <c r="J2036" s="14"/>
      <c r="K2036" s="6"/>
      <c r="L2036" s="2"/>
      <c r="M2036" s="23"/>
      <c r="N2036" s="12"/>
      <c r="O2036" s="12"/>
      <c r="P2036" s="23"/>
      <c r="Q2036" s="1"/>
      <c r="R2036" s="4"/>
      <c r="S2036" s="5"/>
      <c r="T2036" s="6"/>
      <c r="U2036" s="9"/>
      <c r="V2036" s="8"/>
      <c r="W2036" s="8"/>
      <c r="X2036" s="8"/>
      <c r="Y2036" s="9"/>
      <c r="Z2036" s="7"/>
      <c r="AA2036" s="8"/>
      <c r="AB2036" s="9"/>
      <c r="AC2036" s="9"/>
      <c r="AD2036" s="9"/>
      <c r="AE2036" s="8"/>
      <c r="AF2036" s="10"/>
      <c r="AG2036" s="8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  <c r="DV2036" s="7"/>
      <c r="DW2036" s="7"/>
      <c r="DX2036" s="7"/>
      <c r="DY2036" s="7"/>
      <c r="DZ2036" s="7"/>
      <c r="EA2036" s="7"/>
      <c r="EB2036" s="7"/>
      <c r="EC2036" s="7"/>
      <c r="ED2036" s="7"/>
      <c r="EE2036" s="7"/>
      <c r="EF2036" s="7"/>
      <c r="EG2036" s="7"/>
      <c r="EH2036" s="7"/>
      <c r="EI2036" s="7"/>
      <c r="EJ2036" s="7"/>
      <c r="EK2036" s="7"/>
      <c r="EL2036" s="7"/>
      <c r="EM2036" s="7"/>
      <c r="EN2036" s="7"/>
      <c r="EO2036" s="7"/>
      <c r="EP2036" s="7"/>
      <c r="EQ2036" s="7"/>
      <c r="ER2036" s="7"/>
      <c r="ES2036" s="7"/>
      <c r="ET2036" s="7"/>
      <c r="EU2036" s="7"/>
      <c r="EV2036" s="7"/>
      <c r="EW2036" s="7"/>
      <c r="EX2036" s="7"/>
      <c r="EY2036" s="7"/>
      <c r="EZ2036" s="7"/>
      <c r="FA2036" s="7"/>
      <c r="FB2036" s="7"/>
      <c r="FC2036" s="7"/>
      <c r="FD2036" s="7"/>
      <c r="FE2036" s="7"/>
      <c r="FF2036" s="7"/>
      <c r="FG2036" s="7"/>
      <c r="FH2036" s="7"/>
      <c r="FI2036" s="7"/>
      <c r="FJ2036" s="7"/>
      <c r="FK2036" s="7"/>
      <c r="FL2036" s="7"/>
      <c r="FM2036" s="7"/>
      <c r="FN2036" s="7"/>
      <c r="FO2036" s="7"/>
      <c r="FP2036" s="7"/>
      <c r="FQ2036" s="7"/>
      <c r="FR2036" s="7"/>
      <c r="FS2036" s="7"/>
      <c r="FT2036" s="7"/>
      <c r="FU2036" s="7"/>
      <c r="FV2036" s="7"/>
      <c r="FW2036" s="7"/>
      <c r="FX2036" s="7"/>
      <c r="FY2036" s="7"/>
      <c r="FZ2036" s="7"/>
      <c r="GA2036" s="7"/>
      <c r="GB2036" s="7"/>
    </row>
    <row r="2037" spans="1:184" x14ac:dyDescent="0.15">
      <c r="A2037" s="124"/>
      <c r="B2037" s="19"/>
      <c r="C2037" s="4"/>
      <c r="D2037" s="6"/>
      <c r="E2037" s="14"/>
      <c r="F2037" s="4"/>
      <c r="G2037" s="4"/>
      <c r="H2037" s="4"/>
      <c r="I2037" s="4"/>
      <c r="J2037" s="14"/>
      <c r="K2037" s="6"/>
      <c r="L2037" s="2"/>
      <c r="M2037" s="23"/>
      <c r="N2037" s="12"/>
      <c r="O2037" s="12"/>
      <c r="P2037" s="23"/>
      <c r="Q2037" s="1"/>
      <c r="R2037" s="4"/>
      <c r="S2037" s="5"/>
      <c r="T2037" s="6"/>
      <c r="U2037" s="9"/>
      <c r="V2037" s="8"/>
      <c r="W2037" s="8"/>
      <c r="X2037" s="8"/>
      <c r="Y2037" s="9"/>
      <c r="Z2037" s="7"/>
      <c r="AA2037" s="8"/>
      <c r="AB2037" s="9"/>
      <c r="AC2037" s="9"/>
      <c r="AD2037" s="9"/>
      <c r="AE2037" s="8"/>
      <c r="AF2037" s="10"/>
      <c r="AG2037" s="8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  <c r="DV2037" s="7"/>
      <c r="DW2037" s="7"/>
      <c r="DX2037" s="7"/>
      <c r="DY2037" s="7"/>
      <c r="DZ2037" s="7"/>
      <c r="EA2037" s="7"/>
      <c r="EB2037" s="7"/>
      <c r="EC2037" s="7"/>
      <c r="ED2037" s="7"/>
      <c r="EE2037" s="7"/>
      <c r="EF2037" s="7"/>
      <c r="EG2037" s="7"/>
      <c r="EH2037" s="7"/>
      <c r="EI2037" s="7"/>
      <c r="EJ2037" s="7"/>
      <c r="EK2037" s="7"/>
      <c r="EL2037" s="7"/>
      <c r="EM2037" s="7"/>
      <c r="EN2037" s="7"/>
      <c r="EO2037" s="7"/>
      <c r="EP2037" s="7"/>
      <c r="EQ2037" s="7"/>
      <c r="ER2037" s="7"/>
      <c r="ES2037" s="7"/>
      <c r="ET2037" s="7"/>
      <c r="EU2037" s="7"/>
      <c r="EV2037" s="7"/>
      <c r="EW2037" s="7"/>
      <c r="EX2037" s="7"/>
      <c r="EY2037" s="7"/>
      <c r="EZ2037" s="7"/>
      <c r="FA2037" s="7"/>
      <c r="FB2037" s="7"/>
      <c r="FC2037" s="7"/>
      <c r="FD2037" s="7"/>
      <c r="FE2037" s="7"/>
      <c r="FF2037" s="7"/>
      <c r="FG2037" s="7"/>
      <c r="FH2037" s="7"/>
      <c r="FI2037" s="7"/>
      <c r="FJ2037" s="7"/>
      <c r="FK2037" s="7"/>
      <c r="FL2037" s="7"/>
      <c r="FM2037" s="7"/>
      <c r="FN2037" s="7"/>
      <c r="FO2037" s="7"/>
      <c r="FP2037" s="7"/>
      <c r="FQ2037" s="7"/>
      <c r="FR2037" s="7"/>
      <c r="FS2037" s="7"/>
      <c r="FT2037" s="7"/>
      <c r="FU2037" s="7"/>
      <c r="FV2037" s="7"/>
      <c r="FW2037" s="7"/>
      <c r="FX2037" s="7"/>
      <c r="FY2037" s="7"/>
      <c r="FZ2037" s="7"/>
      <c r="GA2037" s="7"/>
      <c r="GB2037" s="7"/>
    </row>
    <row r="2038" spans="1:184" x14ac:dyDescent="0.15">
      <c r="A2038" s="124"/>
      <c r="B2038" s="19"/>
      <c r="C2038" s="4"/>
      <c r="D2038" s="6"/>
      <c r="E2038" s="14"/>
      <c r="F2038" s="4"/>
      <c r="G2038" s="4"/>
      <c r="H2038" s="4"/>
      <c r="I2038" s="4"/>
      <c r="J2038" s="14"/>
      <c r="K2038" s="6"/>
      <c r="L2038" s="2"/>
      <c r="M2038" s="23"/>
      <c r="N2038" s="12"/>
      <c r="O2038" s="12"/>
      <c r="P2038" s="23"/>
      <c r="Q2038" s="1"/>
      <c r="R2038" s="4"/>
      <c r="S2038" s="5"/>
      <c r="T2038" s="6"/>
      <c r="U2038" s="9"/>
      <c r="V2038" s="8"/>
      <c r="W2038" s="8"/>
      <c r="X2038" s="8"/>
      <c r="Y2038" s="9"/>
      <c r="Z2038" s="7"/>
      <c r="AA2038" s="8"/>
      <c r="AB2038" s="9"/>
      <c r="AC2038" s="9"/>
      <c r="AD2038" s="9"/>
      <c r="AE2038" s="8"/>
      <c r="AF2038" s="10"/>
      <c r="AG2038" s="8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  <c r="DV2038" s="7"/>
      <c r="DW2038" s="7"/>
      <c r="DX2038" s="7"/>
      <c r="DY2038" s="7"/>
      <c r="DZ2038" s="7"/>
      <c r="EA2038" s="7"/>
      <c r="EB2038" s="7"/>
      <c r="EC2038" s="7"/>
      <c r="ED2038" s="7"/>
      <c r="EE2038" s="7"/>
      <c r="EF2038" s="7"/>
      <c r="EG2038" s="7"/>
      <c r="EH2038" s="7"/>
      <c r="EI2038" s="7"/>
      <c r="EJ2038" s="7"/>
      <c r="EK2038" s="7"/>
      <c r="EL2038" s="7"/>
      <c r="EM2038" s="7"/>
      <c r="EN2038" s="7"/>
      <c r="EO2038" s="7"/>
      <c r="EP2038" s="7"/>
      <c r="EQ2038" s="7"/>
      <c r="ER2038" s="7"/>
      <c r="ES2038" s="7"/>
      <c r="ET2038" s="7"/>
      <c r="EU2038" s="7"/>
      <c r="EV2038" s="7"/>
      <c r="EW2038" s="7"/>
      <c r="EX2038" s="7"/>
      <c r="EY2038" s="7"/>
      <c r="EZ2038" s="7"/>
      <c r="FA2038" s="7"/>
      <c r="FB2038" s="7"/>
      <c r="FC2038" s="7"/>
      <c r="FD2038" s="7"/>
      <c r="FE2038" s="7"/>
      <c r="FF2038" s="7"/>
      <c r="FG2038" s="7"/>
      <c r="FH2038" s="7"/>
      <c r="FI2038" s="7"/>
      <c r="FJ2038" s="7"/>
      <c r="FK2038" s="7"/>
      <c r="FL2038" s="7"/>
      <c r="FM2038" s="7"/>
      <c r="FN2038" s="7"/>
      <c r="FO2038" s="7"/>
      <c r="FP2038" s="7"/>
      <c r="FQ2038" s="7"/>
      <c r="FR2038" s="7"/>
      <c r="FS2038" s="7"/>
      <c r="FT2038" s="7"/>
      <c r="FU2038" s="7"/>
      <c r="FV2038" s="7"/>
      <c r="FW2038" s="7"/>
      <c r="FX2038" s="7"/>
      <c r="FY2038" s="7"/>
      <c r="FZ2038" s="7"/>
      <c r="GA2038" s="7"/>
      <c r="GB2038" s="7"/>
    </row>
    <row r="2039" spans="1:184" x14ac:dyDescent="0.15">
      <c r="A2039" s="124"/>
      <c r="B2039" s="19"/>
      <c r="C2039" s="4"/>
      <c r="D2039" s="6"/>
      <c r="E2039" s="14"/>
      <c r="F2039" s="4"/>
      <c r="G2039" s="4"/>
      <c r="H2039" s="4"/>
      <c r="I2039" s="4"/>
      <c r="J2039" s="14"/>
      <c r="K2039" s="6"/>
      <c r="L2039" s="2"/>
      <c r="M2039" s="23"/>
      <c r="N2039" s="12"/>
      <c r="O2039" s="12"/>
      <c r="P2039" s="23"/>
      <c r="Q2039" s="1"/>
      <c r="R2039" s="4"/>
      <c r="S2039" s="5"/>
      <c r="T2039" s="6"/>
      <c r="U2039" s="9"/>
      <c r="V2039" s="8"/>
      <c r="W2039" s="8"/>
      <c r="X2039" s="8"/>
      <c r="Y2039" s="9"/>
      <c r="Z2039" s="7"/>
      <c r="AA2039" s="8"/>
      <c r="AB2039" s="9"/>
      <c r="AC2039" s="9"/>
      <c r="AD2039" s="9"/>
      <c r="AE2039" s="8"/>
      <c r="AF2039" s="10"/>
      <c r="AG2039" s="8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  <c r="DV2039" s="7"/>
      <c r="DW2039" s="7"/>
      <c r="DX2039" s="7"/>
      <c r="DY2039" s="7"/>
      <c r="DZ2039" s="7"/>
      <c r="EA2039" s="7"/>
      <c r="EB2039" s="7"/>
      <c r="EC2039" s="7"/>
      <c r="ED2039" s="7"/>
      <c r="EE2039" s="7"/>
      <c r="EF2039" s="7"/>
      <c r="EG2039" s="7"/>
      <c r="EH2039" s="7"/>
      <c r="EI2039" s="7"/>
      <c r="EJ2039" s="7"/>
      <c r="EK2039" s="7"/>
      <c r="EL2039" s="7"/>
      <c r="EM2039" s="7"/>
      <c r="EN2039" s="7"/>
      <c r="EO2039" s="7"/>
      <c r="EP2039" s="7"/>
      <c r="EQ2039" s="7"/>
      <c r="ER2039" s="7"/>
      <c r="ES2039" s="7"/>
      <c r="ET2039" s="7"/>
      <c r="EU2039" s="7"/>
      <c r="EV2039" s="7"/>
      <c r="EW2039" s="7"/>
      <c r="EX2039" s="7"/>
      <c r="EY2039" s="7"/>
      <c r="EZ2039" s="7"/>
      <c r="FA2039" s="7"/>
      <c r="FB2039" s="7"/>
      <c r="FC2039" s="7"/>
      <c r="FD2039" s="7"/>
      <c r="FE2039" s="7"/>
      <c r="FF2039" s="7"/>
      <c r="FG2039" s="7"/>
      <c r="FH2039" s="7"/>
      <c r="FI2039" s="7"/>
      <c r="FJ2039" s="7"/>
      <c r="FK2039" s="7"/>
      <c r="FL2039" s="7"/>
      <c r="FM2039" s="7"/>
      <c r="FN2039" s="7"/>
      <c r="FO2039" s="7"/>
      <c r="FP2039" s="7"/>
      <c r="FQ2039" s="7"/>
      <c r="FR2039" s="7"/>
      <c r="FS2039" s="7"/>
      <c r="FT2039" s="7"/>
      <c r="FU2039" s="7"/>
      <c r="FV2039" s="7"/>
      <c r="FW2039" s="7"/>
      <c r="FX2039" s="7"/>
      <c r="FY2039" s="7"/>
      <c r="FZ2039" s="7"/>
      <c r="GA2039" s="7"/>
      <c r="GB2039" s="7"/>
    </row>
    <row r="2040" spans="1:184" x14ac:dyDescent="0.15">
      <c r="A2040" s="124"/>
      <c r="B2040" s="19"/>
      <c r="C2040" s="4"/>
      <c r="D2040" s="6"/>
      <c r="E2040" s="14"/>
      <c r="F2040" s="4"/>
      <c r="G2040" s="4"/>
      <c r="H2040" s="4"/>
      <c r="I2040" s="4"/>
      <c r="J2040" s="14"/>
      <c r="K2040" s="6"/>
      <c r="L2040" s="2"/>
      <c r="M2040" s="23"/>
      <c r="N2040" s="12"/>
      <c r="O2040" s="12"/>
      <c r="P2040" s="23"/>
      <c r="Q2040" s="1"/>
      <c r="R2040" s="4"/>
      <c r="S2040" s="5"/>
      <c r="T2040" s="6"/>
      <c r="U2040" s="9"/>
      <c r="V2040" s="8"/>
      <c r="W2040" s="8"/>
      <c r="X2040" s="8"/>
      <c r="Y2040" s="9"/>
      <c r="Z2040" s="7"/>
      <c r="AA2040" s="8"/>
      <c r="AB2040" s="9"/>
      <c r="AC2040" s="9"/>
      <c r="AD2040" s="9"/>
      <c r="AE2040" s="8"/>
      <c r="AF2040" s="10"/>
      <c r="AG2040" s="8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  <c r="EE2040" s="7"/>
      <c r="EF2040" s="7"/>
      <c r="EG2040" s="7"/>
      <c r="EH2040" s="7"/>
      <c r="EI2040" s="7"/>
      <c r="EJ2040" s="7"/>
      <c r="EK2040" s="7"/>
      <c r="EL2040" s="7"/>
      <c r="EM2040" s="7"/>
      <c r="EN2040" s="7"/>
      <c r="EO2040" s="7"/>
      <c r="EP2040" s="7"/>
      <c r="EQ2040" s="7"/>
      <c r="ER2040" s="7"/>
      <c r="ES2040" s="7"/>
      <c r="ET2040" s="7"/>
      <c r="EU2040" s="7"/>
      <c r="EV2040" s="7"/>
      <c r="EW2040" s="7"/>
      <c r="EX2040" s="7"/>
      <c r="EY2040" s="7"/>
      <c r="EZ2040" s="7"/>
      <c r="FA2040" s="7"/>
      <c r="FB2040" s="7"/>
      <c r="FC2040" s="7"/>
      <c r="FD2040" s="7"/>
      <c r="FE2040" s="7"/>
      <c r="FF2040" s="7"/>
      <c r="FG2040" s="7"/>
      <c r="FH2040" s="7"/>
      <c r="FI2040" s="7"/>
      <c r="FJ2040" s="7"/>
      <c r="FK2040" s="7"/>
      <c r="FL2040" s="7"/>
      <c r="FM2040" s="7"/>
      <c r="FN2040" s="7"/>
      <c r="FO2040" s="7"/>
      <c r="FP2040" s="7"/>
      <c r="FQ2040" s="7"/>
      <c r="FR2040" s="7"/>
      <c r="FS2040" s="7"/>
      <c r="FT2040" s="7"/>
      <c r="FU2040" s="7"/>
      <c r="FV2040" s="7"/>
      <c r="FW2040" s="7"/>
      <c r="FX2040" s="7"/>
      <c r="FY2040" s="7"/>
      <c r="FZ2040" s="7"/>
      <c r="GA2040" s="7"/>
      <c r="GB2040" s="7"/>
    </row>
    <row r="2041" spans="1:184" x14ac:dyDescent="0.15">
      <c r="A2041" s="124"/>
      <c r="B2041" s="19"/>
      <c r="C2041" s="4"/>
      <c r="D2041" s="6"/>
      <c r="E2041" s="14"/>
      <c r="F2041" s="4"/>
      <c r="G2041" s="4"/>
      <c r="H2041" s="4"/>
      <c r="I2041" s="4"/>
      <c r="J2041" s="14"/>
      <c r="K2041" s="6"/>
      <c r="L2041" s="2"/>
      <c r="M2041" s="23"/>
      <c r="N2041" s="12"/>
      <c r="O2041" s="12"/>
      <c r="P2041" s="23"/>
      <c r="Q2041" s="1"/>
      <c r="R2041" s="4"/>
      <c r="S2041" s="5"/>
      <c r="T2041" s="6"/>
      <c r="U2041" s="9"/>
      <c r="V2041" s="8"/>
      <c r="W2041" s="8"/>
      <c r="X2041" s="8"/>
      <c r="Y2041" s="9"/>
      <c r="Z2041" s="7"/>
      <c r="AA2041" s="8"/>
      <c r="AB2041" s="9"/>
      <c r="AC2041" s="9"/>
      <c r="AD2041" s="9"/>
      <c r="AE2041" s="8"/>
      <c r="AF2041" s="10"/>
      <c r="AG2041" s="8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  <c r="DV2041" s="7"/>
      <c r="DW2041" s="7"/>
      <c r="DX2041" s="7"/>
      <c r="DY2041" s="7"/>
      <c r="DZ2041" s="7"/>
      <c r="EA2041" s="7"/>
      <c r="EB2041" s="7"/>
      <c r="EC2041" s="7"/>
      <c r="ED2041" s="7"/>
      <c r="EE2041" s="7"/>
      <c r="EF2041" s="7"/>
      <c r="EG2041" s="7"/>
      <c r="EH2041" s="7"/>
      <c r="EI2041" s="7"/>
      <c r="EJ2041" s="7"/>
      <c r="EK2041" s="7"/>
      <c r="EL2041" s="7"/>
      <c r="EM2041" s="7"/>
      <c r="EN2041" s="7"/>
      <c r="EO2041" s="7"/>
      <c r="EP2041" s="7"/>
      <c r="EQ2041" s="7"/>
      <c r="ER2041" s="7"/>
      <c r="ES2041" s="7"/>
      <c r="ET2041" s="7"/>
      <c r="EU2041" s="7"/>
      <c r="EV2041" s="7"/>
      <c r="EW2041" s="7"/>
      <c r="EX2041" s="7"/>
      <c r="EY2041" s="7"/>
      <c r="EZ2041" s="7"/>
      <c r="FA2041" s="7"/>
      <c r="FB2041" s="7"/>
      <c r="FC2041" s="7"/>
      <c r="FD2041" s="7"/>
      <c r="FE2041" s="7"/>
      <c r="FF2041" s="7"/>
      <c r="FG2041" s="7"/>
      <c r="FH2041" s="7"/>
      <c r="FI2041" s="7"/>
      <c r="FJ2041" s="7"/>
      <c r="FK2041" s="7"/>
      <c r="FL2041" s="7"/>
      <c r="FM2041" s="7"/>
      <c r="FN2041" s="7"/>
      <c r="FO2041" s="7"/>
      <c r="FP2041" s="7"/>
      <c r="FQ2041" s="7"/>
      <c r="FR2041" s="7"/>
      <c r="FS2041" s="7"/>
      <c r="FT2041" s="7"/>
      <c r="FU2041" s="7"/>
      <c r="FV2041" s="7"/>
      <c r="FW2041" s="7"/>
      <c r="FX2041" s="7"/>
      <c r="FY2041" s="7"/>
      <c r="FZ2041" s="7"/>
      <c r="GA2041" s="7"/>
      <c r="GB2041" s="7"/>
    </row>
    <row r="2042" spans="1:184" x14ac:dyDescent="0.15">
      <c r="A2042" s="124"/>
      <c r="B2042" s="19"/>
      <c r="C2042" s="4"/>
      <c r="D2042" s="6"/>
      <c r="E2042" s="14"/>
      <c r="F2042" s="4"/>
      <c r="G2042" s="4"/>
      <c r="H2042" s="4"/>
      <c r="I2042" s="4"/>
      <c r="J2042" s="14"/>
      <c r="K2042" s="6"/>
      <c r="L2042" s="2"/>
      <c r="M2042" s="23"/>
      <c r="N2042" s="12"/>
      <c r="O2042" s="12"/>
      <c r="P2042" s="23"/>
      <c r="Q2042" s="1"/>
      <c r="R2042" s="4"/>
      <c r="S2042" s="5"/>
      <c r="T2042" s="6"/>
      <c r="U2042" s="9"/>
      <c r="V2042" s="8"/>
      <c r="W2042" s="8"/>
      <c r="X2042" s="8"/>
      <c r="Y2042" s="9"/>
      <c r="Z2042" s="7"/>
      <c r="AA2042" s="8"/>
      <c r="AB2042" s="9"/>
      <c r="AC2042" s="9"/>
      <c r="AD2042" s="9"/>
      <c r="AE2042" s="8"/>
      <c r="AF2042" s="10"/>
      <c r="AG2042" s="8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  <c r="DV2042" s="7"/>
      <c r="DW2042" s="7"/>
      <c r="DX2042" s="7"/>
      <c r="DY2042" s="7"/>
      <c r="DZ2042" s="7"/>
      <c r="EA2042" s="7"/>
      <c r="EB2042" s="7"/>
      <c r="EC2042" s="7"/>
      <c r="ED2042" s="7"/>
      <c r="EE2042" s="7"/>
      <c r="EF2042" s="7"/>
      <c r="EG2042" s="7"/>
      <c r="EH2042" s="7"/>
      <c r="EI2042" s="7"/>
      <c r="EJ2042" s="7"/>
      <c r="EK2042" s="7"/>
      <c r="EL2042" s="7"/>
      <c r="EM2042" s="7"/>
      <c r="EN2042" s="7"/>
      <c r="EO2042" s="7"/>
      <c r="EP2042" s="7"/>
      <c r="EQ2042" s="7"/>
      <c r="ER2042" s="7"/>
      <c r="ES2042" s="7"/>
      <c r="ET2042" s="7"/>
      <c r="EU2042" s="7"/>
      <c r="EV2042" s="7"/>
      <c r="EW2042" s="7"/>
      <c r="EX2042" s="7"/>
      <c r="EY2042" s="7"/>
      <c r="EZ2042" s="7"/>
      <c r="FA2042" s="7"/>
      <c r="FB2042" s="7"/>
      <c r="FC2042" s="7"/>
      <c r="FD2042" s="7"/>
      <c r="FE2042" s="7"/>
      <c r="FF2042" s="7"/>
      <c r="FG2042" s="7"/>
      <c r="FH2042" s="7"/>
      <c r="FI2042" s="7"/>
      <c r="FJ2042" s="7"/>
      <c r="FK2042" s="7"/>
      <c r="FL2042" s="7"/>
      <c r="FM2042" s="7"/>
      <c r="FN2042" s="7"/>
      <c r="FO2042" s="7"/>
      <c r="FP2042" s="7"/>
      <c r="FQ2042" s="7"/>
      <c r="FR2042" s="7"/>
      <c r="FS2042" s="7"/>
      <c r="FT2042" s="7"/>
      <c r="FU2042" s="7"/>
      <c r="FV2042" s="7"/>
      <c r="FW2042" s="7"/>
      <c r="FX2042" s="7"/>
      <c r="FY2042" s="7"/>
      <c r="FZ2042" s="7"/>
      <c r="GA2042" s="7"/>
      <c r="GB2042" s="7"/>
    </row>
    <row r="2043" spans="1:184" x14ac:dyDescent="0.15">
      <c r="A2043" s="124"/>
      <c r="B2043" s="19"/>
      <c r="C2043" s="4"/>
      <c r="D2043" s="6"/>
      <c r="E2043" s="14"/>
      <c r="F2043" s="4"/>
      <c r="G2043" s="4"/>
      <c r="H2043" s="4"/>
      <c r="I2043" s="4"/>
      <c r="J2043" s="14"/>
      <c r="K2043" s="6"/>
      <c r="L2043" s="2"/>
      <c r="M2043" s="23"/>
      <c r="N2043" s="12"/>
      <c r="O2043" s="12"/>
      <c r="P2043" s="23"/>
      <c r="Q2043" s="1"/>
      <c r="R2043" s="4"/>
      <c r="S2043" s="5"/>
      <c r="T2043" s="6"/>
      <c r="U2043" s="9"/>
      <c r="V2043" s="8"/>
      <c r="W2043" s="8"/>
      <c r="X2043" s="8"/>
      <c r="Y2043" s="9"/>
      <c r="Z2043" s="7"/>
      <c r="AA2043" s="8"/>
      <c r="AB2043" s="9"/>
      <c r="AC2043" s="9"/>
      <c r="AD2043" s="9"/>
      <c r="AE2043" s="8"/>
      <c r="AF2043" s="10"/>
      <c r="AG2043" s="8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  <c r="DV2043" s="7"/>
      <c r="DW2043" s="7"/>
      <c r="DX2043" s="7"/>
      <c r="DY2043" s="7"/>
      <c r="DZ2043" s="7"/>
      <c r="EA2043" s="7"/>
      <c r="EB2043" s="7"/>
      <c r="EC2043" s="7"/>
      <c r="ED2043" s="7"/>
      <c r="EE2043" s="7"/>
      <c r="EF2043" s="7"/>
      <c r="EG2043" s="7"/>
      <c r="EH2043" s="7"/>
      <c r="EI2043" s="7"/>
      <c r="EJ2043" s="7"/>
      <c r="EK2043" s="7"/>
      <c r="EL2043" s="7"/>
      <c r="EM2043" s="7"/>
      <c r="EN2043" s="7"/>
      <c r="EO2043" s="7"/>
      <c r="EP2043" s="7"/>
      <c r="EQ2043" s="7"/>
      <c r="ER2043" s="7"/>
      <c r="ES2043" s="7"/>
      <c r="ET2043" s="7"/>
      <c r="EU2043" s="7"/>
      <c r="EV2043" s="7"/>
      <c r="EW2043" s="7"/>
      <c r="EX2043" s="7"/>
      <c r="EY2043" s="7"/>
      <c r="EZ2043" s="7"/>
      <c r="FA2043" s="7"/>
      <c r="FB2043" s="7"/>
      <c r="FC2043" s="7"/>
      <c r="FD2043" s="7"/>
      <c r="FE2043" s="7"/>
      <c r="FF2043" s="7"/>
      <c r="FG2043" s="7"/>
      <c r="FH2043" s="7"/>
      <c r="FI2043" s="7"/>
      <c r="FJ2043" s="7"/>
      <c r="FK2043" s="7"/>
      <c r="FL2043" s="7"/>
      <c r="FM2043" s="7"/>
      <c r="FN2043" s="7"/>
      <c r="FO2043" s="7"/>
      <c r="FP2043" s="7"/>
      <c r="FQ2043" s="7"/>
      <c r="FR2043" s="7"/>
      <c r="FS2043" s="7"/>
      <c r="FT2043" s="7"/>
      <c r="FU2043" s="7"/>
      <c r="FV2043" s="7"/>
      <c r="FW2043" s="7"/>
      <c r="FX2043" s="7"/>
      <c r="FY2043" s="7"/>
      <c r="FZ2043" s="7"/>
      <c r="GA2043" s="7"/>
      <c r="GB2043" s="7"/>
    </row>
    <row r="2044" spans="1:184" x14ac:dyDescent="0.15">
      <c r="A2044" s="124"/>
      <c r="B2044" s="19"/>
      <c r="C2044" s="4"/>
      <c r="D2044" s="6"/>
      <c r="E2044" s="14"/>
      <c r="F2044" s="4"/>
      <c r="G2044" s="4"/>
      <c r="H2044" s="4"/>
      <c r="I2044" s="4"/>
      <c r="J2044" s="14"/>
      <c r="K2044" s="6"/>
      <c r="L2044" s="2"/>
      <c r="M2044" s="23"/>
      <c r="N2044" s="12"/>
      <c r="O2044" s="12"/>
      <c r="P2044" s="23"/>
      <c r="Q2044" s="1"/>
      <c r="R2044" s="4"/>
      <c r="S2044" s="5"/>
      <c r="T2044" s="6"/>
      <c r="U2044" s="9"/>
      <c r="V2044" s="8"/>
      <c r="W2044" s="8"/>
      <c r="X2044" s="8"/>
      <c r="Y2044" s="9"/>
      <c r="Z2044" s="7"/>
      <c r="AA2044" s="8"/>
      <c r="AB2044" s="9"/>
      <c r="AC2044" s="9"/>
      <c r="AD2044" s="9"/>
      <c r="AE2044" s="8"/>
      <c r="AF2044" s="10"/>
      <c r="AG2044" s="8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  <c r="DV2044" s="7"/>
      <c r="DW2044" s="7"/>
      <c r="DX2044" s="7"/>
      <c r="DY2044" s="7"/>
      <c r="DZ2044" s="7"/>
      <c r="EA2044" s="7"/>
      <c r="EB2044" s="7"/>
      <c r="EC2044" s="7"/>
      <c r="ED2044" s="7"/>
      <c r="EE2044" s="7"/>
      <c r="EF2044" s="7"/>
      <c r="EG2044" s="7"/>
      <c r="EH2044" s="7"/>
      <c r="EI2044" s="7"/>
      <c r="EJ2044" s="7"/>
      <c r="EK2044" s="7"/>
      <c r="EL2044" s="7"/>
      <c r="EM2044" s="7"/>
      <c r="EN2044" s="7"/>
      <c r="EO2044" s="7"/>
      <c r="EP2044" s="7"/>
      <c r="EQ2044" s="7"/>
      <c r="ER2044" s="7"/>
      <c r="ES2044" s="7"/>
      <c r="ET2044" s="7"/>
      <c r="EU2044" s="7"/>
      <c r="EV2044" s="7"/>
      <c r="EW2044" s="7"/>
      <c r="EX2044" s="7"/>
      <c r="EY2044" s="7"/>
      <c r="EZ2044" s="7"/>
      <c r="FA2044" s="7"/>
      <c r="FB2044" s="7"/>
      <c r="FC2044" s="7"/>
      <c r="FD2044" s="7"/>
      <c r="FE2044" s="7"/>
      <c r="FF2044" s="7"/>
      <c r="FG2044" s="7"/>
      <c r="FH2044" s="7"/>
      <c r="FI2044" s="7"/>
      <c r="FJ2044" s="7"/>
      <c r="FK2044" s="7"/>
      <c r="FL2044" s="7"/>
      <c r="FM2044" s="7"/>
      <c r="FN2044" s="7"/>
      <c r="FO2044" s="7"/>
      <c r="FP2044" s="7"/>
      <c r="FQ2044" s="7"/>
      <c r="FR2044" s="7"/>
      <c r="FS2044" s="7"/>
      <c r="FT2044" s="7"/>
      <c r="FU2044" s="7"/>
      <c r="FV2044" s="7"/>
      <c r="FW2044" s="7"/>
      <c r="FX2044" s="7"/>
      <c r="FY2044" s="7"/>
      <c r="FZ2044" s="7"/>
      <c r="GA2044" s="7"/>
      <c r="GB2044" s="7"/>
    </row>
    <row r="2045" spans="1:184" x14ac:dyDescent="0.15">
      <c r="A2045" s="124"/>
      <c r="B2045" s="19"/>
      <c r="C2045" s="4"/>
      <c r="D2045" s="6"/>
      <c r="E2045" s="14"/>
      <c r="F2045" s="4"/>
      <c r="G2045" s="4"/>
      <c r="H2045" s="4"/>
      <c r="I2045" s="4"/>
      <c r="J2045" s="14"/>
      <c r="K2045" s="6"/>
      <c r="L2045" s="2"/>
      <c r="M2045" s="23"/>
      <c r="N2045" s="12"/>
      <c r="O2045" s="12"/>
      <c r="P2045" s="23"/>
      <c r="Q2045" s="1"/>
      <c r="R2045" s="4"/>
      <c r="S2045" s="5"/>
      <c r="T2045" s="6"/>
      <c r="U2045" s="9"/>
      <c r="V2045" s="8"/>
      <c r="W2045" s="8"/>
      <c r="X2045" s="8"/>
      <c r="Y2045" s="9"/>
      <c r="Z2045" s="7"/>
      <c r="AA2045" s="8"/>
      <c r="AB2045" s="9"/>
      <c r="AC2045" s="9"/>
      <c r="AD2045" s="9"/>
      <c r="AE2045" s="8"/>
      <c r="AF2045" s="10"/>
      <c r="AG2045" s="8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  <c r="DV2045" s="7"/>
      <c r="DW2045" s="7"/>
      <c r="DX2045" s="7"/>
      <c r="DY2045" s="7"/>
      <c r="DZ2045" s="7"/>
      <c r="EA2045" s="7"/>
      <c r="EB2045" s="7"/>
      <c r="EC2045" s="7"/>
      <c r="ED2045" s="7"/>
      <c r="EE2045" s="7"/>
      <c r="EF2045" s="7"/>
      <c r="EG2045" s="7"/>
      <c r="EH2045" s="7"/>
      <c r="EI2045" s="7"/>
      <c r="EJ2045" s="7"/>
      <c r="EK2045" s="7"/>
      <c r="EL2045" s="7"/>
      <c r="EM2045" s="7"/>
      <c r="EN2045" s="7"/>
      <c r="EO2045" s="7"/>
      <c r="EP2045" s="7"/>
      <c r="EQ2045" s="7"/>
      <c r="ER2045" s="7"/>
      <c r="ES2045" s="7"/>
      <c r="ET2045" s="7"/>
      <c r="EU2045" s="7"/>
      <c r="EV2045" s="7"/>
      <c r="EW2045" s="7"/>
      <c r="EX2045" s="7"/>
      <c r="EY2045" s="7"/>
      <c r="EZ2045" s="7"/>
      <c r="FA2045" s="7"/>
      <c r="FB2045" s="7"/>
      <c r="FC2045" s="7"/>
      <c r="FD2045" s="7"/>
      <c r="FE2045" s="7"/>
      <c r="FF2045" s="7"/>
      <c r="FG2045" s="7"/>
      <c r="FH2045" s="7"/>
      <c r="FI2045" s="7"/>
      <c r="FJ2045" s="7"/>
      <c r="FK2045" s="7"/>
      <c r="FL2045" s="7"/>
      <c r="FM2045" s="7"/>
      <c r="FN2045" s="7"/>
      <c r="FO2045" s="7"/>
      <c r="FP2045" s="7"/>
      <c r="FQ2045" s="7"/>
      <c r="FR2045" s="7"/>
      <c r="FS2045" s="7"/>
      <c r="FT2045" s="7"/>
      <c r="FU2045" s="7"/>
      <c r="FV2045" s="7"/>
      <c r="FW2045" s="7"/>
      <c r="FX2045" s="7"/>
      <c r="FY2045" s="7"/>
      <c r="FZ2045" s="7"/>
      <c r="GA2045" s="7"/>
      <c r="GB2045" s="7"/>
    </row>
    <row r="2046" spans="1:184" x14ac:dyDescent="0.15">
      <c r="A2046" s="124"/>
      <c r="B2046" s="19"/>
      <c r="C2046" s="4"/>
      <c r="D2046" s="6"/>
      <c r="E2046" s="14"/>
      <c r="F2046" s="4"/>
      <c r="G2046" s="4"/>
      <c r="H2046" s="4"/>
      <c r="I2046" s="4"/>
      <c r="J2046" s="14"/>
      <c r="K2046" s="6"/>
      <c r="L2046" s="2"/>
      <c r="M2046" s="23"/>
      <c r="N2046" s="12"/>
      <c r="O2046" s="12"/>
      <c r="P2046" s="23"/>
      <c r="Q2046" s="1"/>
      <c r="R2046" s="4"/>
      <c r="S2046" s="5"/>
      <c r="T2046" s="6"/>
      <c r="U2046" s="9"/>
      <c r="V2046" s="8"/>
      <c r="W2046" s="8"/>
      <c r="X2046" s="8"/>
      <c r="Y2046" s="9"/>
      <c r="Z2046" s="7"/>
      <c r="AA2046" s="8"/>
      <c r="AB2046" s="9"/>
      <c r="AC2046" s="9"/>
      <c r="AD2046" s="9"/>
      <c r="AE2046" s="8"/>
      <c r="AF2046" s="10"/>
      <c r="AG2046" s="8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  <c r="DV2046" s="7"/>
      <c r="DW2046" s="7"/>
      <c r="DX2046" s="7"/>
      <c r="DY2046" s="7"/>
      <c r="DZ2046" s="7"/>
      <c r="EA2046" s="7"/>
      <c r="EB2046" s="7"/>
      <c r="EC2046" s="7"/>
      <c r="ED2046" s="7"/>
      <c r="EE2046" s="7"/>
      <c r="EF2046" s="7"/>
      <c r="EG2046" s="7"/>
      <c r="EH2046" s="7"/>
      <c r="EI2046" s="7"/>
      <c r="EJ2046" s="7"/>
      <c r="EK2046" s="7"/>
      <c r="EL2046" s="7"/>
      <c r="EM2046" s="7"/>
      <c r="EN2046" s="7"/>
      <c r="EO2046" s="7"/>
      <c r="EP2046" s="7"/>
      <c r="EQ2046" s="7"/>
      <c r="ER2046" s="7"/>
      <c r="ES2046" s="7"/>
      <c r="ET2046" s="7"/>
      <c r="EU2046" s="7"/>
      <c r="EV2046" s="7"/>
      <c r="EW2046" s="7"/>
      <c r="EX2046" s="7"/>
      <c r="EY2046" s="7"/>
      <c r="EZ2046" s="7"/>
      <c r="FA2046" s="7"/>
      <c r="FB2046" s="7"/>
      <c r="FC2046" s="7"/>
      <c r="FD2046" s="7"/>
      <c r="FE2046" s="7"/>
      <c r="FF2046" s="7"/>
      <c r="FG2046" s="7"/>
      <c r="FH2046" s="7"/>
      <c r="FI2046" s="7"/>
      <c r="FJ2046" s="7"/>
      <c r="FK2046" s="7"/>
      <c r="FL2046" s="7"/>
      <c r="FM2046" s="7"/>
      <c r="FN2046" s="7"/>
      <c r="FO2046" s="7"/>
      <c r="FP2046" s="7"/>
      <c r="FQ2046" s="7"/>
      <c r="FR2046" s="7"/>
      <c r="FS2046" s="7"/>
      <c r="FT2046" s="7"/>
      <c r="FU2046" s="7"/>
      <c r="FV2046" s="7"/>
      <c r="FW2046" s="7"/>
      <c r="FX2046" s="7"/>
      <c r="FY2046" s="7"/>
      <c r="FZ2046" s="7"/>
      <c r="GA2046" s="7"/>
      <c r="GB2046" s="7"/>
    </row>
    <row r="2047" spans="1:184" x14ac:dyDescent="0.15">
      <c r="A2047" s="124"/>
      <c r="B2047" s="19"/>
      <c r="C2047" s="4"/>
      <c r="D2047" s="6"/>
      <c r="E2047" s="14"/>
      <c r="F2047" s="4"/>
      <c r="G2047" s="4"/>
      <c r="H2047" s="4"/>
      <c r="I2047" s="4"/>
      <c r="J2047" s="14"/>
      <c r="K2047" s="6"/>
      <c r="L2047" s="2"/>
      <c r="M2047" s="23"/>
      <c r="N2047" s="12"/>
      <c r="O2047" s="12"/>
      <c r="P2047" s="23"/>
      <c r="Q2047" s="1"/>
      <c r="R2047" s="4"/>
      <c r="S2047" s="5"/>
      <c r="T2047" s="6"/>
      <c r="U2047" s="9"/>
      <c r="V2047" s="8"/>
      <c r="W2047" s="8"/>
      <c r="X2047" s="8"/>
      <c r="Y2047" s="9"/>
      <c r="Z2047" s="7"/>
      <c r="AA2047" s="8"/>
      <c r="AB2047" s="9"/>
      <c r="AC2047" s="9"/>
      <c r="AD2047" s="9"/>
      <c r="AE2047" s="8"/>
      <c r="AF2047" s="10"/>
      <c r="AG2047" s="8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  <c r="EE2047" s="7"/>
      <c r="EF2047" s="7"/>
      <c r="EG2047" s="7"/>
      <c r="EH2047" s="7"/>
      <c r="EI2047" s="7"/>
      <c r="EJ2047" s="7"/>
      <c r="EK2047" s="7"/>
      <c r="EL2047" s="7"/>
      <c r="EM2047" s="7"/>
      <c r="EN2047" s="7"/>
      <c r="EO2047" s="7"/>
      <c r="EP2047" s="7"/>
      <c r="EQ2047" s="7"/>
      <c r="ER2047" s="7"/>
      <c r="ES2047" s="7"/>
      <c r="ET2047" s="7"/>
      <c r="EU2047" s="7"/>
      <c r="EV2047" s="7"/>
      <c r="EW2047" s="7"/>
      <c r="EX2047" s="7"/>
      <c r="EY2047" s="7"/>
      <c r="EZ2047" s="7"/>
      <c r="FA2047" s="7"/>
      <c r="FB2047" s="7"/>
      <c r="FC2047" s="7"/>
      <c r="FD2047" s="7"/>
      <c r="FE2047" s="7"/>
      <c r="FF2047" s="7"/>
      <c r="FG2047" s="7"/>
      <c r="FH2047" s="7"/>
      <c r="FI2047" s="7"/>
      <c r="FJ2047" s="7"/>
      <c r="FK2047" s="7"/>
      <c r="FL2047" s="7"/>
      <c r="FM2047" s="7"/>
      <c r="FN2047" s="7"/>
      <c r="FO2047" s="7"/>
      <c r="FP2047" s="7"/>
      <c r="FQ2047" s="7"/>
      <c r="FR2047" s="7"/>
      <c r="FS2047" s="7"/>
      <c r="FT2047" s="7"/>
      <c r="FU2047" s="7"/>
      <c r="FV2047" s="7"/>
      <c r="FW2047" s="7"/>
      <c r="FX2047" s="7"/>
      <c r="FY2047" s="7"/>
      <c r="FZ2047" s="7"/>
      <c r="GA2047" s="7"/>
      <c r="GB2047" s="7"/>
    </row>
    <row r="2048" spans="1:184" x14ac:dyDescent="0.15">
      <c r="A2048" s="124"/>
      <c r="B2048" s="19"/>
      <c r="C2048" s="4"/>
      <c r="D2048" s="6"/>
      <c r="E2048" s="14"/>
      <c r="F2048" s="4"/>
      <c r="G2048" s="4"/>
      <c r="H2048" s="4"/>
      <c r="I2048" s="4"/>
      <c r="J2048" s="14"/>
      <c r="K2048" s="6"/>
      <c r="L2048" s="2"/>
      <c r="M2048" s="23"/>
      <c r="N2048" s="12"/>
      <c r="O2048" s="12"/>
      <c r="P2048" s="23"/>
      <c r="Q2048" s="1"/>
      <c r="R2048" s="4"/>
      <c r="S2048" s="5"/>
      <c r="T2048" s="6"/>
      <c r="U2048" s="9"/>
      <c r="V2048" s="8"/>
      <c r="W2048" s="8"/>
      <c r="X2048" s="8"/>
      <c r="Y2048" s="9"/>
      <c r="Z2048" s="7"/>
      <c r="AA2048" s="8"/>
      <c r="AB2048" s="9"/>
      <c r="AC2048" s="9"/>
      <c r="AD2048" s="9"/>
      <c r="AE2048" s="8"/>
      <c r="AF2048" s="10"/>
      <c r="AG2048" s="8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  <c r="DV2048" s="7"/>
      <c r="DW2048" s="7"/>
      <c r="DX2048" s="7"/>
      <c r="DY2048" s="7"/>
      <c r="DZ2048" s="7"/>
      <c r="EA2048" s="7"/>
      <c r="EB2048" s="7"/>
      <c r="EC2048" s="7"/>
      <c r="ED2048" s="7"/>
      <c r="EE2048" s="7"/>
      <c r="EF2048" s="7"/>
      <c r="EG2048" s="7"/>
      <c r="EH2048" s="7"/>
      <c r="EI2048" s="7"/>
      <c r="EJ2048" s="7"/>
      <c r="EK2048" s="7"/>
      <c r="EL2048" s="7"/>
      <c r="EM2048" s="7"/>
      <c r="EN2048" s="7"/>
      <c r="EO2048" s="7"/>
      <c r="EP2048" s="7"/>
      <c r="EQ2048" s="7"/>
      <c r="ER2048" s="7"/>
      <c r="ES2048" s="7"/>
      <c r="ET2048" s="7"/>
      <c r="EU2048" s="7"/>
      <c r="EV2048" s="7"/>
      <c r="EW2048" s="7"/>
      <c r="EX2048" s="7"/>
      <c r="EY2048" s="7"/>
      <c r="EZ2048" s="7"/>
      <c r="FA2048" s="7"/>
      <c r="FB2048" s="7"/>
      <c r="FC2048" s="7"/>
      <c r="FD2048" s="7"/>
      <c r="FE2048" s="7"/>
      <c r="FF2048" s="7"/>
      <c r="FG2048" s="7"/>
      <c r="FH2048" s="7"/>
      <c r="FI2048" s="7"/>
      <c r="FJ2048" s="7"/>
      <c r="FK2048" s="7"/>
      <c r="FL2048" s="7"/>
      <c r="FM2048" s="7"/>
      <c r="FN2048" s="7"/>
      <c r="FO2048" s="7"/>
      <c r="FP2048" s="7"/>
      <c r="FQ2048" s="7"/>
      <c r="FR2048" s="7"/>
      <c r="FS2048" s="7"/>
      <c r="FT2048" s="7"/>
      <c r="FU2048" s="7"/>
      <c r="FV2048" s="7"/>
      <c r="FW2048" s="7"/>
      <c r="FX2048" s="7"/>
      <c r="FY2048" s="7"/>
      <c r="FZ2048" s="7"/>
      <c r="GA2048" s="7"/>
      <c r="GB2048" s="7"/>
    </row>
    <row r="2049" spans="1:184" x14ac:dyDescent="0.15">
      <c r="A2049" s="124"/>
      <c r="B2049" s="19"/>
      <c r="C2049" s="4"/>
      <c r="D2049" s="6"/>
      <c r="E2049" s="14"/>
      <c r="F2049" s="4"/>
      <c r="G2049" s="4"/>
      <c r="H2049" s="4"/>
      <c r="I2049" s="4"/>
      <c r="J2049" s="14"/>
      <c r="K2049" s="6"/>
      <c r="L2049" s="2"/>
      <c r="M2049" s="23"/>
      <c r="N2049" s="12"/>
      <c r="O2049" s="12"/>
      <c r="P2049" s="23"/>
      <c r="Q2049" s="1"/>
      <c r="R2049" s="4"/>
      <c r="S2049" s="5"/>
      <c r="T2049" s="6"/>
      <c r="U2049" s="9"/>
      <c r="V2049" s="8"/>
      <c r="W2049" s="8"/>
      <c r="X2049" s="8"/>
      <c r="Y2049" s="9"/>
      <c r="Z2049" s="7"/>
      <c r="AA2049" s="8"/>
      <c r="AB2049" s="9"/>
      <c r="AC2049" s="9"/>
      <c r="AD2049" s="9"/>
      <c r="AE2049" s="8"/>
      <c r="AF2049" s="10"/>
      <c r="AG2049" s="8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  <c r="DV2049" s="7"/>
      <c r="DW2049" s="7"/>
      <c r="DX2049" s="7"/>
      <c r="DY2049" s="7"/>
      <c r="DZ2049" s="7"/>
      <c r="EA2049" s="7"/>
      <c r="EB2049" s="7"/>
      <c r="EC2049" s="7"/>
      <c r="ED2049" s="7"/>
      <c r="EE2049" s="7"/>
      <c r="EF2049" s="7"/>
      <c r="EG2049" s="7"/>
      <c r="EH2049" s="7"/>
      <c r="EI2049" s="7"/>
      <c r="EJ2049" s="7"/>
      <c r="EK2049" s="7"/>
      <c r="EL2049" s="7"/>
      <c r="EM2049" s="7"/>
      <c r="EN2049" s="7"/>
      <c r="EO2049" s="7"/>
      <c r="EP2049" s="7"/>
      <c r="EQ2049" s="7"/>
      <c r="ER2049" s="7"/>
      <c r="ES2049" s="7"/>
      <c r="ET2049" s="7"/>
      <c r="EU2049" s="7"/>
      <c r="EV2049" s="7"/>
      <c r="EW2049" s="7"/>
      <c r="EX2049" s="7"/>
      <c r="EY2049" s="7"/>
      <c r="EZ2049" s="7"/>
      <c r="FA2049" s="7"/>
      <c r="FB2049" s="7"/>
      <c r="FC2049" s="7"/>
      <c r="FD2049" s="7"/>
      <c r="FE2049" s="7"/>
      <c r="FF2049" s="7"/>
      <c r="FG2049" s="7"/>
      <c r="FH2049" s="7"/>
      <c r="FI2049" s="7"/>
      <c r="FJ2049" s="7"/>
      <c r="FK2049" s="7"/>
      <c r="FL2049" s="7"/>
      <c r="FM2049" s="7"/>
      <c r="FN2049" s="7"/>
      <c r="FO2049" s="7"/>
      <c r="FP2049" s="7"/>
      <c r="FQ2049" s="7"/>
      <c r="FR2049" s="7"/>
      <c r="FS2049" s="7"/>
      <c r="FT2049" s="7"/>
      <c r="FU2049" s="7"/>
      <c r="FV2049" s="7"/>
      <c r="FW2049" s="7"/>
      <c r="FX2049" s="7"/>
      <c r="FY2049" s="7"/>
      <c r="FZ2049" s="7"/>
      <c r="GA2049" s="7"/>
      <c r="GB2049" s="7"/>
    </row>
    <row r="2050" spans="1:184" x14ac:dyDescent="0.15">
      <c r="A2050" s="124"/>
      <c r="B2050" s="19"/>
      <c r="C2050" s="4"/>
      <c r="D2050" s="6"/>
      <c r="E2050" s="14"/>
      <c r="F2050" s="4"/>
      <c r="G2050" s="4"/>
      <c r="H2050" s="4"/>
      <c r="I2050" s="4"/>
      <c r="J2050" s="14"/>
      <c r="K2050" s="6"/>
      <c r="L2050" s="2"/>
      <c r="M2050" s="23"/>
      <c r="N2050" s="12"/>
      <c r="O2050" s="12"/>
      <c r="P2050" s="23"/>
      <c r="Q2050" s="1"/>
      <c r="R2050" s="4"/>
      <c r="S2050" s="5"/>
      <c r="T2050" s="6"/>
      <c r="U2050" s="9"/>
      <c r="V2050" s="8"/>
      <c r="W2050" s="8"/>
      <c r="X2050" s="8"/>
      <c r="Y2050" s="9"/>
      <c r="Z2050" s="7"/>
      <c r="AA2050" s="8"/>
      <c r="AB2050" s="9"/>
      <c r="AC2050" s="9"/>
      <c r="AD2050" s="9"/>
      <c r="AE2050" s="8"/>
      <c r="AF2050" s="10"/>
      <c r="AG2050" s="8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  <c r="DV2050" s="7"/>
      <c r="DW2050" s="7"/>
      <c r="DX2050" s="7"/>
      <c r="DY2050" s="7"/>
      <c r="DZ2050" s="7"/>
      <c r="EA2050" s="7"/>
      <c r="EB2050" s="7"/>
      <c r="EC2050" s="7"/>
      <c r="ED2050" s="7"/>
      <c r="EE2050" s="7"/>
      <c r="EF2050" s="7"/>
      <c r="EG2050" s="7"/>
      <c r="EH2050" s="7"/>
      <c r="EI2050" s="7"/>
      <c r="EJ2050" s="7"/>
      <c r="EK2050" s="7"/>
      <c r="EL2050" s="7"/>
      <c r="EM2050" s="7"/>
      <c r="EN2050" s="7"/>
      <c r="EO2050" s="7"/>
      <c r="EP2050" s="7"/>
      <c r="EQ2050" s="7"/>
      <c r="ER2050" s="7"/>
      <c r="ES2050" s="7"/>
      <c r="ET2050" s="7"/>
      <c r="EU2050" s="7"/>
      <c r="EV2050" s="7"/>
      <c r="EW2050" s="7"/>
      <c r="EX2050" s="7"/>
      <c r="EY2050" s="7"/>
      <c r="EZ2050" s="7"/>
      <c r="FA2050" s="7"/>
      <c r="FB2050" s="7"/>
      <c r="FC2050" s="7"/>
      <c r="FD2050" s="7"/>
      <c r="FE2050" s="7"/>
      <c r="FF2050" s="7"/>
      <c r="FG2050" s="7"/>
      <c r="FH2050" s="7"/>
      <c r="FI2050" s="7"/>
      <c r="FJ2050" s="7"/>
      <c r="FK2050" s="7"/>
      <c r="FL2050" s="7"/>
      <c r="FM2050" s="7"/>
      <c r="FN2050" s="7"/>
      <c r="FO2050" s="7"/>
      <c r="FP2050" s="7"/>
      <c r="FQ2050" s="7"/>
      <c r="FR2050" s="7"/>
      <c r="FS2050" s="7"/>
      <c r="FT2050" s="7"/>
      <c r="FU2050" s="7"/>
      <c r="FV2050" s="7"/>
      <c r="FW2050" s="7"/>
      <c r="FX2050" s="7"/>
      <c r="FY2050" s="7"/>
      <c r="FZ2050" s="7"/>
      <c r="GA2050" s="7"/>
      <c r="GB2050" s="7"/>
    </row>
    <row r="2051" spans="1:184" x14ac:dyDescent="0.15">
      <c r="A2051" s="124"/>
      <c r="B2051" s="19"/>
      <c r="C2051" s="4"/>
      <c r="D2051" s="6"/>
      <c r="E2051" s="14"/>
      <c r="F2051" s="4"/>
      <c r="G2051" s="4"/>
      <c r="H2051" s="4"/>
      <c r="I2051" s="4"/>
      <c r="J2051" s="14"/>
      <c r="K2051" s="6"/>
      <c r="L2051" s="2"/>
      <c r="M2051" s="23"/>
      <c r="N2051" s="12"/>
      <c r="O2051" s="12"/>
      <c r="P2051" s="23"/>
      <c r="Q2051" s="1"/>
      <c r="R2051" s="4"/>
      <c r="S2051" s="5"/>
      <c r="T2051" s="6"/>
      <c r="U2051" s="9"/>
      <c r="V2051" s="8"/>
      <c r="W2051" s="8"/>
      <c r="X2051" s="8"/>
      <c r="Y2051" s="9"/>
      <c r="Z2051" s="7"/>
      <c r="AA2051" s="8"/>
      <c r="AB2051" s="9"/>
      <c r="AC2051" s="9"/>
      <c r="AD2051" s="9"/>
      <c r="AE2051" s="8"/>
      <c r="AF2051" s="10"/>
      <c r="AG2051" s="8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  <c r="DV2051" s="7"/>
      <c r="DW2051" s="7"/>
      <c r="DX2051" s="7"/>
      <c r="DY2051" s="7"/>
      <c r="DZ2051" s="7"/>
      <c r="EA2051" s="7"/>
      <c r="EB2051" s="7"/>
      <c r="EC2051" s="7"/>
      <c r="ED2051" s="7"/>
      <c r="EE2051" s="7"/>
      <c r="EF2051" s="7"/>
      <c r="EG2051" s="7"/>
      <c r="EH2051" s="7"/>
      <c r="EI2051" s="7"/>
      <c r="EJ2051" s="7"/>
      <c r="EK2051" s="7"/>
      <c r="EL2051" s="7"/>
      <c r="EM2051" s="7"/>
      <c r="EN2051" s="7"/>
      <c r="EO2051" s="7"/>
      <c r="EP2051" s="7"/>
      <c r="EQ2051" s="7"/>
      <c r="ER2051" s="7"/>
      <c r="ES2051" s="7"/>
      <c r="ET2051" s="7"/>
      <c r="EU2051" s="7"/>
      <c r="EV2051" s="7"/>
      <c r="EW2051" s="7"/>
      <c r="EX2051" s="7"/>
      <c r="EY2051" s="7"/>
      <c r="EZ2051" s="7"/>
      <c r="FA2051" s="7"/>
      <c r="FB2051" s="7"/>
      <c r="FC2051" s="7"/>
      <c r="FD2051" s="7"/>
      <c r="FE2051" s="7"/>
      <c r="FF2051" s="7"/>
      <c r="FG2051" s="7"/>
      <c r="FH2051" s="7"/>
      <c r="FI2051" s="7"/>
      <c r="FJ2051" s="7"/>
      <c r="FK2051" s="7"/>
      <c r="FL2051" s="7"/>
      <c r="FM2051" s="7"/>
      <c r="FN2051" s="7"/>
      <c r="FO2051" s="7"/>
      <c r="FP2051" s="7"/>
      <c r="FQ2051" s="7"/>
      <c r="FR2051" s="7"/>
      <c r="FS2051" s="7"/>
      <c r="FT2051" s="7"/>
      <c r="FU2051" s="7"/>
      <c r="FV2051" s="7"/>
      <c r="FW2051" s="7"/>
      <c r="FX2051" s="7"/>
      <c r="FY2051" s="7"/>
      <c r="FZ2051" s="7"/>
      <c r="GA2051" s="7"/>
      <c r="GB2051" s="7"/>
    </row>
    <row r="2052" spans="1:184" x14ac:dyDescent="0.15">
      <c r="A2052" s="124"/>
      <c r="B2052" s="19"/>
      <c r="C2052" s="4"/>
      <c r="D2052" s="6"/>
      <c r="E2052" s="14"/>
      <c r="F2052" s="4"/>
      <c r="G2052" s="4"/>
      <c r="H2052" s="4"/>
      <c r="I2052" s="4"/>
      <c r="J2052" s="14"/>
      <c r="K2052" s="6"/>
      <c r="L2052" s="2"/>
      <c r="M2052" s="23"/>
      <c r="N2052" s="12"/>
      <c r="O2052" s="12"/>
      <c r="P2052" s="23"/>
      <c r="Q2052" s="1"/>
      <c r="R2052" s="4"/>
      <c r="S2052" s="5"/>
      <c r="T2052" s="6"/>
      <c r="U2052" s="9"/>
      <c r="V2052" s="8"/>
      <c r="W2052" s="8"/>
      <c r="X2052" s="8"/>
      <c r="Y2052" s="9"/>
      <c r="Z2052" s="7"/>
      <c r="AA2052" s="8"/>
      <c r="AB2052" s="9"/>
      <c r="AC2052" s="9"/>
      <c r="AD2052" s="9"/>
      <c r="AE2052" s="8"/>
      <c r="AF2052" s="10"/>
      <c r="AG2052" s="8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</row>
    <row r="2053" spans="1:184" x14ac:dyDescent="0.15">
      <c r="A2053" s="124"/>
      <c r="B2053" s="19"/>
      <c r="C2053" s="4"/>
      <c r="D2053" s="6"/>
      <c r="E2053" s="14"/>
      <c r="F2053" s="4"/>
      <c r="G2053" s="4"/>
      <c r="H2053" s="4"/>
      <c r="I2053" s="4"/>
      <c r="J2053" s="14"/>
      <c r="K2053" s="6"/>
      <c r="L2053" s="2"/>
      <c r="M2053" s="23"/>
      <c r="N2053" s="12"/>
      <c r="O2053" s="12"/>
      <c r="P2053" s="23"/>
      <c r="Q2053" s="1"/>
      <c r="R2053" s="4"/>
      <c r="S2053" s="5"/>
      <c r="T2053" s="6"/>
      <c r="U2053" s="9"/>
      <c r="V2053" s="8"/>
      <c r="W2053" s="8"/>
      <c r="X2053" s="8"/>
      <c r="Y2053" s="9"/>
      <c r="Z2053" s="7"/>
      <c r="AA2053" s="8"/>
      <c r="AB2053" s="9"/>
      <c r="AC2053" s="9"/>
      <c r="AD2053" s="9"/>
      <c r="AE2053" s="8"/>
      <c r="AF2053" s="10"/>
      <c r="AG2053" s="8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  <c r="DV2053" s="7"/>
      <c r="DW2053" s="7"/>
      <c r="DX2053" s="7"/>
      <c r="DY2053" s="7"/>
      <c r="DZ2053" s="7"/>
      <c r="EA2053" s="7"/>
      <c r="EB2053" s="7"/>
      <c r="EC2053" s="7"/>
      <c r="ED2053" s="7"/>
      <c r="EE2053" s="7"/>
      <c r="EF2053" s="7"/>
      <c r="EG2053" s="7"/>
      <c r="EH2053" s="7"/>
      <c r="EI2053" s="7"/>
      <c r="EJ2053" s="7"/>
      <c r="EK2053" s="7"/>
      <c r="EL2053" s="7"/>
      <c r="EM2053" s="7"/>
      <c r="EN2053" s="7"/>
      <c r="EO2053" s="7"/>
      <c r="EP2053" s="7"/>
      <c r="EQ2053" s="7"/>
      <c r="ER2053" s="7"/>
      <c r="ES2053" s="7"/>
      <c r="ET2053" s="7"/>
      <c r="EU2053" s="7"/>
      <c r="EV2053" s="7"/>
      <c r="EW2053" s="7"/>
      <c r="EX2053" s="7"/>
      <c r="EY2053" s="7"/>
      <c r="EZ2053" s="7"/>
      <c r="FA2053" s="7"/>
      <c r="FB2053" s="7"/>
      <c r="FC2053" s="7"/>
      <c r="FD2053" s="7"/>
      <c r="FE2053" s="7"/>
      <c r="FF2053" s="7"/>
      <c r="FG2053" s="7"/>
      <c r="FH2053" s="7"/>
      <c r="FI2053" s="7"/>
      <c r="FJ2053" s="7"/>
      <c r="FK2053" s="7"/>
      <c r="FL2053" s="7"/>
      <c r="FM2053" s="7"/>
      <c r="FN2053" s="7"/>
      <c r="FO2053" s="7"/>
      <c r="FP2053" s="7"/>
      <c r="FQ2053" s="7"/>
      <c r="FR2053" s="7"/>
      <c r="FS2053" s="7"/>
      <c r="FT2053" s="7"/>
      <c r="FU2053" s="7"/>
      <c r="FV2053" s="7"/>
      <c r="FW2053" s="7"/>
      <c r="FX2053" s="7"/>
      <c r="FY2053" s="7"/>
      <c r="FZ2053" s="7"/>
      <c r="GA2053" s="7"/>
      <c r="GB2053" s="7"/>
    </row>
    <row r="2054" spans="1:184" x14ac:dyDescent="0.15">
      <c r="A2054" s="124"/>
      <c r="B2054" s="19"/>
      <c r="C2054" s="4"/>
      <c r="D2054" s="6"/>
      <c r="E2054" s="14"/>
      <c r="F2054" s="4"/>
      <c r="G2054" s="4"/>
      <c r="H2054" s="4"/>
      <c r="I2054" s="4"/>
      <c r="J2054" s="14"/>
      <c r="K2054" s="6"/>
      <c r="L2054" s="2"/>
      <c r="M2054" s="23"/>
      <c r="N2054" s="12"/>
      <c r="O2054" s="12"/>
      <c r="P2054" s="23"/>
      <c r="Q2054" s="1"/>
      <c r="R2054" s="4"/>
      <c r="S2054" s="5"/>
      <c r="T2054" s="6"/>
      <c r="U2054" s="9"/>
      <c r="V2054" s="8"/>
      <c r="W2054" s="8"/>
      <c r="X2054" s="8"/>
      <c r="Y2054" s="9"/>
      <c r="Z2054" s="7"/>
      <c r="AA2054" s="8"/>
      <c r="AB2054" s="9"/>
      <c r="AC2054" s="9"/>
      <c r="AD2054" s="9"/>
      <c r="AE2054" s="8"/>
      <c r="AF2054" s="10"/>
      <c r="AG2054" s="8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  <c r="DV2054" s="7"/>
      <c r="DW2054" s="7"/>
      <c r="DX2054" s="7"/>
      <c r="DY2054" s="7"/>
      <c r="DZ2054" s="7"/>
      <c r="EA2054" s="7"/>
      <c r="EB2054" s="7"/>
      <c r="EC2054" s="7"/>
      <c r="ED2054" s="7"/>
      <c r="EE2054" s="7"/>
      <c r="EF2054" s="7"/>
      <c r="EG2054" s="7"/>
      <c r="EH2054" s="7"/>
      <c r="EI2054" s="7"/>
      <c r="EJ2054" s="7"/>
      <c r="EK2054" s="7"/>
      <c r="EL2054" s="7"/>
      <c r="EM2054" s="7"/>
      <c r="EN2054" s="7"/>
      <c r="EO2054" s="7"/>
      <c r="EP2054" s="7"/>
      <c r="EQ2054" s="7"/>
      <c r="ER2054" s="7"/>
      <c r="ES2054" s="7"/>
      <c r="ET2054" s="7"/>
      <c r="EU2054" s="7"/>
      <c r="EV2054" s="7"/>
      <c r="EW2054" s="7"/>
      <c r="EX2054" s="7"/>
      <c r="EY2054" s="7"/>
      <c r="EZ2054" s="7"/>
      <c r="FA2054" s="7"/>
      <c r="FB2054" s="7"/>
      <c r="FC2054" s="7"/>
      <c r="FD2054" s="7"/>
      <c r="FE2054" s="7"/>
      <c r="FF2054" s="7"/>
      <c r="FG2054" s="7"/>
      <c r="FH2054" s="7"/>
      <c r="FI2054" s="7"/>
      <c r="FJ2054" s="7"/>
      <c r="FK2054" s="7"/>
      <c r="FL2054" s="7"/>
      <c r="FM2054" s="7"/>
      <c r="FN2054" s="7"/>
      <c r="FO2054" s="7"/>
      <c r="FP2054" s="7"/>
      <c r="FQ2054" s="7"/>
      <c r="FR2054" s="7"/>
      <c r="FS2054" s="7"/>
      <c r="FT2054" s="7"/>
      <c r="FU2054" s="7"/>
      <c r="FV2054" s="7"/>
      <c r="FW2054" s="7"/>
      <c r="FX2054" s="7"/>
      <c r="FY2054" s="7"/>
      <c r="FZ2054" s="7"/>
      <c r="GA2054" s="7"/>
      <c r="GB2054" s="7"/>
    </row>
    <row r="2055" spans="1:184" x14ac:dyDescent="0.15">
      <c r="A2055" s="124"/>
      <c r="B2055" s="19"/>
      <c r="C2055" s="4"/>
      <c r="D2055" s="6"/>
      <c r="E2055" s="14"/>
      <c r="F2055" s="4"/>
      <c r="G2055" s="4"/>
      <c r="H2055" s="4"/>
      <c r="I2055" s="4"/>
      <c r="J2055" s="14"/>
      <c r="K2055" s="6"/>
      <c r="L2055" s="2"/>
      <c r="M2055" s="23"/>
      <c r="N2055" s="12"/>
      <c r="O2055" s="12"/>
      <c r="P2055" s="23"/>
      <c r="Q2055" s="1"/>
      <c r="R2055" s="4"/>
      <c r="S2055" s="5"/>
      <c r="T2055" s="6"/>
      <c r="U2055" s="9"/>
      <c r="V2055" s="8"/>
      <c r="W2055" s="8"/>
      <c r="X2055" s="8"/>
      <c r="Y2055" s="9"/>
      <c r="Z2055" s="7"/>
      <c r="AA2055" s="8"/>
      <c r="AB2055" s="9"/>
      <c r="AC2055" s="9"/>
      <c r="AD2055" s="9"/>
      <c r="AE2055" s="8"/>
      <c r="AF2055" s="10"/>
      <c r="AG2055" s="8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  <c r="DV2055" s="7"/>
      <c r="DW2055" s="7"/>
      <c r="DX2055" s="7"/>
      <c r="DY2055" s="7"/>
      <c r="DZ2055" s="7"/>
      <c r="EA2055" s="7"/>
      <c r="EB2055" s="7"/>
      <c r="EC2055" s="7"/>
      <c r="ED2055" s="7"/>
      <c r="EE2055" s="7"/>
      <c r="EF2055" s="7"/>
      <c r="EG2055" s="7"/>
      <c r="EH2055" s="7"/>
      <c r="EI2055" s="7"/>
      <c r="EJ2055" s="7"/>
      <c r="EK2055" s="7"/>
      <c r="EL2055" s="7"/>
      <c r="EM2055" s="7"/>
      <c r="EN2055" s="7"/>
      <c r="EO2055" s="7"/>
      <c r="EP2055" s="7"/>
      <c r="EQ2055" s="7"/>
      <c r="ER2055" s="7"/>
      <c r="ES2055" s="7"/>
      <c r="ET2055" s="7"/>
      <c r="EU2055" s="7"/>
      <c r="EV2055" s="7"/>
      <c r="EW2055" s="7"/>
      <c r="EX2055" s="7"/>
      <c r="EY2055" s="7"/>
      <c r="EZ2055" s="7"/>
      <c r="FA2055" s="7"/>
      <c r="FB2055" s="7"/>
      <c r="FC2055" s="7"/>
      <c r="FD2055" s="7"/>
      <c r="FE2055" s="7"/>
      <c r="FF2055" s="7"/>
      <c r="FG2055" s="7"/>
      <c r="FH2055" s="7"/>
      <c r="FI2055" s="7"/>
      <c r="FJ2055" s="7"/>
      <c r="FK2055" s="7"/>
      <c r="FL2055" s="7"/>
      <c r="FM2055" s="7"/>
      <c r="FN2055" s="7"/>
      <c r="FO2055" s="7"/>
      <c r="FP2055" s="7"/>
      <c r="FQ2055" s="7"/>
      <c r="FR2055" s="7"/>
      <c r="FS2055" s="7"/>
      <c r="FT2055" s="7"/>
      <c r="FU2055" s="7"/>
      <c r="FV2055" s="7"/>
      <c r="FW2055" s="7"/>
      <c r="FX2055" s="7"/>
      <c r="FY2055" s="7"/>
      <c r="FZ2055" s="7"/>
      <c r="GA2055" s="7"/>
      <c r="GB2055" s="7"/>
    </row>
    <row r="2056" spans="1:184" x14ac:dyDescent="0.15">
      <c r="A2056" s="124"/>
      <c r="B2056" s="19"/>
      <c r="C2056" s="4"/>
      <c r="D2056" s="6"/>
      <c r="E2056" s="14"/>
      <c r="F2056" s="4"/>
      <c r="G2056" s="4"/>
      <c r="H2056" s="4"/>
      <c r="I2056" s="4"/>
      <c r="J2056" s="14"/>
      <c r="K2056" s="6"/>
      <c r="L2056" s="2"/>
      <c r="M2056" s="23"/>
      <c r="N2056" s="12"/>
      <c r="O2056" s="12"/>
      <c r="P2056" s="23"/>
      <c r="Q2056" s="1"/>
      <c r="R2056" s="4"/>
      <c r="S2056" s="5"/>
      <c r="T2056" s="6"/>
      <c r="U2056" s="9"/>
      <c r="V2056" s="8"/>
      <c r="W2056" s="8"/>
      <c r="X2056" s="8"/>
      <c r="Y2056" s="9"/>
      <c r="Z2056" s="7"/>
      <c r="AA2056" s="8"/>
      <c r="AB2056" s="9"/>
      <c r="AC2056" s="9"/>
      <c r="AD2056" s="9"/>
      <c r="AE2056" s="8"/>
      <c r="AF2056" s="10"/>
      <c r="AG2056" s="8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  <c r="DV2056" s="7"/>
      <c r="DW2056" s="7"/>
      <c r="DX2056" s="7"/>
      <c r="DY2056" s="7"/>
      <c r="DZ2056" s="7"/>
      <c r="EA2056" s="7"/>
      <c r="EB2056" s="7"/>
      <c r="EC2056" s="7"/>
      <c r="ED2056" s="7"/>
      <c r="EE2056" s="7"/>
      <c r="EF2056" s="7"/>
      <c r="EG2056" s="7"/>
      <c r="EH2056" s="7"/>
      <c r="EI2056" s="7"/>
      <c r="EJ2056" s="7"/>
      <c r="EK2056" s="7"/>
      <c r="EL2056" s="7"/>
      <c r="EM2056" s="7"/>
      <c r="EN2056" s="7"/>
      <c r="EO2056" s="7"/>
      <c r="EP2056" s="7"/>
      <c r="EQ2056" s="7"/>
      <c r="ER2056" s="7"/>
      <c r="ES2056" s="7"/>
      <c r="ET2056" s="7"/>
      <c r="EU2056" s="7"/>
      <c r="EV2056" s="7"/>
      <c r="EW2056" s="7"/>
      <c r="EX2056" s="7"/>
      <c r="EY2056" s="7"/>
      <c r="EZ2056" s="7"/>
      <c r="FA2056" s="7"/>
      <c r="FB2056" s="7"/>
      <c r="FC2056" s="7"/>
      <c r="FD2056" s="7"/>
      <c r="FE2056" s="7"/>
      <c r="FF2056" s="7"/>
      <c r="FG2056" s="7"/>
      <c r="FH2056" s="7"/>
      <c r="FI2056" s="7"/>
      <c r="FJ2056" s="7"/>
      <c r="FK2056" s="7"/>
      <c r="FL2056" s="7"/>
      <c r="FM2056" s="7"/>
      <c r="FN2056" s="7"/>
      <c r="FO2056" s="7"/>
      <c r="FP2056" s="7"/>
      <c r="FQ2056" s="7"/>
      <c r="FR2056" s="7"/>
      <c r="FS2056" s="7"/>
      <c r="FT2056" s="7"/>
      <c r="FU2056" s="7"/>
      <c r="FV2056" s="7"/>
      <c r="FW2056" s="7"/>
      <c r="FX2056" s="7"/>
      <c r="FY2056" s="7"/>
      <c r="FZ2056" s="7"/>
      <c r="GA2056" s="7"/>
      <c r="GB2056" s="7"/>
    </row>
    <row r="2057" spans="1:184" x14ac:dyDescent="0.15">
      <c r="A2057" s="124"/>
      <c r="B2057" s="19"/>
      <c r="C2057" s="4"/>
      <c r="D2057" s="6"/>
      <c r="E2057" s="14"/>
      <c r="F2057" s="4"/>
      <c r="G2057" s="4"/>
      <c r="H2057" s="4"/>
      <c r="I2057" s="4"/>
      <c r="J2057" s="14"/>
      <c r="K2057" s="6"/>
      <c r="L2057" s="2"/>
      <c r="M2057" s="23"/>
      <c r="N2057" s="12"/>
      <c r="O2057" s="12"/>
      <c r="P2057" s="23"/>
      <c r="Q2057" s="1"/>
      <c r="R2057" s="4"/>
      <c r="S2057" s="5"/>
      <c r="T2057" s="6"/>
      <c r="U2057" s="9"/>
      <c r="V2057" s="8"/>
      <c r="W2057" s="8"/>
      <c r="X2057" s="8"/>
      <c r="Y2057" s="9"/>
      <c r="Z2057" s="7"/>
      <c r="AA2057" s="8"/>
      <c r="AB2057" s="9"/>
      <c r="AC2057" s="9"/>
      <c r="AD2057" s="9"/>
      <c r="AE2057" s="8"/>
      <c r="AF2057" s="10"/>
      <c r="AG2057" s="8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  <c r="DV2057" s="7"/>
      <c r="DW2057" s="7"/>
      <c r="DX2057" s="7"/>
      <c r="DY2057" s="7"/>
      <c r="DZ2057" s="7"/>
      <c r="EA2057" s="7"/>
      <c r="EB2057" s="7"/>
      <c r="EC2057" s="7"/>
      <c r="ED2057" s="7"/>
      <c r="EE2057" s="7"/>
      <c r="EF2057" s="7"/>
      <c r="EG2057" s="7"/>
      <c r="EH2057" s="7"/>
      <c r="EI2057" s="7"/>
      <c r="EJ2057" s="7"/>
      <c r="EK2057" s="7"/>
      <c r="EL2057" s="7"/>
      <c r="EM2057" s="7"/>
      <c r="EN2057" s="7"/>
      <c r="EO2057" s="7"/>
      <c r="EP2057" s="7"/>
      <c r="EQ2057" s="7"/>
      <c r="ER2057" s="7"/>
      <c r="ES2057" s="7"/>
      <c r="ET2057" s="7"/>
      <c r="EU2057" s="7"/>
      <c r="EV2057" s="7"/>
      <c r="EW2057" s="7"/>
      <c r="EX2057" s="7"/>
      <c r="EY2057" s="7"/>
      <c r="EZ2057" s="7"/>
      <c r="FA2057" s="7"/>
      <c r="FB2057" s="7"/>
      <c r="FC2057" s="7"/>
      <c r="FD2057" s="7"/>
      <c r="FE2057" s="7"/>
      <c r="FF2057" s="7"/>
      <c r="FG2057" s="7"/>
      <c r="FH2057" s="7"/>
      <c r="FI2057" s="7"/>
      <c r="FJ2057" s="7"/>
      <c r="FK2057" s="7"/>
      <c r="FL2057" s="7"/>
      <c r="FM2057" s="7"/>
      <c r="FN2057" s="7"/>
      <c r="FO2057" s="7"/>
      <c r="FP2057" s="7"/>
      <c r="FQ2057" s="7"/>
      <c r="FR2057" s="7"/>
      <c r="FS2057" s="7"/>
      <c r="FT2057" s="7"/>
      <c r="FU2057" s="7"/>
      <c r="FV2057" s="7"/>
      <c r="FW2057" s="7"/>
      <c r="FX2057" s="7"/>
      <c r="FY2057" s="7"/>
      <c r="FZ2057" s="7"/>
      <c r="GA2057" s="7"/>
      <c r="GB2057" s="7"/>
    </row>
    <row r="2058" spans="1:184" x14ac:dyDescent="0.15">
      <c r="A2058" s="124"/>
      <c r="B2058" s="19"/>
      <c r="C2058" s="4"/>
      <c r="D2058" s="6"/>
      <c r="E2058" s="14"/>
      <c r="F2058" s="4"/>
      <c r="G2058" s="4"/>
      <c r="H2058" s="4"/>
      <c r="I2058" s="4"/>
      <c r="J2058" s="14"/>
      <c r="K2058" s="6"/>
      <c r="L2058" s="2"/>
      <c r="M2058" s="23"/>
      <c r="N2058" s="12"/>
      <c r="O2058" s="12"/>
      <c r="P2058" s="23"/>
      <c r="Q2058" s="1"/>
      <c r="R2058" s="4"/>
      <c r="S2058" s="5"/>
      <c r="T2058" s="6"/>
      <c r="U2058" s="9"/>
      <c r="V2058" s="8"/>
      <c r="W2058" s="8"/>
      <c r="X2058" s="8"/>
      <c r="Y2058" s="9"/>
      <c r="Z2058" s="7"/>
      <c r="AA2058" s="8"/>
      <c r="AB2058" s="9"/>
      <c r="AC2058" s="9"/>
      <c r="AD2058" s="9"/>
      <c r="AE2058" s="8"/>
      <c r="AF2058" s="10"/>
      <c r="AG2058" s="8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  <c r="DV2058" s="7"/>
      <c r="DW2058" s="7"/>
      <c r="DX2058" s="7"/>
      <c r="DY2058" s="7"/>
      <c r="DZ2058" s="7"/>
      <c r="EA2058" s="7"/>
      <c r="EB2058" s="7"/>
      <c r="EC2058" s="7"/>
      <c r="ED2058" s="7"/>
      <c r="EE2058" s="7"/>
      <c r="EF2058" s="7"/>
      <c r="EG2058" s="7"/>
      <c r="EH2058" s="7"/>
      <c r="EI2058" s="7"/>
      <c r="EJ2058" s="7"/>
      <c r="EK2058" s="7"/>
      <c r="EL2058" s="7"/>
      <c r="EM2058" s="7"/>
      <c r="EN2058" s="7"/>
      <c r="EO2058" s="7"/>
      <c r="EP2058" s="7"/>
      <c r="EQ2058" s="7"/>
      <c r="ER2058" s="7"/>
      <c r="ES2058" s="7"/>
      <c r="ET2058" s="7"/>
      <c r="EU2058" s="7"/>
      <c r="EV2058" s="7"/>
      <c r="EW2058" s="7"/>
      <c r="EX2058" s="7"/>
      <c r="EY2058" s="7"/>
      <c r="EZ2058" s="7"/>
      <c r="FA2058" s="7"/>
      <c r="FB2058" s="7"/>
      <c r="FC2058" s="7"/>
      <c r="FD2058" s="7"/>
      <c r="FE2058" s="7"/>
      <c r="FF2058" s="7"/>
      <c r="FG2058" s="7"/>
      <c r="FH2058" s="7"/>
      <c r="FI2058" s="7"/>
      <c r="FJ2058" s="7"/>
      <c r="FK2058" s="7"/>
      <c r="FL2058" s="7"/>
      <c r="FM2058" s="7"/>
      <c r="FN2058" s="7"/>
      <c r="FO2058" s="7"/>
      <c r="FP2058" s="7"/>
      <c r="FQ2058" s="7"/>
      <c r="FR2058" s="7"/>
      <c r="FS2058" s="7"/>
      <c r="FT2058" s="7"/>
      <c r="FU2058" s="7"/>
      <c r="FV2058" s="7"/>
      <c r="FW2058" s="7"/>
      <c r="FX2058" s="7"/>
      <c r="FY2058" s="7"/>
      <c r="FZ2058" s="7"/>
      <c r="GA2058" s="7"/>
      <c r="GB2058" s="7"/>
    </row>
    <row r="2059" spans="1:184" x14ac:dyDescent="0.15">
      <c r="A2059" s="124"/>
      <c r="B2059" s="19"/>
      <c r="C2059" s="4"/>
      <c r="D2059" s="6"/>
      <c r="E2059" s="14"/>
      <c r="F2059" s="4"/>
      <c r="G2059" s="4"/>
      <c r="H2059" s="4"/>
      <c r="I2059" s="4"/>
      <c r="J2059" s="14"/>
      <c r="K2059" s="6"/>
      <c r="L2059" s="2"/>
      <c r="M2059" s="23"/>
      <c r="N2059" s="12"/>
      <c r="O2059" s="12"/>
      <c r="P2059" s="23"/>
      <c r="Q2059" s="1"/>
      <c r="R2059" s="4"/>
      <c r="S2059" s="5"/>
      <c r="T2059" s="6"/>
      <c r="U2059" s="9"/>
      <c r="V2059" s="8"/>
      <c r="W2059" s="8"/>
      <c r="X2059" s="8"/>
      <c r="Y2059" s="9"/>
      <c r="Z2059" s="7"/>
      <c r="AA2059" s="8"/>
      <c r="AB2059" s="9"/>
      <c r="AC2059" s="9"/>
      <c r="AD2059" s="9"/>
      <c r="AE2059" s="8"/>
      <c r="AF2059" s="10"/>
      <c r="AG2059" s="8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  <c r="DV2059" s="7"/>
      <c r="DW2059" s="7"/>
      <c r="DX2059" s="7"/>
      <c r="DY2059" s="7"/>
      <c r="DZ2059" s="7"/>
      <c r="EA2059" s="7"/>
      <c r="EB2059" s="7"/>
      <c r="EC2059" s="7"/>
      <c r="ED2059" s="7"/>
      <c r="EE2059" s="7"/>
      <c r="EF2059" s="7"/>
      <c r="EG2059" s="7"/>
      <c r="EH2059" s="7"/>
      <c r="EI2059" s="7"/>
      <c r="EJ2059" s="7"/>
      <c r="EK2059" s="7"/>
      <c r="EL2059" s="7"/>
      <c r="EM2059" s="7"/>
      <c r="EN2059" s="7"/>
      <c r="EO2059" s="7"/>
      <c r="EP2059" s="7"/>
      <c r="EQ2059" s="7"/>
      <c r="ER2059" s="7"/>
      <c r="ES2059" s="7"/>
      <c r="ET2059" s="7"/>
      <c r="EU2059" s="7"/>
      <c r="EV2059" s="7"/>
      <c r="EW2059" s="7"/>
      <c r="EX2059" s="7"/>
      <c r="EY2059" s="7"/>
      <c r="EZ2059" s="7"/>
      <c r="FA2059" s="7"/>
      <c r="FB2059" s="7"/>
      <c r="FC2059" s="7"/>
      <c r="FD2059" s="7"/>
      <c r="FE2059" s="7"/>
      <c r="FF2059" s="7"/>
      <c r="FG2059" s="7"/>
      <c r="FH2059" s="7"/>
      <c r="FI2059" s="7"/>
      <c r="FJ2059" s="7"/>
      <c r="FK2059" s="7"/>
      <c r="FL2059" s="7"/>
      <c r="FM2059" s="7"/>
      <c r="FN2059" s="7"/>
      <c r="FO2059" s="7"/>
      <c r="FP2059" s="7"/>
      <c r="FQ2059" s="7"/>
      <c r="FR2059" s="7"/>
      <c r="FS2059" s="7"/>
      <c r="FT2059" s="7"/>
      <c r="FU2059" s="7"/>
      <c r="FV2059" s="7"/>
      <c r="FW2059" s="7"/>
      <c r="FX2059" s="7"/>
      <c r="FY2059" s="7"/>
      <c r="FZ2059" s="7"/>
      <c r="GA2059" s="7"/>
      <c r="GB2059" s="7"/>
    </row>
    <row r="2060" spans="1:184" x14ac:dyDescent="0.15">
      <c r="A2060" s="124"/>
      <c r="B2060" s="19"/>
      <c r="C2060" s="4"/>
      <c r="D2060" s="6"/>
      <c r="E2060" s="14"/>
      <c r="F2060" s="4"/>
      <c r="G2060" s="4"/>
      <c r="H2060" s="4"/>
      <c r="I2060" s="4"/>
      <c r="J2060" s="14"/>
      <c r="K2060" s="6"/>
      <c r="L2060" s="2"/>
      <c r="M2060" s="23"/>
      <c r="N2060" s="12"/>
      <c r="O2060" s="12"/>
      <c r="P2060" s="23"/>
      <c r="Q2060" s="1"/>
      <c r="R2060" s="4"/>
      <c r="S2060" s="5"/>
      <c r="T2060" s="6"/>
      <c r="U2060" s="9"/>
      <c r="V2060" s="8"/>
      <c r="W2060" s="8"/>
      <c r="X2060" s="8"/>
      <c r="Y2060" s="9"/>
      <c r="Z2060" s="7"/>
      <c r="AA2060" s="8"/>
      <c r="AB2060" s="9"/>
      <c r="AC2060" s="9"/>
      <c r="AD2060" s="9"/>
      <c r="AE2060" s="8"/>
      <c r="AF2060" s="10"/>
      <c r="AG2060" s="8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  <c r="DV2060" s="7"/>
      <c r="DW2060" s="7"/>
      <c r="DX2060" s="7"/>
      <c r="DY2060" s="7"/>
      <c r="DZ2060" s="7"/>
      <c r="EA2060" s="7"/>
      <c r="EB2060" s="7"/>
      <c r="EC2060" s="7"/>
      <c r="ED2060" s="7"/>
      <c r="EE2060" s="7"/>
      <c r="EF2060" s="7"/>
      <c r="EG2060" s="7"/>
      <c r="EH2060" s="7"/>
      <c r="EI2060" s="7"/>
      <c r="EJ2060" s="7"/>
      <c r="EK2060" s="7"/>
      <c r="EL2060" s="7"/>
      <c r="EM2060" s="7"/>
      <c r="EN2060" s="7"/>
      <c r="EO2060" s="7"/>
      <c r="EP2060" s="7"/>
      <c r="EQ2060" s="7"/>
      <c r="ER2060" s="7"/>
      <c r="ES2060" s="7"/>
      <c r="ET2060" s="7"/>
      <c r="EU2060" s="7"/>
      <c r="EV2060" s="7"/>
      <c r="EW2060" s="7"/>
      <c r="EX2060" s="7"/>
      <c r="EY2060" s="7"/>
      <c r="EZ2060" s="7"/>
      <c r="FA2060" s="7"/>
      <c r="FB2060" s="7"/>
      <c r="FC2060" s="7"/>
      <c r="FD2060" s="7"/>
      <c r="FE2060" s="7"/>
      <c r="FF2060" s="7"/>
      <c r="FG2060" s="7"/>
      <c r="FH2060" s="7"/>
      <c r="FI2060" s="7"/>
      <c r="FJ2060" s="7"/>
      <c r="FK2060" s="7"/>
      <c r="FL2060" s="7"/>
      <c r="FM2060" s="7"/>
      <c r="FN2060" s="7"/>
      <c r="FO2060" s="7"/>
      <c r="FP2060" s="7"/>
      <c r="FQ2060" s="7"/>
      <c r="FR2060" s="7"/>
      <c r="FS2060" s="7"/>
      <c r="FT2060" s="7"/>
      <c r="FU2060" s="7"/>
      <c r="FV2060" s="7"/>
      <c r="FW2060" s="7"/>
      <c r="FX2060" s="7"/>
      <c r="FY2060" s="7"/>
      <c r="FZ2060" s="7"/>
      <c r="GA2060" s="7"/>
      <c r="GB2060" s="7"/>
    </row>
    <row r="2061" spans="1:184" x14ac:dyDescent="0.15">
      <c r="A2061" s="124"/>
      <c r="B2061" s="19"/>
      <c r="C2061" s="4"/>
      <c r="D2061" s="6"/>
      <c r="E2061" s="14"/>
      <c r="F2061" s="4"/>
      <c r="G2061" s="4"/>
      <c r="H2061" s="4"/>
      <c r="I2061" s="4"/>
      <c r="J2061" s="14"/>
      <c r="K2061" s="6"/>
      <c r="L2061" s="2"/>
      <c r="M2061" s="23"/>
      <c r="N2061" s="12"/>
      <c r="O2061" s="12"/>
      <c r="P2061" s="23"/>
      <c r="Q2061" s="1"/>
      <c r="R2061" s="4"/>
      <c r="S2061" s="5"/>
      <c r="T2061" s="6"/>
      <c r="U2061" s="9"/>
      <c r="V2061" s="8"/>
      <c r="W2061" s="8"/>
      <c r="X2061" s="8"/>
      <c r="Y2061" s="9"/>
      <c r="Z2061" s="7"/>
      <c r="AA2061" s="8"/>
      <c r="AB2061" s="9"/>
      <c r="AC2061" s="9"/>
      <c r="AD2061" s="9"/>
      <c r="AE2061" s="8"/>
      <c r="AF2061" s="10"/>
      <c r="AG2061" s="8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  <c r="DV2061" s="7"/>
      <c r="DW2061" s="7"/>
      <c r="DX2061" s="7"/>
      <c r="DY2061" s="7"/>
      <c r="DZ2061" s="7"/>
      <c r="EA2061" s="7"/>
      <c r="EB2061" s="7"/>
      <c r="EC2061" s="7"/>
      <c r="ED2061" s="7"/>
      <c r="EE2061" s="7"/>
      <c r="EF2061" s="7"/>
      <c r="EG2061" s="7"/>
      <c r="EH2061" s="7"/>
      <c r="EI2061" s="7"/>
      <c r="EJ2061" s="7"/>
      <c r="EK2061" s="7"/>
      <c r="EL2061" s="7"/>
      <c r="EM2061" s="7"/>
      <c r="EN2061" s="7"/>
      <c r="EO2061" s="7"/>
      <c r="EP2061" s="7"/>
      <c r="EQ2061" s="7"/>
      <c r="ER2061" s="7"/>
      <c r="ES2061" s="7"/>
      <c r="ET2061" s="7"/>
      <c r="EU2061" s="7"/>
      <c r="EV2061" s="7"/>
      <c r="EW2061" s="7"/>
      <c r="EX2061" s="7"/>
      <c r="EY2061" s="7"/>
      <c r="EZ2061" s="7"/>
      <c r="FA2061" s="7"/>
      <c r="FB2061" s="7"/>
      <c r="FC2061" s="7"/>
      <c r="FD2061" s="7"/>
      <c r="FE2061" s="7"/>
      <c r="FF2061" s="7"/>
      <c r="FG2061" s="7"/>
      <c r="FH2061" s="7"/>
      <c r="FI2061" s="7"/>
      <c r="FJ2061" s="7"/>
      <c r="FK2061" s="7"/>
      <c r="FL2061" s="7"/>
      <c r="FM2061" s="7"/>
      <c r="FN2061" s="7"/>
      <c r="FO2061" s="7"/>
      <c r="FP2061" s="7"/>
      <c r="FQ2061" s="7"/>
      <c r="FR2061" s="7"/>
      <c r="FS2061" s="7"/>
      <c r="FT2061" s="7"/>
      <c r="FU2061" s="7"/>
      <c r="FV2061" s="7"/>
      <c r="FW2061" s="7"/>
      <c r="FX2061" s="7"/>
      <c r="FY2061" s="7"/>
      <c r="FZ2061" s="7"/>
      <c r="GA2061" s="7"/>
      <c r="GB2061" s="7"/>
    </row>
    <row r="2062" spans="1:184" x14ac:dyDescent="0.15">
      <c r="A2062" s="124"/>
      <c r="B2062" s="19"/>
      <c r="C2062" s="4"/>
      <c r="D2062" s="6"/>
      <c r="E2062" s="14"/>
      <c r="F2062" s="4"/>
      <c r="G2062" s="4"/>
      <c r="H2062" s="4"/>
      <c r="I2062" s="4"/>
      <c r="J2062" s="14"/>
      <c r="K2062" s="6"/>
      <c r="L2062" s="2"/>
      <c r="M2062" s="23"/>
      <c r="N2062" s="12"/>
      <c r="O2062" s="12"/>
      <c r="P2062" s="23"/>
      <c r="Q2062" s="1"/>
      <c r="R2062" s="4"/>
      <c r="S2062" s="5"/>
      <c r="T2062" s="6"/>
      <c r="U2062" s="9"/>
      <c r="V2062" s="8"/>
      <c r="W2062" s="8"/>
      <c r="X2062" s="8"/>
      <c r="Y2062" s="9"/>
      <c r="Z2062" s="7"/>
      <c r="AA2062" s="8"/>
      <c r="AB2062" s="9"/>
      <c r="AC2062" s="9"/>
      <c r="AD2062" s="9"/>
      <c r="AE2062" s="8"/>
      <c r="AF2062" s="10"/>
      <c r="AG2062" s="8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  <c r="DV2062" s="7"/>
      <c r="DW2062" s="7"/>
      <c r="DX2062" s="7"/>
      <c r="DY2062" s="7"/>
      <c r="DZ2062" s="7"/>
      <c r="EA2062" s="7"/>
      <c r="EB2062" s="7"/>
      <c r="EC2062" s="7"/>
      <c r="ED2062" s="7"/>
      <c r="EE2062" s="7"/>
      <c r="EF2062" s="7"/>
      <c r="EG2062" s="7"/>
      <c r="EH2062" s="7"/>
      <c r="EI2062" s="7"/>
      <c r="EJ2062" s="7"/>
      <c r="EK2062" s="7"/>
      <c r="EL2062" s="7"/>
      <c r="EM2062" s="7"/>
      <c r="EN2062" s="7"/>
      <c r="EO2062" s="7"/>
      <c r="EP2062" s="7"/>
      <c r="EQ2062" s="7"/>
      <c r="ER2062" s="7"/>
      <c r="ES2062" s="7"/>
      <c r="ET2062" s="7"/>
      <c r="EU2062" s="7"/>
      <c r="EV2062" s="7"/>
      <c r="EW2062" s="7"/>
      <c r="EX2062" s="7"/>
      <c r="EY2062" s="7"/>
      <c r="EZ2062" s="7"/>
      <c r="FA2062" s="7"/>
      <c r="FB2062" s="7"/>
      <c r="FC2062" s="7"/>
      <c r="FD2062" s="7"/>
      <c r="FE2062" s="7"/>
      <c r="FF2062" s="7"/>
      <c r="FG2062" s="7"/>
      <c r="FH2062" s="7"/>
      <c r="FI2062" s="7"/>
      <c r="FJ2062" s="7"/>
      <c r="FK2062" s="7"/>
      <c r="FL2062" s="7"/>
      <c r="FM2062" s="7"/>
      <c r="FN2062" s="7"/>
      <c r="FO2062" s="7"/>
      <c r="FP2062" s="7"/>
      <c r="FQ2062" s="7"/>
      <c r="FR2062" s="7"/>
      <c r="FS2062" s="7"/>
      <c r="FT2062" s="7"/>
      <c r="FU2062" s="7"/>
      <c r="FV2062" s="7"/>
      <c r="FW2062" s="7"/>
      <c r="FX2062" s="7"/>
      <c r="FY2062" s="7"/>
      <c r="FZ2062" s="7"/>
      <c r="GA2062" s="7"/>
      <c r="GB2062" s="7"/>
    </row>
    <row r="2063" spans="1:184" x14ac:dyDescent="0.15">
      <c r="A2063" s="124"/>
      <c r="B2063" s="19"/>
      <c r="C2063" s="4"/>
      <c r="D2063" s="6"/>
      <c r="E2063" s="14"/>
      <c r="F2063" s="4"/>
      <c r="G2063" s="4"/>
      <c r="H2063" s="4"/>
      <c r="I2063" s="4"/>
      <c r="J2063" s="14"/>
      <c r="K2063" s="6"/>
      <c r="L2063" s="2"/>
      <c r="M2063" s="23"/>
      <c r="N2063" s="12"/>
      <c r="O2063" s="12"/>
      <c r="P2063" s="23"/>
      <c r="Q2063" s="1"/>
      <c r="R2063" s="4"/>
      <c r="S2063" s="5"/>
      <c r="T2063" s="6"/>
      <c r="U2063" s="9"/>
      <c r="V2063" s="8"/>
      <c r="W2063" s="8"/>
      <c r="X2063" s="8"/>
      <c r="Y2063" s="9"/>
      <c r="Z2063" s="7"/>
      <c r="AA2063" s="8"/>
      <c r="AB2063" s="9"/>
      <c r="AC2063" s="9"/>
      <c r="AD2063" s="9"/>
      <c r="AE2063" s="8"/>
      <c r="AF2063" s="10"/>
      <c r="AG2063" s="8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  <c r="DV2063" s="7"/>
      <c r="DW2063" s="7"/>
      <c r="DX2063" s="7"/>
      <c r="DY2063" s="7"/>
      <c r="DZ2063" s="7"/>
      <c r="EA2063" s="7"/>
      <c r="EB2063" s="7"/>
      <c r="EC2063" s="7"/>
      <c r="ED2063" s="7"/>
      <c r="EE2063" s="7"/>
      <c r="EF2063" s="7"/>
      <c r="EG2063" s="7"/>
      <c r="EH2063" s="7"/>
      <c r="EI2063" s="7"/>
      <c r="EJ2063" s="7"/>
      <c r="EK2063" s="7"/>
      <c r="EL2063" s="7"/>
      <c r="EM2063" s="7"/>
      <c r="EN2063" s="7"/>
      <c r="EO2063" s="7"/>
      <c r="EP2063" s="7"/>
      <c r="EQ2063" s="7"/>
      <c r="ER2063" s="7"/>
      <c r="ES2063" s="7"/>
      <c r="ET2063" s="7"/>
      <c r="EU2063" s="7"/>
      <c r="EV2063" s="7"/>
      <c r="EW2063" s="7"/>
      <c r="EX2063" s="7"/>
      <c r="EY2063" s="7"/>
      <c r="EZ2063" s="7"/>
      <c r="FA2063" s="7"/>
      <c r="FB2063" s="7"/>
      <c r="FC2063" s="7"/>
      <c r="FD2063" s="7"/>
      <c r="FE2063" s="7"/>
      <c r="FF2063" s="7"/>
      <c r="FG2063" s="7"/>
      <c r="FH2063" s="7"/>
      <c r="FI2063" s="7"/>
      <c r="FJ2063" s="7"/>
      <c r="FK2063" s="7"/>
      <c r="FL2063" s="7"/>
      <c r="FM2063" s="7"/>
      <c r="FN2063" s="7"/>
      <c r="FO2063" s="7"/>
      <c r="FP2063" s="7"/>
      <c r="FQ2063" s="7"/>
      <c r="FR2063" s="7"/>
      <c r="FS2063" s="7"/>
      <c r="FT2063" s="7"/>
      <c r="FU2063" s="7"/>
      <c r="FV2063" s="7"/>
      <c r="FW2063" s="7"/>
      <c r="FX2063" s="7"/>
      <c r="FY2063" s="7"/>
      <c r="FZ2063" s="7"/>
      <c r="GA2063" s="7"/>
      <c r="GB2063" s="7"/>
    </row>
    <row r="2064" spans="1:184" x14ac:dyDescent="0.15">
      <c r="A2064" s="124"/>
      <c r="B2064" s="19"/>
      <c r="C2064" s="4"/>
      <c r="D2064" s="6"/>
      <c r="E2064" s="14"/>
      <c r="F2064" s="4"/>
      <c r="G2064" s="4"/>
      <c r="H2064" s="4"/>
      <c r="I2064" s="4"/>
      <c r="J2064" s="14"/>
      <c r="K2064" s="6"/>
      <c r="L2064" s="2"/>
      <c r="M2064" s="23"/>
      <c r="N2064" s="12"/>
      <c r="O2064" s="12"/>
      <c r="P2064" s="23"/>
      <c r="Q2064" s="1"/>
      <c r="R2064" s="4"/>
      <c r="S2064" s="5"/>
      <c r="T2064" s="6"/>
      <c r="U2064" s="9"/>
      <c r="V2064" s="8"/>
      <c r="W2064" s="8"/>
      <c r="X2064" s="8"/>
      <c r="Y2064" s="9"/>
      <c r="Z2064" s="7"/>
      <c r="AA2064" s="8"/>
      <c r="AB2064" s="9"/>
      <c r="AC2064" s="9"/>
      <c r="AD2064" s="9"/>
      <c r="AE2064" s="8"/>
      <c r="AF2064" s="10"/>
      <c r="AG2064" s="8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  <c r="DV2064" s="7"/>
      <c r="DW2064" s="7"/>
      <c r="DX2064" s="7"/>
      <c r="DY2064" s="7"/>
      <c r="DZ2064" s="7"/>
      <c r="EA2064" s="7"/>
      <c r="EB2064" s="7"/>
      <c r="EC2064" s="7"/>
      <c r="ED2064" s="7"/>
      <c r="EE2064" s="7"/>
      <c r="EF2064" s="7"/>
      <c r="EG2064" s="7"/>
      <c r="EH2064" s="7"/>
      <c r="EI2064" s="7"/>
      <c r="EJ2064" s="7"/>
      <c r="EK2064" s="7"/>
      <c r="EL2064" s="7"/>
      <c r="EM2064" s="7"/>
      <c r="EN2064" s="7"/>
      <c r="EO2064" s="7"/>
      <c r="EP2064" s="7"/>
      <c r="EQ2064" s="7"/>
      <c r="ER2064" s="7"/>
      <c r="ES2064" s="7"/>
      <c r="ET2064" s="7"/>
      <c r="EU2064" s="7"/>
      <c r="EV2064" s="7"/>
      <c r="EW2064" s="7"/>
      <c r="EX2064" s="7"/>
      <c r="EY2064" s="7"/>
      <c r="EZ2064" s="7"/>
      <c r="FA2064" s="7"/>
      <c r="FB2064" s="7"/>
      <c r="FC2064" s="7"/>
      <c r="FD2064" s="7"/>
      <c r="FE2064" s="7"/>
      <c r="FF2064" s="7"/>
      <c r="FG2064" s="7"/>
      <c r="FH2064" s="7"/>
      <c r="FI2064" s="7"/>
      <c r="FJ2064" s="7"/>
      <c r="FK2064" s="7"/>
      <c r="FL2064" s="7"/>
      <c r="FM2064" s="7"/>
      <c r="FN2064" s="7"/>
      <c r="FO2064" s="7"/>
      <c r="FP2064" s="7"/>
      <c r="FQ2064" s="7"/>
      <c r="FR2064" s="7"/>
      <c r="FS2064" s="7"/>
      <c r="FT2064" s="7"/>
      <c r="FU2064" s="7"/>
      <c r="FV2064" s="7"/>
      <c r="FW2064" s="7"/>
      <c r="FX2064" s="7"/>
      <c r="FY2064" s="7"/>
      <c r="FZ2064" s="7"/>
      <c r="GA2064" s="7"/>
      <c r="GB2064" s="7"/>
    </row>
    <row r="2065" spans="1:184" x14ac:dyDescent="0.15">
      <c r="A2065" s="124"/>
      <c r="B2065" s="19"/>
      <c r="C2065" s="4"/>
      <c r="D2065" s="6"/>
      <c r="E2065" s="14"/>
      <c r="F2065" s="4"/>
      <c r="G2065" s="4"/>
      <c r="H2065" s="4"/>
      <c r="I2065" s="4"/>
      <c r="J2065" s="14"/>
      <c r="K2065" s="6"/>
      <c r="L2065" s="2"/>
      <c r="M2065" s="23"/>
      <c r="N2065" s="12"/>
      <c r="O2065" s="12"/>
      <c r="P2065" s="23"/>
      <c r="Q2065" s="1"/>
      <c r="R2065" s="4"/>
      <c r="S2065" s="5"/>
      <c r="T2065" s="6"/>
      <c r="U2065" s="9"/>
      <c r="V2065" s="8"/>
      <c r="W2065" s="8"/>
      <c r="X2065" s="8"/>
      <c r="Y2065" s="9"/>
      <c r="Z2065" s="7"/>
      <c r="AA2065" s="8"/>
      <c r="AB2065" s="9"/>
      <c r="AC2065" s="9"/>
      <c r="AD2065" s="9"/>
      <c r="AE2065" s="8"/>
      <c r="AF2065" s="10"/>
      <c r="AG2065" s="8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  <c r="DV2065" s="7"/>
      <c r="DW2065" s="7"/>
      <c r="DX2065" s="7"/>
      <c r="DY2065" s="7"/>
      <c r="DZ2065" s="7"/>
      <c r="EA2065" s="7"/>
      <c r="EB2065" s="7"/>
      <c r="EC2065" s="7"/>
      <c r="ED2065" s="7"/>
      <c r="EE2065" s="7"/>
      <c r="EF2065" s="7"/>
      <c r="EG2065" s="7"/>
      <c r="EH2065" s="7"/>
      <c r="EI2065" s="7"/>
      <c r="EJ2065" s="7"/>
      <c r="EK2065" s="7"/>
      <c r="EL2065" s="7"/>
      <c r="EM2065" s="7"/>
      <c r="EN2065" s="7"/>
      <c r="EO2065" s="7"/>
      <c r="EP2065" s="7"/>
      <c r="EQ2065" s="7"/>
      <c r="ER2065" s="7"/>
      <c r="ES2065" s="7"/>
      <c r="ET2065" s="7"/>
      <c r="EU2065" s="7"/>
      <c r="EV2065" s="7"/>
      <c r="EW2065" s="7"/>
      <c r="EX2065" s="7"/>
      <c r="EY2065" s="7"/>
      <c r="EZ2065" s="7"/>
      <c r="FA2065" s="7"/>
      <c r="FB2065" s="7"/>
      <c r="FC2065" s="7"/>
      <c r="FD2065" s="7"/>
      <c r="FE2065" s="7"/>
      <c r="FF2065" s="7"/>
      <c r="FG2065" s="7"/>
      <c r="FH2065" s="7"/>
      <c r="FI2065" s="7"/>
      <c r="FJ2065" s="7"/>
      <c r="FK2065" s="7"/>
      <c r="FL2065" s="7"/>
      <c r="FM2065" s="7"/>
      <c r="FN2065" s="7"/>
      <c r="FO2065" s="7"/>
      <c r="FP2065" s="7"/>
      <c r="FQ2065" s="7"/>
      <c r="FR2065" s="7"/>
      <c r="FS2065" s="7"/>
      <c r="FT2065" s="7"/>
      <c r="FU2065" s="7"/>
      <c r="FV2065" s="7"/>
      <c r="FW2065" s="7"/>
      <c r="FX2065" s="7"/>
      <c r="FY2065" s="7"/>
      <c r="FZ2065" s="7"/>
      <c r="GA2065" s="7"/>
      <c r="GB2065" s="7"/>
    </row>
    <row r="2066" spans="1:184" x14ac:dyDescent="0.15">
      <c r="A2066" s="124"/>
      <c r="B2066" s="19"/>
      <c r="C2066" s="4"/>
      <c r="D2066" s="6"/>
      <c r="E2066" s="14"/>
      <c r="F2066" s="4"/>
      <c r="G2066" s="4"/>
      <c r="H2066" s="4"/>
      <c r="I2066" s="4"/>
      <c r="J2066" s="14"/>
      <c r="K2066" s="6"/>
      <c r="L2066" s="2"/>
      <c r="M2066" s="23"/>
      <c r="N2066" s="12"/>
      <c r="O2066" s="12"/>
      <c r="P2066" s="23"/>
      <c r="Q2066" s="1"/>
      <c r="R2066" s="4"/>
      <c r="S2066" s="5"/>
      <c r="T2066" s="6"/>
      <c r="U2066" s="9"/>
      <c r="V2066" s="8"/>
      <c r="W2066" s="8"/>
      <c r="X2066" s="8"/>
      <c r="Y2066" s="9"/>
      <c r="Z2066" s="7"/>
      <c r="AA2066" s="8"/>
      <c r="AB2066" s="9"/>
      <c r="AC2066" s="9"/>
      <c r="AD2066" s="9"/>
      <c r="AE2066" s="8"/>
      <c r="AF2066" s="10"/>
      <c r="AG2066" s="8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  <c r="DV2066" s="7"/>
      <c r="DW2066" s="7"/>
      <c r="DX2066" s="7"/>
      <c r="DY2066" s="7"/>
      <c r="DZ2066" s="7"/>
      <c r="EA2066" s="7"/>
      <c r="EB2066" s="7"/>
      <c r="EC2066" s="7"/>
      <c r="ED2066" s="7"/>
      <c r="EE2066" s="7"/>
      <c r="EF2066" s="7"/>
      <c r="EG2066" s="7"/>
      <c r="EH2066" s="7"/>
      <c r="EI2066" s="7"/>
      <c r="EJ2066" s="7"/>
      <c r="EK2066" s="7"/>
      <c r="EL2066" s="7"/>
      <c r="EM2066" s="7"/>
      <c r="EN2066" s="7"/>
      <c r="EO2066" s="7"/>
      <c r="EP2066" s="7"/>
      <c r="EQ2066" s="7"/>
      <c r="ER2066" s="7"/>
      <c r="ES2066" s="7"/>
      <c r="ET2066" s="7"/>
      <c r="EU2066" s="7"/>
      <c r="EV2066" s="7"/>
      <c r="EW2066" s="7"/>
      <c r="EX2066" s="7"/>
      <c r="EY2066" s="7"/>
      <c r="EZ2066" s="7"/>
      <c r="FA2066" s="7"/>
      <c r="FB2066" s="7"/>
      <c r="FC2066" s="7"/>
      <c r="FD2066" s="7"/>
      <c r="FE2066" s="7"/>
      <c r="FF2066" s="7"/>
      <c r="FG2066" s="7"/>
      <c r="FH2066" s="7"/>
      <c r="FI2066" s="7"/>
      <c r="FJ2066" s="7"/>
      <c r="FK2066" s="7"/>
      <c r="FL2066" s="7"/>
      <c r="FM2066" s="7"/>
      <c r="FN2066" s="7"/>
      <c r="FO2066" s="7"/>
      <c r="FP2066" s="7"/>
      <c r="FQ2066" s="7"/>
      <c r="FR2066" s="7"/>
      <c r="FS2066" s="7"/>
      <c r="FT2066" s="7"/>
      <c r="FU2066" s="7"/>
      <c r="FV2066" s="7"/>
      <c r="FW2066" s="7"/>
      <c r="FX2066" s="7"/>
      <c r="FY2066" s="7"/>
      <c r="FZ2066" s="7"/>
      <c r="GA2066" s="7"/>
      <c r="GB2066" s="7"/>
    </row>
    <row r="2067" spans="1:184" x14ac:dyDescent="0.15">
      <c r="A2067" s="124"/>
      <c r="B2067" s="19"/>
      <c r="C2067" s="4"/>
      <c r="D2067" s="6"/>
      <c r="E2067" s="14"/>
      <c r="F2067" s="4"/>
      <c r="G2067" s="4"/>
      <c r="H2067" s="4"/>
      <c r="I2067" s="4"/>
      <c r="J2067" s="14"/>
      <c r="K2067" s="6"/>
      <c r="L2067" s="2"/>
      <c r="M2067" s="23"/>
      <c r="N2067" s="12"/>
      <c r="O2067" s="12"/>
      <c r="P2067" s="23"/>
      <c r="Q2067" s="1"/>
      <c r="R2067" s="4"/>
      <c r="S2067" s="5"/>
      <c r="T2067" s="6"/>
      <c r="U2067" s="9"/>
      <c r="V2067" s="8"/>
      <c r="W2067" s="8"/>
      <c r="X2067" s="8"/>
      <c r="Y2067" s="9"/>
      <c r="Z2067" s="7"/>
      <c r="AA2067" s="8"/>
      <c r="AB2067" s="9"/>
      <c r="AC2067" s="9"/>
      <c r="AD2067" s="9"/>
      <c r="AE2067" s="8"/>
      <c r="AF2067" s="10"/>
      <c r="AG2067" s="8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  <c r="DV2067" s="7"/>
      <c r="DW2067" s="7"/>
      <c r="DX2067" s="7"/>
      <c r="DY2067" s="7"/>
      <c r="DZ2067" s="7"/>
      <c r="EA2067" s="7"/>
      <c r="EB2067" s="7"/>
      <c r="EC2067" s="7"/>
      <c r="ED2067" s="7"/>
      <c r="EE2067" s="7"/>
      <c r="EF2067" s="7"/>
      <c r="EG2067" s="7"/>
      <c r="EH2067" s="7"/>
      <c r="EI2067" s="7"/>
      <c r="EJ2067" s="7"/>
      <c r="EK2067" s="7"/>
      <c r="EL2067" s="7"/>
      <c r="EM2067" s="7"/>
      <c r="EN2067" s="7"/>
      <c r="EO2067" s="7"/>
      <c r="EP2067" s="7"/>
      <c r="EQ2067" s="7"/>
      <c r="ER2067" s="7"/>
      <c r="ES2067" s="7"/>
      <c r="ET2067" s="7"/>
      <c r="EU2067" s="7"/>
      <c r="EV2067" s="7"/>
      <c r="EW2067" s="7"/>
      <c r="EX2067" s="7"/>
      <c r="EY2067" s="7"/>
      <c r="EZ2067" s="7"/>
      <c r="FA2067" s="7"/>
      <c r="FB2067" s="7"/>
      <c r="FC2067" s="7"/>
      <c r="FD2067" s="7"/>
      <c r="FE2067" s="7"/>
      <c r="FF2067" s="7"/>
      <c r="FG2067" s="7"/>
      <c r="FH2067" s="7"/>
      <c r="FI2067" s="7"/>
      <c r="FJ2067" s="7"/>
      <c r="FK2067" s="7"/>
      <c r="FL2067" s="7"/>
      <c r="FM2067" s="7"/>
      <c r="FN2067" s="7"/>
      <c r="FO2067" s="7"/>
      <c r="FP2067" s="7"/>
      <c r="FQ2067" s="7"/>
      <c r="FR2067" s="7"/>
      <c r="FS2067" s="7"/>
      <c r="FT2067" s="7"/>
      <c r="FU2067" s="7"/>
      <c r="FV2067" s="7"/>
      <c r="FW2067" s="7"/>
      <c r="FX2067" s="7"/>
      <c r="FY2067" s="7"/>
      <c r="FZ2067" s="7"/>
      <c r="GA2067" s="7"/>
      <c r="GB2067" s="7"/>
    </row>
    <row r="2068" spans="1:184" x14ac:dyDescent="0.15">
      <c r="A2068" s="124"/>
      <c r="B2068" s="19"/>
      <c r="C2068" s="4"/>
      <c r="D2068" s="6"/>
      <c r="E2068" s="14"/>
      <c r="F2068" s="4"/>
      <c r="G2068" s="4"/>
      <c r="H2068" s="4"/>
      <c r="I2068" s="4"/>
      <c r="J2068" s="14"/>
      <c r="K2068" s="6"/>
      <c r="L2068" s="2"/>
      <c r="M2068" s="23"/>
      <c r="N2068" s="12"/>
      <c r="O2068" s="12"/>
      <c r="P2068" s="23"/>
      <c r="Q2068" s="1"/>
      <c r="R2068" s="4"/>
      <c r="S2068" s="5"/>
      <c r="T2068" s="6"/>
      <c r="U2068" s="9"/>
      <c r="V2068" s="8"/>
      <c r="W2068" s="8"/>
      <c r="X2068" s="8"/>
      <c r="Y2068" s="9"/>
      <c r="Z2068" s="7"/>
      <c r="AA2068" s="8"/>
      <c r="AB2068" s="9"/>
      <c r="AC2068" s="9"/>
      <c r="AD2068" s="9"/>
      <c r="AE2068" s="8"/>
      <c r="AF2068" s="10"/>
      <c r="AG2068" s="8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  <c r="EE2068" s="7"/>
      <c r="EF2068" s="7"/>
      <c r="EG2068" s="7"/>
      <c r="EH2068" s="7"/>
      <c r="EI2068" s="7"/>
      <c r="EJ2068" s="7"/>
      <c r="EK2068" s="7"/>
      <c r="EL2068" s="7"/>
      <c r="EM2068" s="7"/>
      <c r="EN2068" s="7"/>
      <c r="EO2068" s="7"/>
      <c r="EP2068" s="7"/>
      <c r="EQ2068" s="7"/>
      <c r="ER2068" s="7"/>
      <c r="ES2068" s="7"/>
      <c r="ET2068" s="7"/>
      <c r="EU2068" s="7"/>
      <c r="EV2068" s="7"/>
      <c r="EW2068" s="7"/>
      <c r="EX2068" s="7"/>
      <c r="EY2068" s="7"/>
      <c r="EZ2068" s="7"/>
      <c r="FA2068" s="7"/>
      <c r="FB2068" s="7"/>
      <c r="FC2068" s="7"/>
      <c r="FD2068" s="7"/>
      <c r="FE2068" s="7"/>
      <c r="FF2068" s="7"/>
      <c r="FG2068" s="7"/>
      <c r="FH2068" s="7"/>
      <c r="FI2068" s="7"/>
      <c r="FJ2068" s="7"/>
      <c r="FK2068" s="7"/>
      <c r="FL2068" s="7"/>
      <c r="FM2068" s="7"/>
      <c r="FN2068" s="7"/>
      <c r="FO2068" s="7"/>
      <c r="FP2068" s="7"/>
      <c r="FQ2068" s="7"/>
      <c r="FR2068" s="7"/>
      <c r="FS2068" s="7"/>
      <c r="FT2068" s="7"/>
      <c r="FU2068" s="7"/>
      <c r="FV2068" s="7"/>
      <c r="FW2068" s="7"/>
      <c r="FX2068" s="7"/>
      <c r="FY2068" s="7"/>
      <c r="FZ2068" s="7"/>
      <c r="GA2068" s="7"/>
      <c r="GB2068" s="7"/>
    </row>
    <row r="2069" spans="1:184" x14ac:dyDescent="0.15">
      <c r="A2069" s="124"/>
      <c r="B2069" s="19"/>
      <c r="C2069" s="4"/>
      <c r="D2069" s="6"/>
      <c r="E2069" s="14"/>
      <c r="F2069" s="4"/>
      <c r="G2069" s="4"/>
      <c r="H2069" s="4"/>
      <c r="I2069" s="4"/>
      <c r="J2069" s="14"/>
      <c r="K2069" s="6"/>
      <c r="L2069" s="2"/>
      <c r="M2069" s="23"/>
      <c r="N2069" s="12"/>
      <c r="O2069" s="12"/>
      <c r="P2069" s="23"/>
      <c r="Q2069" s="1"/>
      <c r="R2069" s="4"/>
      <c r="S2069" s="5"/>
      <c r="T2069" s="6"/>
      <c r="U2069" s="9"/>
      <c r="V2069" s="8"/>
      <c r="W2069" s="8"/>
      <c r="X2069" s="8"/>
      <c r="Y2069" s="9"/>
      <c r="Z2069" s="7"/>
      <c r="AA2069" s="8"/>
      <c r="AB2069" s="9"/>
      <c r="AC2069" s="9"/>
      <c r="AD2069" s="9"/>
      <c r="AE2069" s="8"/>
      <c r="AF2069" s="10"/>
      <c r="AG2069" s="8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  <c r="EE2069" s="7"/>
      <c r="EF2069" s="7"/>
      <c r="EG2069" s="7"/>
      <c r="EH2069" s="7"/>
      <c r="EI2069" s="7"/>
      <c r="EJ2069" s="7"/>
      <c r="EK2069" s="7"/>
      <c r="EL2069" s="7"/>
      <c r="EM2069" s="7"/>
      <c r="EN2069" s="7"/>
      <c r="EO2069" s="7"/>
      <c r="EP2069" s="7"/>
      <c r="EQ2069" s="7"/>
      <c r="ER2069" s="7"/>
      <c r="ES2069" s="7"/>
      <c r="ET2069" s="7"/>
      <c r="EU2069" s="7"/>
      <c r="EV2069" s="7"/>
      <c r="EW2069" s="7"/>
      <c r="EX2069" s="7"/>
      <c r="EY2069" s="7"/>
      <c r="EZ2069" s="7"/>
      <c r="FA2069" s="7"/>
      <c r="FB2069" s="7"/>
      <c r="FC2069" s="7"/>
      <c r="FD2069" s="7"/>
      <c r="FE2069" s="7"/>
      <c r="FF2069" s="7"/>
      <c r="FG2069" s="7"/>
      <c r="FH2069" s="7"/>
      <c r="FI2069" s="7"/>
      <c r="FJ2069" s="7"/>
      <c r="FK2069" s="7"/>
      <c r="FL2069" s="7"/>
      <c r="FM2069" s="7"/>
      <c r="FN2069" s="7"/>
      <c r="FO2069" s="7"/>
      <c r="FP2069" s="7"/>
      <c r="FQ2069" s="7"/>
      <c r="FR2069" s="7"/>
      <c r="FS2069" s="7"/>
      <c r="FT2069" s="7"/>
      <c r="FU2069" s="7"/>
      <c r="FV2069" s="7"/>
      <c r="FW2069" s="7"/>
      <c r="FX2069" s="7"/>
      <c r="FY2069" s="7"/>
      <c r="FZ2069" s="7"/>
      <c r="GA2069" s="7"/>
      <c r="GB2069" s="7"/>
    </row>
    <row r="2070" spans="1:184" x14ac:dyDescent="0.15">
      <c r="A2070" s="124"/>
      <c r="B2070" s="19"/>
      <c r="C2070" s="4"/>
      <c r="D2070" s="6"/>
      <c r="E2070" s="14"/>
      <c r="F2070" s="4"/>
      <c r="G2070" s="4"/>
      <c r="H2070" s="4"/>
      <c r="I2070" s="4"/>
      <c r="J2070" s="14"/>
      <c r="K2070" s="6"/>
      <c r="L2070" s="2"/>
      <c r="M2070" s="23"/>
      <c r="N2070" s="12"/>
      <c r="O2070" s="12"/>
      <c r="P2070" s="23"/>
      <c r="Q2070" s="1"/>
      <c r="R2070" s="4"/>
      <c r="S2070" s="5"/>
      <c r="T2070" s="6"/>
      <c r="U2070" s="9"/>
      <c r="V2070" s="8"/>
      <c r="W2070" s="8"/>
      <c r="X2070" s="8"/>
      <c r="Y2070" s="9"/>
      <c r="Z2070" s="7"/>
      <c r="AA2070" s="8"/>
      <c r="AB2070" s="9"/>
      <c r="AC2070" s="9"/>
      <c r="AD2070" s="9"/>
      <c r="AE2070" s="8"/>
      <c r="AF2070" s="10"/>
      <c r="AG2070" s="8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  <c r="EE2070" s="7"/>
      <c r="EF2070" s="7"/>
      <c r="EG2070" s="7"/>
      <c r="EH2070" s="7"/>
      <c r="EI2070" s="7"/>
      <c r="EJ2070" s="7"/>
      <c r="EK2070" s="7"/>
      <c r="EL2070" s="7"/>
      <c r="EM2070" s="7"/>
      <c r="EN2070" s="7"/>
      <c r="EO2070" s="7"/>
      <c r="EP2070" s="7"/>
      <c r="EQ2070" s="7"/>
      <c r="ER2070" s="7"/>
      <c r="ES2070" s="7"/>
      <c r="ET2070" s="7"/>
      <c r="EU2070" s="7"/>
      <c r="EV2070" s="7"/>
      <c r="EW2070" s="7"/>
      <c r="EX2070" s="7"/>
      <c r="EY2070" s="7"/>
      <c r="EZ2070" s="7"/>
      <c r="FA2070" s="7"/>
      <c r="FB2070" s="7"/>
      <c r="FC2070" s="7"/>
      <c r="FD2070" s="7"/>
      <c r="FE2070" s="7"/>
      <c r="FF2070" s="7"/>
      <c r="FG2070" s="7"/>
      <c r="FH2070" s="7"/>
      <c r="FI2070" s="7"/>
      <c r="FJ2070" s="7"/>
      <c r="FK2070" s="7"/>
      <c r="FL2070" s="7"/>
      <c r="FM2070" s="7"/>
      <c r="FN2070" s="7"/>
      <c r="FO2070" s="7"/>
      <c r="FP2070" s="7"/>
      <c r="FQ2070" s="7"/>
      <c r="FR2070" s="7"/>
      <c r="FS2070" s="7"/>
      <c r="FT2070" s="7"/>
      <c r="FU2070" s="7"/>
      <c r="FV2070" s="7"/>
      <c r="FW2070" s="7"/>
      <c r="FX2070" s="7"/>
      <c r="FY2070" s="7"/>
      <c r="FZ2070" s="7"/>
      <c r="GA2070" s="7"/>
      <c r="GB2070" s="7"/>
    </row>
    <row r="2071" spans="1:184" x14ac:dyDescent="0.15">
      <c r="A2071" s="124"/>
      <c r="B2071" s="19"/>
      <c r="C2071" s="4"/>
      <c r="D2071" s="6"/>
      <c r="E2071" s="14"/>
      <c r="F2071" s="4"/>
      <c r="G2071" s="4"/>
      <c r="H2071" s="4"/>
      <c r="I2071" s="4"/>
      <c r="J2071" s="14"/>
      <c r="K2071" s="6"/>
      <c r="L2071" s="2"/>
      <c r="M2071" s="23"/>
      <c r="N2071" s="12"/>
      <c r="O2071" s="12"/>
      <c r="P2071" s="23"/>
      <c r="Q2071" s="1"/>
      <c r="R2071" s="4"/>
      <c r="S2071" s="5"/>
      <c r="T2071" s="6"/>
      <c r="U2071" s="9"/>
      <c r="V2071" s="8"/>
      <c r="W2071" s="8"/>
      <c r="X2071" s="8"/>
      <c r="Y2071" s="9"/>
      <c r="Z2071" s="7"/>
      <c r="AA2071" s="8"/>
      <c r="AB2071" s="9"/>
      <c r="AC2071" s="9"/>
      <c r="AD2071" s="9"/>
      <c r="AE2071" s="8"/>
      <c r="AF2071" s="10"/>
      <c r="AG2071" s="8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  <c r="DV2071" s="7"/>
      <c r="DW2071" s="7"/>
      <c r="DX2071" s="7"/>
      <c r="DY2071" s="7"/>
      <c r="DZ2071" s="7"/>
      <c r="EA2071" s="7"/>
      <c r="EB2071" s="7"/>
      <c r="EC2071" s="7"/>
      <c r="ED2071" s="7"/>
      <c r="EE2071" s="7"/>
      <c r="EF2071" s="7"/>
      <c r="EG2071" s="7"/>
      <c r="EH2071" s="7"/>
      <c r="EI2071" s="7"/>
      <c r="EJ2071" s="7"/>
      <c r="EK2071" s="7"/>
      <c r="EL2071" s="7"/>
      <c r="EM2071" s="7"/>
      <c r="EN2071" s="7"/>
      <c r="EO2071" s="7"/>
      <c r="EP2071" s="7"/>
      <c r="EQ2071" s="7"/>
      <c r="ER2071" s="7"/>
      <c r="ES2071" s="7"/>
      <c r="ET2071" s="7"/>
      <c r="EU2071" s="7"/>
      <c r="EV2071" s="7"/>
      <c r="EW2071" s="7"/>
      <c r="EX2071" s="7"/>
      <c r="EY2071" s="7"/>
      <c r="EZ2071" s="7"/>
      <c r="FA2071" s="7"/>
      <c r="FB2071" s="7"/>
      <c r="FC2071" s="7"/>
      <c r="FD2071" s="7"/>
      <c r="FE2071" s="7"/>
      <c r="FF2071" s="7"/>
      <c r="FG2071" s="7"/>
      <c r="FH2071" s="7"/>
      <c r="FI2071" s="7"/>
      <c r="FJ2071" s="7"/>
      <c r="FK2071" s="7"/>
      <c r="FL2071" s="7"/>
      <c r="FM2071" s="7"/>
      <c r="FN2071" s="7"/>
      <c r="FO2071" s="7"/>
      <c r="FP2071" s="7"/>
      <c r="FQ2071" s="7"/>
      <c r="FR2071" s="7"/>
      <c r="FS2071" s="7"/>
      <c r="FT2071" s="7"/>
      <c r="FU2071" s="7"/>
      <c r="FV2071" s="7"/>
      <c r="FW2071" s="7"/>
      <c r="FX2071" s="7"/>
      <c r="FY2071" s="7"/>
      <c r="FZ2071" s="7"/>
      <c r="GA2071" s="7"/>
      <c r="GB2071" s="7"/>
    </row>
    <row r="2072" spans="1:184" x14ac:dyDescent="0.15">
      <c r="A2072" s="124"/>
      <c r="B2072" s="19"/>
      <c r="C2072" s="4"/>
      <c r="D2072" s="6"/>
      <c r="E2072" s="14"/>
      <c r="F2072" s="4"/>
      <c r="G2072" s="4"/>
      <c r="H2072" s="4"/>
      <c r="I2072" s="4"/>
      <c r="J2072" s="14"/>
      <c r="K2072" s="6"/>
      <c r="L2072" s="2"/>
      <c r="M2072" s="23"/>
      <c r="N2072" s="12"/>
      <c r="O2072" s="12"/>
      <c r="P2072" s="23"/>
      <c r="Q2072" s="1"/>
      <c r="R2072" s="4"/>
      <c r="S2072" s="5"/>
      <c r="T2072" s="6"/>
      <c r="U2072" s="9"/>
      <c r="V2072" s="8"/>
      <c r="W2072" s="8"/>
      <c r="X2072" s="8"/>
      <c r="Y2072" s="9"/>
      <c r="Z2072" s="7"/>
      <c r="AA2072" s="8"/>
      <c r="AB2072" s="9"/>
      <c r="AC2072" s="9"/>
      <c r="AD2072" s="9"/>
      <c r="AE2072" s="8"/>
      <c r="AF2072" s="10"/>
      <c r="AG2072" s="8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  <c r="DV2072" s="7"/>
      <c r="DW2072" s="7"/>
      <c r="DX2072" s="7"/>
      <c r="DY2072" s="7"/>
      <c r="DZ2072" s="7"/>
      <c r="EA2072" s="7"/>
      <c r="EB2072" s="7"/>
      <c r="EC2072" s="7"/>
      <c r="ED2072" s="7"/>
      <c r="EE2072" s="7"/>
      <c r="EF2072" s="7"/>
      <c r="EG2072" s="7"/>
      <c r="EH2072" s="7"/>
      <c r="EI2072" s="7"/>
      <c r="EJ2072" s="7"/>
      <c r="EK2072" s="7"/>
      <c r="EL2072" s="7"/>
      <c r="EM2072" s="7"/>
      <c r="EN2072" s="7"/>
      <c r="EO2072" s="7"/>
      <c r="EP2072" s="7"/>
      <c r="EQ2072" s="7"/>
      <c r="ER2072" s="7"/>
      <c r="ES2072" s="7"/>
      <c r="ET2072" s="7"/>
      <c r="EU2072" s="7"/>
      <c r="EV2072" s="7"/>
      <c r="EW2072" s="7"/>
      <c r="EX2072" s="7"/>
      <c r="EY2072" s="7"/>
      <c r="EZ2072" s="7"/>
      <c r="FA2072" s="7"/>
      <c r="FB2072" s="7"/>
      <c r="FC2072" s="7"/>
      <c r="FD2072" s="7"/>
      <c r="FE2072" s="7"/>
      <c r="FF2072" s="7"/>
      <c r="FG2072" s="7"/>
      <c r="FH2072" s="7"/>
      <c r="FI2072" s="7"/>
      <c r="FJ2072" s="7"/>
      <c r="FK2072" s="7"/>
      <c r="FL2072" s="7"/>
      <c r="FM2072" s="7"/>
      <c r="FN2072" s="7"/>
      <c r="FO2072" s="7"/>
      <c r="FP2072" s="7"/>
      <c r="FQ2072" s="7"/>
      <c r="FR2072" s="7"/>
      <c r="FS2072" s="7"/>
      <c r="FT2072" s="7"/>
      <c r="FU2072" s="7"/>
      <c r="FV2072" s="7"/>
      <c r="FW2072" s="7"/>
      <c r="FX2072" s="7"/>
      <c r="FY2072" s="7"/>
      <c r="FZ2072" s="7"/>
      <c r="GA2072" s="7"/>
      <c r="GB2072" s="7"/>
    </row>
    <row r="2073" spans="1:184" x14ac:dyDescent="0.15">
      <c r="A2073" s="124"/>
      <c r="B2073" s="19"/>
      <c r="C2073" s="4"/>
      <c r="D2073" s="6"/>
      <c r="E2073" s="14"/>
      <c r="F2073" s="4"/>
      <c r="G2073" s="4"/>
      <c r="H2073" s="4"/>
      <c r="I2073" s="4"/>
      <c r="J2073" s="14"/>
      <c r="K2073" s="6"/>
      <c r="L2073" s="2"/>
      <c r="M2073" s="23"/>
      <c r="N2073" s="12"/>
      <c r="O2073" s="12"/>
      <c r="P2073" s="23"/>
      <c r="Q2073" s="1"/>
      <c r="R2073" s="4"/>
      <c r="S2073" s="5"/>
      <c r="T2073" s="6"/>
      <c r="U2073" s="9"/>
      <c r="V2073" s="8"/>
      <c r="W2073" s="8"/>
      <c r="X2073" s="8"/>
      <c r="Y2073" s="9"/>
      <c r="Z2073" s="7"/>
      <c r="AA2073" s="8"/>
      <c r="AB2073" s="9"/>
      <c r="AC2073" s="9"/>
      <c r="AD2073" s="9"/>
      <c r="AE2073" s="8"/>
      <c r="AF2073" s="10"/>
      <c r="AG2073" s="8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  <c r="DV2073" s="7"/>
      <c r="DW2073" s="7"/>
      <c r="DX2073" s="7"/>
      <c r="DY2073" s="7"/>
      <c r="DZ2073" s="7"/>
      <c r="EA2073" s="7"/>
      <c r="EB2073" s="7"/>
      <c r="EC2073" s="7"/>
      <c r="ED2073" s="7"/>
      <c r="EE2073" s="7"/>
      <c r="EF2073" s="7"/>
      <c r="EG2073" s="7"/>
      <c r="EH2073" s="7"/>
      <c r="EI2073" s="7"/>
      <c r="EJ2073" s="7"/>
      <c r="EK2073" s="7"/>
      <c r="EL2073" s="7"/>
      <c r="EM2073" s="7"/>
      <c r="EN2073" s="7"/>
      <c r="EO2073" s="7"/>
      <c r="EP2073" s="7"/>
      <c r="EQ2073" s="7"/>
      <c r="ER2073" s="7"/>
      <c r="ES2073" s="7"/>
      <c r="ET2073" s="7"/>
      <c r="EU2073" s="7"/>
      <c r="EV2073" s="7"/>
      <c r="EW2073" s="7"/>
      <c r="EX2073" s="7"/>
      <c r="EY2073" s="7"/>
      <c r="EZ2073" s="7"/>
      <c r="FA2073" s="7"/>
      <c r="FB2073" s="7"/>
      <c r="FC2073" s="7"/>
      <c r="FD2073" s="7"/>
      <c r="FE2073" s="7"/>
      <c r="FF2073" s="7"/>
      <c r="FG2073" s="7"/>
      <c r="FH2073" s="7"/>
      <c r="FI2073" s="7"/>
      <c r="FJ2073" s="7"/>
      <c r="FK2073" s="7"/>
      <c r="FL2073" s="7"/>
      <c r="FM2073" s="7"/>
      <c r="FN2073" s="7"/>
      <c r="FO2073" s="7"/>
      <c r="FP2073" s="7"/>
      <c r="FQ2073" s="7"/>
      <c r="FR2073" s="7"/>
      <c r="FS2073" s="7"/>
      <c r="FT2073" s="7"/>
      <c r="FU2073" s="7"/>
      <c r="FV2073" s="7"/>
      <c r="FW2073" s="7"/>
      <c r="FX2073" s="7"/>
      <c r="FY2073" s="7"/>
      <c r="FZ2073" s="7"/>
      <c r="GA2073" s="7"/>
      <c r="GB2073" s="7"/>
    </row>
    <row r="2074" spans="1:184" x14ac:dyDescent="0.15">
      <c r="A2074" s="124"/>
      <c r="B2074" s="19"/>
      <c r="C2074" s="4"/>
      <c r="D2074" s="6"/>
      <c r="E2074" s="14"/>
      <c r="F2074" s="4"/>
      <c r="G2074" s="4"/>
      <c r="H2074" s="4"/>
      <c r="I2074" s="4"/>
      <c r="J2074" s="14"/>
      <c r="K2074" s="6"/>
      <c r="L2074" s="2"/>
      <c r="M2074" s="23"/>
      <c r="N2074" s="12"/>
      <c r="O2074" s="12"/>
      <c r="P2074" s="23"/>
      <c r="Q2074" s="1"/>
      <c r="R2074" s="4"/>
      <c r="S2074" s="5"/>
      <c r="T2074" s="6"/>
      <c r="U2074" s="9"/>
      <c r="V2074" s="8"/>
      <c r="W2074" s="8"/>
      <c r="X2074" s="8"/>
      <c r="Y2074" s="9"/>
      <c r="Z2074" s="7"/>
      <c r="AA2074" s="8"/>
      <c r="AB2074" s="9"/>
      <c r="AC2074" s="9"/>
      <c r="AD2074" s="9"/>
      <c r="AE2074" s="8"/>
      <c r="AF2074" s="10"/>
      <c r="AG2074" s="8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  <c r="DV2074" s="7"/>
      <c r="DW2074" s="7"/>
      <c r="DX2074" s="7"/>
      <c r="DY2074" s="7"/>
      <c r="DZ2074" s="7"/>
      <c r="EA2074" s="7"/>
      <c r="EB2074" s="7"/>
      <c r="EC2074" s="7"/>
      <c r="ED2074" s="7"/>
      <c r="EE2074" s="7"/>
      <c r="EF2074" s="7"/>
      <c r="EG2074" s="7"/>
      <c r="EH2074" s="7"/>
      <c r="EI2074" s="7"/>
      <c r="EJ2074" s="7"/>
      <c r="EK2074" s="7"/>
      <c r="EL2074" s="7"/>
      <c r="EM2074" s="7"/>
      <c r="EN2074" s="7"/>
      <c r="EO2074" s="7"/>
      <c r="EP2074" s="7"/>
      <c r="EQ2074" s="7"/>
      <c r="ER2074" s="7"/>
      <c r="ES2074" s="7"/>
      <c r="ET2074" s="7"/>
      <c r="EU2074" s="7"/>
      <c r="EV2074" s="7"/>
      <c r="EW2074" s="7"/>
      <c r="EX2074" s="7"/>
      <c r="EY2074" s="7"/>
      <c r="EZ2074" s="7"/>
      <c r="FA2074" s="7"/>
      <c r="FB2074" s="7"/>
      <c r="FC2074" s="7"/>
      <c r="FD2074" s="7"/>
      <c r="FE2074" s="7"/>
      <c r="FF2074" s="7"/>
      <c r="FG2074" s="7"/>
      <c r="FH2074" s="7"/>
      <c r="FI2074" s="7"/>
      <c r="FJ2074" s="7"/>
      <c r="FK2074" s="7"/>
      <c r="FL2074" s="7"/>
      <c r="FM2074" s="7"/>
      <c r="FN2074" s="7"/>
      <c r="FO2074" s="7"/>
      <c r="FP2074" s="7"/>
      <c r="FQ2074" s="7"/>
      <c r="FR2074" s="7"/>
      <c r="FS2074" s="7"/>
      <c r="FT2074" s="7"/>
      <c r="FU2074" s="7"/>
      <c r="FV2074" s="7"/>
      <c r="FW2074" s="7"/>
      <c r="FX2074" s="7"/>
      <c r="FY2074" s="7"/>
      <c r="FZ2074" s="7"/>
      <c r="GA2074" s="7"/>
      <c r="GB2074" s="7"/>
    </row>
    <row r="2075" spans="1:184" x14ac:dyDescent="0.15">
      <c r="A2075" s="124"/>
      <c r="B2075" s="19"/>
      <c r="C2075" s="4"/>
      <c r="D2075" s="6"/>
      <c r="E2075" s="14"/>
      <c r="F2075" s="4"/>
      <c r="G2075" s="4"/>
      <c r="H2075" s="4"/>
      <c r="I2075" s="4"/>
      <c r="J2075" s="14"/>
      <c r="K2075" s="6"/>
      <c r="L2075" s="2"/>
      <c r="M2075" s="23"/>
      <c r="N2075" s="12"/>
      <c r="O2075" s="12"/>
      <c r="P2075" s="23"/>
      <c r="Q2075" s="1"/>
      <c r="R2075" s="4"/>
      <c r="S2075" s="5"/>
      <c r="T2075" s="6"/>
      <c r="U2075" s="9"/>
      <c r="V2075" s="8"/>
      <c r="W2075" s="8"/>
      <c r="X2075" s="8"/>
      <c r="Y2075" s="9"/>
      <c r="Z2075" s="7"/>
      <c r="AA2075" s="8"/>
      <c r="AB2075" s="9"/>
      <c r="AC2075" s="9"/>
      <c r="AD2075" s="9"/>
      <c r="AE2075" s="8"/>
      <c r="AF2075" s="10"/>
      <c r="AG2075" s="8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  <c r="DV2075" s="7"/>
      <c r="DW2075" s="7"/>
      <c r="DX2075" s="7"/>
      <c r="DY2075" s="7"/>
      <c r="DZ2075" s="7"/>
      <c r="EA2075" s="7"/>
      <c r="EB2075" s="7"/>
      <c r="EC2075" s="7"/>
      <c r="ED2075" s="7"/>
      <c r="EE2075" s="7"/>
      <c r="EF2075" s="7"/>
      <c r="EG2075" s="7"/>
      <c r="EH2075" s="7"/>
      <c r="EI2075" s="7"/>
      <c r="EJ2075" s="7"/>
      <c r="EK2075" s="7"/>
      <c r="EL2075" s="7"/>
      <c r="EM2075" s="7"/>
      <c r="EN2075" s="7"/>
      <c r="EO2075" s="7"/>
      <c r="EP2075" s="7"/>
      <c r="EQ2075" s="7"/>
      <c r="ER2075" s="7"/>
      <c r="ES2075" s="7"/>
      <c r="ET2075" s="7"/>
      <c r="EU2075" s="7"/>
      <c r="EV2075" s="7"/>
      <c r="EW2075" s="7"/>
      <c r="EX2075" s="7"/>
      <c r="EY2075" s="7"/>
      <c r="EZ2075" s="7"/>
      <c r="FA2075" s="7"/>
      <c r="FB2075" s="7"/>
      <c r="FC2075" s="7"/>
      <c r="FD2075" s="7"/>
      <c r="FE2075" s="7"/>
      <c r="FF2075" s="7"/>
      <c r="FG2075" s="7"/>
      <c r="FH2075" s="7"/>
      <c r="FI2075" s="7"/>
      <c r="FJ2075" s="7"/>
      <c r="FK2075" s="7"/>
      <c r="FL2075" s="7"/>
      <c r="FM2075" s="7"/>
      <c r="FN2075" s="7"/>
      <c r="FO2075" s="7"/>
      <c r="FP2075" s="7"/>
      <c r="FQ2075" s="7"/>
      <c r="FR2075" s="7"/>
      <c r="FS2075" s="7"/>
      <c r="FT2075" s="7"/>
      <c r="FU2075" s="7"/>
      <c r="FV2075" s="7"/>
      <c r="FW2075" s="7"/>
      <c r="FX2075" s="7"/>
      <c r="FY2075" s="7"/>
      <c r="FZ2075" s="7"/>
      <c r="GA2075" s="7"/>
      <c r="GB2075" s="7"/>
    </row>
    <row r="2076" spans="1:184" x14ac:dyDescent="0.15">
      <c r="A2076" s="124"/>
      <c r="B2076" s="19"/>
      <c r="C2076" s="4"/>
      <c r="D2076" s="6"/>
      <c r="E2076" s="14"/>
      <c r="F2076" s="4"/>
      <c r="G2076" s="4"/>
      <c r="H2076" s="4"/>
      <c r="I2076" s="4"/>
      <c r="J2076" s="14"/>
      <c r="K2076" s="6"/>
      <c r="L2076" s="2"/>
      <c r="M2076" s="23"/>
      <c r="N2076" s="12"/>
      <c r="O2076" s="12"/>
      <c r="P2076" s="23"/>
      <c r="Q2076" s="1"/>
      <c r="R2076" s="4"/>
      <c r="S2076" s="5"/>
      <c r="T2076" s="6"/>
      <c r="U2076" s="9"/>
      <c r="V2076" s="8"/>
      <c r="W2076" s="8"/>
      <c r="X2076" s="8"/>
      <c r="Y2076" s="9"/>
      <c r="Z2076" s="7"/>
      <c r="AA2076" s="8"/>
      <c r="AB2076" s="9"/>
      <c r="AC2076" s="9"/>
      <c r="AD2076" s="9"/>
      <c r="AE2076" s="8"/>
      <c r="AF2076" s="10"/>
      <c r="AG2076" s="8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  <c r="DV2076" s="7"/>
      <c r="DW2076" s="7"/>
      <c r="DX2076" s="7"/>
      <c r="DY2076" s="7"/>
      <c r="DZ2076" s="7"/>
      <c r="EA2076" s="7"/>
      <c r="EB2076" s="7"/>
      <c r="EC2076" s="7"/>
      <c r="ED2076" s="7"/>
      <c r="EE2076" s="7"/>
      <c r="EF2076" s="7"/>
      <c r="EG2076" s="7"/>
      <c r="EH2076" s="7"/>
      <c r="EI2076" s="7"/>
      <c r="EJ2076" s="7"/>
      <c r="EK2076" s="7"/>
      <c r="EL2076" s="7"/>
      <c r="EM2076" s="7"/>
      <c r="EN2076" s="7"/>
      <c r="EO2076" s="7"/>
      <c r="EP2076" s="7"/>
      <c r="EQ2076" s="7"/>
      <c r="ER2076" s="7"/>
      <c r="ES2076" s="7"/>
      <c r="ET2076" s="7"/>
      <c r="EU2076" s="7"/>
      <c r="EV2076" s="7"/>
      <c r="EW2076" s="7"/>
      <c r="EX2076" s="7"/>
      <c r="EY2076" s="7"/>
      <c r="EZ2076" s="7"/>
      <c r="FA2076" s="7"/>
      <c r="FB2076" s="7"/>
      <c r="FC2076" s="7"/>
      <c r="FD2076" s="7"/>
      <c r="FE2076" s="7"/>
      <c r="FF2076" s="7"/>
      <c r="FG2076" s="7"/>
      <c r="FH2076" s="7"/>
      <c r="FI2076" s="7"/>
      <c r="FJ2076" s="7"/>
      <c r="FK2076" s="7"/>
      <c r="FL2076" s="7"/>
      <c r="FM2076" s="7"/>
      <c r="FN2076" s="7"/>
      <c r="FO2076" s="7"/>
      <c r="FP2076" s="7"/>
      <c r="FQ2076" s="7"/>
      <c r="FR2076" s="7"/>
      <c r="FS2076" s="7"/>
      <c r="FT2076" s="7"/>
      <c r="FU2076" s="7"/>
      <c r="FV2076" s="7"/>
      <c r="FW2076" s="7"/>
      <c r="FX2076" s="7"/>
      <c r="FY2076" s="7"/>
      <c r="FZ2076" s="7"/>
      <c r="GA2076" s="7"/>
      <c r="GB2076" s="7"/>
    </row>
    <row r="2077" spans="1:184" x14ac:dyDescent="0.15">
      <c r="A2077" s="124"/>
      <c r="B2077" s="19"/>
      <c r="C2077" s="4"/>
      <c r="D2077" s="6"/>
      <c r="E2077" s="14"/>
      <c r="F2077" s="4"/>
      <c r="G2077" s="4"/>
      <c r="H2077" s="4"/>
      <c r="I2077" s="4"/>
      <c r="J2077" s="14"/>
      <c r="K2077" s="6"/>
      <c r="L2077" s="2"/>
      <c r="M2077" s="23"/>
      <c r="N2077" s="12"/>
      <c r="O2077" s="12"/>
      <c r="P2077" s="23"/>
      <c r="Q2077" s="1"/>
      <c r="R2077" s="4"/>
      <c r="S2077" s="5"/>
      <c r="T2077" s="6"/>
      <c r="U2077" s="9"/>
      <c r="V2077" s="8"/>
      <c r="W2077" s="8"/>
      <c r="X2077" s="8"/>
      <c r="Y2077" s="9"/>
      <c r="Z2077" s="7"/>
      <c r="AA2077" s="8"/>
      <c r="AB2077" s="9"/>
      <c r="AC2077" s="9"/>
      <c r="AD2077" s="9"/>
      <c r="AE2077" s="8"/>
      <c r="AF2077" s="10"/>
      <c r="AG2077" s="8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  <c r="DV2077" s="7"/>
      <c r="DW2077" s="7"/>
      <c r="DX2077" s="7"/>
      <c r="DY2077" s="7"/>
      <c r="DZ2077" s="7"/>
      <c r="EA2077" s="7"/>
      <c r="EB2077" s="7"/>
      <c r="EC2077" s="7"/>
      <c r="ED2077" s="7"/>
      <c r="EE2077" s="7"/>
      <c r="EF2077" s="7"/>
      <c r="EG2077" s="7"/>
      <c r="EH2077" s="7"/>
      <c r="EI2077" s="7"/>
      <c r="EJ2077" s="7"/>
      <c r="EK2077" s="7"/>
      <c r="EL2077" s="7"/>
      <c r="EM2077" s="7"/>
      <c r="EN2077" s="7"/>
      <c r="EO2077" s="7"/>
      <c r="EP2077" s="7"/>
      <c r="EQ2077" s="7"/>
      <c r="ER2077" s="7"/>
      <c r="ES2077" s="7"/>
      <c r="ET2077" s="7"/>
      <c r="EU2077" s="7"/>
      <c r="EV2077" s="7"/>
      <c r="EW2077" s="7"/>
      <c r="EX2077" s="7"/>
      <c r="EY2077" s="7"/>
      <c r="EZ2077" s="7"/>
      <c r="FA2077" s="7"/>
      <c r="FB2077" s="7"/>
      <c r="FC2077" s="7"/>
      <c r="FD2077" s="7"/>
      <c r="FE2077" s="7"/>
      <c r="FF2077" s="7"/>
      <c r="FG2077" s="7"/>
      <c r="FH2077" s="7"/>
      <c r="FI2077" s="7"/>
      <c r="FJ2077" s="7"/>
      <c r="FK2077" s="7"/>
      <c r="FL2077" s="7"/>
      <c r="FM2077" s="7"/>
      <c r="FN2077" s="7"/>
      <c r="FO2077" s="7"/>
      <c r="FP2077" s="7"/>
      <c r="FQ2077" s="7"/>
      <c r="FR2077" s="7"/>
      <c r="FS2077" s="7"/>
      <c r="FT2077" s="7"/>
      <c r="FU2077" s="7"/>
      <c r="FV2077" s="7"/>
      <c r="FW2077" s="7"/>
      <c r="FX2077" s="7"/>
      <c r="FY2077" s="7"/>
      <c r="FZ2077" s="7"/>
      <c r="GA2077" s="7"/>
      <c r="GB2077" s="7"/>
    </row>
    <row r="2078" spans="1:184" x14ac:dyDescent="0.15">
      <c r="A2078" s="124"/>
      <c r="B2078" s="19"/>
      <c r="C2078" s="4"/>
      <c r="D2078" s="6"/>
      <c r="E2078" s="14"/>
      <c r="F2078" s="4"/>
      <c r="G2078" s="4"/>
      <c r="H2078" s="4"/>
      <c r="I2078" s="4"/>
      <c r="J2078" s="14"/>
      <c r="K2078" s="6"/>
      <c r="L2078" s="2"/>
      <c r="M2078" s="23"/>
      <c r="N2078" s="12"/>
      <c r="O2078" s="12"/>
      <c r="P2078" s="23"/>
      <c r="Q2078" s="1"/>
      <c r="R2078" s="4"/>
      <c r="S2078" s="5"/>
      <c r="T2078" s="6"/>
      <c r="U2078" s="9"/>
      <c r="V2078" s="8"/>
      <c r="W2078" s="8"/>
      <c r="X2078" s="8"/>
      <c r="Y2078" s="9"/>
      <c r="Z2078" s="7"/>
      <c r="AA2078" s="8"/>
      <c r="AB2078" s="9"/>
      <c r="AC2078" s="9"/>
      <c r="AD2078" s="9"/>
      <c r="AE2078" s="8"/>
      <c r="AF2078" s="10"/>
      <c r="AG2078" s="8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  <c r="DV2078" s="7"/>
      <c r="DW2078" s="7"/>
      <c r="DX2078" s="7"/>
      <c r="DY2078" s="7"/>
      <c r="DZ2078" s="7"/>
      <c r="EA2078" s="7"/>
      <c r="EB2078" s="7"/>
      <c r="EC2078" s="7"/>
      <c r="ED2078" s="7"/>
      <c r="EE2078" s="7"/>
      <c r="EF2078" s="7"/>
      <c r="EG2078" s="7"/>
      <c r="EH2078" s="7"/>
      <c r="EI2078" s="7"/>
      <c r="EJ2078" s="7"/>
      <c r="EK2078" s="7"/>
      <c r="EL2078" s="7"/>
      <c r="EM2078" s="7"/>
      <c r="EN2078" s="7"/>
      <c r="EO2078" s="7"/>
      <c r="EP2078" s="7"/>
      <c r="EQ2078" s="7"/>
      <c r="ER2078" s="7"/>
      <c r="ES2078" s="7"/>
      <c r="ET2078" s="7"/>
      <c r="EU2078" s="7"/>
      <c r="EV2078" s="7"/>
      <c r="EW2078" s="7"/>
      <c r="EX2078" s="7"/>
      <c r="EY2078" s="7"/>
      <c r="EZ2078" s="7"/>
      <c r="FA2078" s="7"/>
      <c r="FB2078" s="7"/>
      <c r="FC2078" s="7"/>
      <c r="FD2078" s="7"/>
      <c r="FE2078" s="7"/>
      <c r="FF2078" s="7"/>
      <c r="FG2078" s="7"/>
      <c r="FH2078" s="7"/>
      <c r="FI2078" s="7"/>
      <c r="FJ2078" s="7"/>
      <c r="FK2078" s="7"/>
      <c r="FL2078" s="7"/>
      <c r="FM2078" s="7"/>
      <c r="FN2078" s="7"/>
      <c r="FO2078" s="7"/>
      <c r="FP2078" s="7"/>
      <c r="FQ2078" s="7"/>
      <c r="FR2078" s="7"/>
      <c r="FS2078" s="7"/>
      <c r="FT2078" s="7"/>
      <c r="FU2078" s="7"/>
      <c r="FV2078" s="7"/>
      <c r="FW2078" s="7"/>
      <c r="FX2078" s="7"/>
      <c r="FY2078" s="7"/>
      <c r="FZ2078" s="7"/>
      <c r="GA2078" s="7"/>
      <c r="GB2078" s="7"/>
    </row>
    <row r="2079" spans="1:184" x14ac:dyDescent="0.15">
      <c r="A2079" s="124"/>
      <c r="B2079" s="19"/>
      <c r="C2079" s="4"/>
      <c r="D2079" s="6"/>
      <c r="E2079" s="14"/>
      <c r="F2079" s="4"/>
      <c r="G2079" s="4"/>
      <c r="H2079" s="4"/>
      <c r="I2079" s="4"/>
      <c r="J2079" s="14"/>
      <c r="K2079" s="6"/>
      <c r="L2079" s="2"/>
      <c r="M2079" s="23"/>
      <c r="N2079" s="12"/>
      <c r="O2079" s="12"/>
      <c r="P2079" s="23"/>
      <c r="Q2079" s="1"/>
      <c r="R2079" s="4"/>
      <c r="S2079" s="5"/>
      <c r="T2079" s="6"/>
      <c r="U2079" s="9"/>
      <c r="V2079" s="8"/>
      <c r="W2079" s="8"/>
      <c r="X2079" s="8"/>
      <c r="Y2079" s="9"/>
      <c r="Z2079" s="7"/>
      <c r="AA2079" s="8"/>
      <c r="AB2079" s="9"/>
      <c r="AC2079" s="9"/>
      <c r="AD2079" s="9"/>
      <c r="AE2079" s="8"/>
      <c r="AF2079" s="10"/>
      <c r="AG2079" s="8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  <c r="DV2079" s="7"/>
      <c r="DW2079" s="7"/>
      <c r="DX2079" s="7"/>
      <c r="DY2079" s="7"/>
      <c r="DZ2079" s="7"/>
      <c r="EA2079" s="7"/>
      <c r="EB2079" s="7"/>
      <c r="EC2079" s="7"/>
      <c r="ED2079" s="7"/>
      <c r="EE2079" s="7"/>
      <c r="EF2079" s="7"/>
      <c r="EG2079" s="7"/>
      <c r="EH2079" s="7"/>
      <c r="EI2079" s="7"/>
      <c r="EJ2079" s="7"/>
      <c r="EK2079" s="7"/>
      <c r="EL2079" s="7"/>
      <c r="EM2079" s="7"/>
      <c r="EN2079" s="7"/>
      <c r="EO2079" s="7"/>
      <c r="EP2079" s="7"/>
      <c r="EQ2079" s="7"/>
      <c r="ER2079" s="7"/>
      <c r="ES2079" s="7"/>
      <c r="ET2079" s="7"/>
      <c r="EU2079" s="7"/>
      <c r="EV2079" s="7"/>
      <c r="EW2079" s="7"/>
      <c r="EX2079" s="7"/>
      <c r="EY2079" s="7"/>
      <c r="EZ2079" s="7"/>
      <c r="FA2079" s="7"/>
      <c r="FB2079" s="7"/>
      <c r="FC2079" s="7"/>
      <c r="FD2079" s="7"/>
      <c r="FE2079" s="7"/>
      <c r="FF2079" s="7"/>
      <c r="FG2079" s="7"/>
      <c r="FH2079" s="7"/>
      <c r="FI2079" s="7"/>
      <c r="FJ2079" s="7"/>
      <c r="FK2079" s="7"/>
      <c r="FL2079" s="7"/>
      <c r="FM2079" s="7"/>
      <c r="FN2079" s="7"/>
      <c r="FO2079" s="7"/>
      <c r="FP2079" s="7"/>
      <c r="FQ2079" s="7"/>
      <c r="FR2079" s="7"/>
      <c r="FS2079" s="7"/>
      <c r="FT2079" s="7"/>
      <c r="FU2079" s="7"/>
      <c r="FV2079" s="7"/>
      <c r="FW2079" s="7"/>
      <c r="FX2079" s="7"/>
      <c r="FY2079" s="7"/>
      <c r="FZ2079" s="7"/>
      <c r="GA2079" s="7"/>
      <c r="GB2079" s="7"/>
    </row>
    <row r="2080" spans="1:184" x14ac:dyDescent="0.15">
      <c r="A2080" s="124"/>
      <c r="B2080" s="19"/>
      <c r="C2080" s="4"/>
      <c r="D2080" s="6"/>
      <c r="E2080" s="14"/>
      <c r="F2080" s="4"/>
      <c r="G2080" s="4"/>
      <c r="H2080" s="4"/>
      <c r="I2080" s="4"/>
      <c r="J2080" s="14"/>
      <c r="K2080" s="6"/>
      <c r="L2080" s="2"/>
      <c r="M2080" s="23"/>
      <c r="N2080" s="12"/>
      <c r="O2080" s="12"/>
      <c r="P2080" s="23"/>
      <c r="Q2080" s="1"/>
      <c r="R2080" s="4"/>
      <c r="S2080" s="5"/>
      <c r="T2080" s="6"/>
      <c r="U2080" s="9"/>
      <c r="V2080" s="8"/>
      <c r="W2080" s="8"/>
      <c r="X2080" s="8"/>
      <c r="Y2080" s="9"/>
      <c r="Z2080" s="7"/>
      <c r="AA2080" s="8"/>
      <c r="AB2080" s="9"/>
      <c r="AC2080" s="9"/>
      <c r="AD2080" s="9"/>
      <c r="AE2080" s="8"/>
      <c r="AF2080" s="10"/>
      <c r="AG2080" s="8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  <c r="DV2080" s="7"/>
      <c r="DW2080" s="7"/>
      <c r="DX2080" s="7"/>
      <c r="DY2080" s="7"/>
      <c r="DZ2080" s="7"/>
      <c r="EA2080" s="7"/>
      <c r="EB2080" s="7"/>
      <c r="EC2080" s="7"/>
      <c r="ED2080" s="7"/>
      <c r="EE2080" s="7"/>
      <c r="EF2080" s="7"/>
      <c r="EG2080" s="7"/>
      <c r="EH2080" s="7"/>
      <c r="EI2080" s="7"/>
      <c r="EJ2080" s="7"/>
      <c r="EK2080" s="7"/>
      <c r="EL2080" s="7"/>
      <c r="EM2080" s="7"/>
      <c r="EN2080" s="7"/>
      <c r="EO2080" s="7"/>
      <c r="EP2080" s="7"/>
      <c r="EQ2080" s="7"/>
      <c r="ER2080" s="7"/>
      <c r="ES2080" s="7"/>
      <c r="ET2080" s="7"/>
      <c r="EU2080" s="7"/>
      <c r="EV2080" s="7"/>
      <c r="EW2080" s="7"/>
      <c r="EX2080" s="7"/>
      <c r="EY2080" s="7"/>
      <c r="EZ2080" s="7"/>
      <c r="FA2080" s="7"/>
      <c r="FB2080" s="7"/>
      <c r="FC2080" s="7"/>
      <c r="FD2080" s="7"/>
      <c r="FE2080" s="7"/>
      <c r="FF2080" s="7"/>
      <c r="FG2080" s="7"/>
      <c r="FH2080" s="7"/>
      <c r="FI2080" s="7"/>
      <c r="FJ2080" s="7"/>
      <c r="FK2080" s="7"/>
      <c r="FL2080" s="7"/>
      <c r="FM2080" s="7"/>
      <c r="FN2080" s="7"/>
      <c r="FO2080" s="7"/>
      <c r="FP2080" s="7"/>
      <c r="FQ2080" s="7"/>
      <c r="FR2080" s="7"/>
      <c r="FS2080" s="7"/>
      <c r="FT2080" s="7"/>
      <c r="FU2080" s="7"/>
      <c r="FV2080" s="7"/>
      <c r="FW2080" s="7"/>
      <c r="FX2080" s="7"/>
      <c r="FY2080" s="7"/>
      <c r="FZ2080" s="7"/>
      <c r="GA2080" s="7"/>
      <c r="GB2080" s="7"/>
    </row>
    <row r="2081" spans="1:184" x14ac:dyDescent="0.15">
      <c r="A2081" s="124"/>
      <c r="B2081" s="19"/>
      <c r="C2081" s="4"/>
      <c r="D2081" s="6"/>
      <c r="E2081" s="14"/>
      <c r="F2081" s="4"/>
      <c r="G2081" s="4"/>
      <c r="H2081" s="4"/>
      <c r="I2081" s="4"/>
      <c r="J2081" s="14"/>
      <c r="K2081" s="6"/>
      <c r="L2081" s="2"/>
      <c r="M2081" s="23"/>
      <c r="N2081" s="12"/>
      <c r="O2081" s="12"/>
      <c r="P2081" s="23"/>
      <c r="Q2081" s="1"/>
      <c r="R2081" s="4"/>
      <c r="S2081" s="5"/>
      <c r="T2081" s="6"/>
      <c r="U2081" s="9"/>
      <c r="V2081" s="8"/>
      <c r="W2081" s="8"/>
      <c r="X2081" s="8"/>
      <c r="Y2081" s="9"/>
      <c r="Z2081" s="7"/>
      <c r="AA2081" s="8"/>
      <c r="AB2081" s="9"/>
      <c r="AC2081" s="9"/>
      <c r="AD2081" s="9"/>
      <c r="AE2081" s="8"/>
      <c r="AF2081" s="10"/>
      <c r="AG2081" s="8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  <c r="DV2081" s="7"/>
      <c r="DW2081" s="7"/>
      <c r="DX2081" s="7"/>
      <c r="DY2081" s="7"/>
      <c r="DZ2081" s="7"/>
      <c r="EA2081" s="7"/>
      <c r="EB2081" s="7"/>
      <c r="EC2081" s="7"/>
      <c r="ED2081" s="7"/>
      <c r="EE2081" s="7"/>
      <c r="EF2081" s="7"/>
      <c r="EG2081" s="7"/>
      <c r="EH2081" s="7"/>
      <c r="EI2081" s="7"/>
      <c r="EJ2081" s="7"/>
      <c r="EK2081" s="7"/>
      <c r="EL2081" s="7"/>
      <c r="EM2081" s="7"/>
      <c r="EN2081" s="7"/>
      <c r="EO2081" s="7"/>
      <c r="EP2081" s="7"/>
      <c r="EQ2081" s="7"/>
      <c r="ER2081" s="7"/>
      <c r="ES2081" s="7"/>
      <c r="ET2081" s="7"/>
      <c r="EU2081" s="7"/>
      <c r="EV2081" s="7"/>
      <c r="EW2081" s="7"/>
      <c r="EX2081" s="7"/>
      <c r="EY2081" s="7"/>
      <c r="EZ2081" s="7"/>
      <c r="FA2081" s="7"/>
      <c r="FB2081" s="7"/>
      <c r="FC2081" s="7"/>
      <c r="FD2081" s="7"/>
      <c r="FE2081" s="7"/>
      <c r="FF2081" s="7"/>
      <c r="FG2081" s="7"/>
      <c r="FH2081" s="7"/>
      <c r="FI2081" s="7"/>
      <c r="FJ2081" s="7"/>
      <c r="FK2081" s="7"/>
      <c r="FL2081" s="7"/>
      <c r="FM2081" s="7"/>
      <c r="FN2081" s="7"/>
      <c r="FO2081" s="7"/>
      <c r="FP2081" s="7"/>
      <c r="FQ2081" s="7"/>
      <c r="FR2081" s="7"/>
      <c r="FS2081" s="7"/>
      <c r="FT2081" s="7"/>
      <c r="FU2081" s="7"/>
      <c r="FV2081" s="7"/>
      <c r="FW2081" s="7"/>
      <c r="FX2081" s="7"/>
      <c r="FY2081" s="7"/>
      <c r="FZ2081" s="7"/>
      <c r="GA2081" s="7"/>
      <c r="GB2081" s="7"/>
    </row>
    <row r="2082" spans="1:184" x14ac:dyDescent="0.15">
      <c r="A2082" s="124"/>
      <c r="B2082" s="19"/>
      <c r="C2082" s="4"/>
      <c r="D2082" s="6"/>
      <c r="E2082" s="14"/>
      <c r="F2082" s="4"/>
      <c r="G2082" s="4"/>
      <c r="H2082" s="4"/>
      <c r="I2082" s="4"/>
      <c r="J2082" s="14"/>
      <c r="K2082" s="6"/>
      <c r="L2082" s="2"/>
      <c r="M2082" s="23"/>
      <c r="N2082" s="12"/>
      <c r="O2082" s="12"/>
      <c r="P2082" s="23"/>
      <c r="Q2082" s="1"/>
      <c r="R2082" s="4"/>
      <c r="S2082" s="5"/>
      <c r="T2082" s="6"/>
      <c r="U2082" s="9"/>
      <c r="V2082" s="8"/>
      <c r="W2082" s="8"/>
      <c r="X2082" s="8"/>
      <c r="Y2082" s="9"/>
      <c r="Z2082" s="7"/>
      <c r="AA2082" s="8"/>
      <c r="AB2082" s="9"/>
      <c r="AC2082" s="9"/>
      <c r="AD2082" s="9"/>
      <c r="AE2082" s="8"/>
      <c r="AF2082" s="10"/>
      <c r="AG2082" s="8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  <c r="DV2082" s="7"/>
      <c r="DW2082" s="7"/>
      <c r="DX2082" s="7"/>
      <c r="DY2082" s="7"/>
      <c r="DZ2082" s="7"/>
      <c r="EA2082" s="7"/>
      <c r="EB2082" s="7"/>
      <c r="EC2082" s="7"/>
      <c r="ED2082" s="7"/>
      <c r="EE2082" s="7"/>
      <c r="EF2082" s="7"/>
      <c r="EG2082" s="7"/>
      <c r="EH2082" s="7"/>
      <c r="EI2082" s="7"/>
      <c r="EJ2082" s="7"/>
      <c r="EK2082" s="7"/>
      <c r="EL2082" s="7"/>
      <c r="EM2082" s="7"/>
      <c r="EN2082" s="7"/>
      <c r="EO2082" s="7"/>
      <c r="EP2082" s="7"/>
      <c r="EQ2082" s="7"/>
      <c r="ER2082" s="7"/>
      <c r="ES2082" s="7"/>
      <c r="ET2082" s="7"/>
      <c r="EU2082" s="7"/>
      <c r="EV2082" s="7"/>
      <c r="EW2082" s="7"/>
      <c r="EX2082" s="7"/>
      <c r="EY2082" s="7"/>
      <c r="EZ2082" s="7"/>
      <c r="FA2082" s="7"/>
      <c r="FB2082" s="7"/>
      <c r="FC2082" s="7"/>
      <c r="FD2082" s="7"/>
      <c r="FE2082" s="7"/>
      <c r="FF2082" s="7"/>
      <c r="FG2082" s="7"/>
      <c r="FH2082" s="7"/>
      <c r="FI2082" s="7"/>
      <c r="FJ2082" s="7"/>
      <c r="FK2082" s="7"/>
      <c r="FL2082" s="7"/>
      <c r="FM2082" s="7"/>
      <c r="FN2082" s="7"/>
      <c r="FO2082" s="7"/>
      <c r="FP2082" s="7"/>
      <c r="FQ2082" s="7"/>
      <c r="FR2082" s="7"/>
      <c r="FS2082" s="7"/>
      <c r="FT2082" s="7"/>
      <c r="FU2082" s="7"/>
      <c r="FV2082" s="7"/>
      <c r="FW2082" s="7"/>
      <c r="FX2082" s="7"/>
      <c r="FY2082" s="7"/>
      <c r="FZ2082" s="7"/>
      <c r="GA2082" s="7"/>
      <c r="GB2082" s="7"/>
    </row>
    <row r="2083" spans="1:184" x14ac:dyDescent="0.15">
      <c r="A2083" s="124"/>
      <c r="B2083" s="19"/>
      <c r="C2083" s="4"/>
      <c r="D2083" s="6"/>
      <c r="E2083" s="14"/>
      <c r="F2083" s="4"/>
      <c r="G2083" s="4"/>
      <c r="H2083" s="4"/>
      <c r="I2083" s="4"/>
      <c r="J2083" s="14"/>
      <c r="K2083" s="6"/>
      <c r="L2083" s="2"/>
      <c r="M2083" s="23"/>
      <c r="N2083" s="12"/>
      <c r="O2083" s="12"/>
      <c r="P2083" s="23"/>
      <c r="Q2083" s="1"/>
      <c r="R2083" s="4"/>
      <c r="S2083" s="5"/>
      <c r="T2083" s="6"/>
      <c r="U2083" s="9"/>
      <c r="V2083" s="8"/>
      <c r="W2083" s="8"/>
      <c r="X2083" s="8"/>
      <c r="Y2083" s="9"/>
      <c r="Z2083" s="7"/>
      <c r="AA2083" s="8"/>
      <c r="AB2083" s="9"/>
      <c r="AC2083" s="9"/>
      <c r="AD2083" s="9"/>
      <c r="AE2083" s="8"/>
      <c r="AF2083" s="10"/>
      <c r="AG2083" s="8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  <c r="DV2083" s="7"/>
      <c r="DW2083" s="7"/>
      <c r="DX2083" s="7"/>
      <c r="DY2083" s="7"/>
      <c r="DZ2083" s="7"/>
      <c r="EA2083" s="7"/>
      <c r="EB2083" s="7"/>
      <c r="EC2083" s="7"/>
      <c r="ED2083" s="7"/>
      <c r="EE2083" s="7"/>
      <c r="EF2083" s="7"/>
      <c r="EG2083" s="7"/>
      <c r="EH2083" s="7"/>
      <c r="EI2083" s="7"/>
      <c r="EJ2083" s="7"/>
      <c r="EK2083" s="7"/>
      <c r="EL2083" s="7"/>
      <c r="EM2083" s="7"/>
      <c r="EN2083" s="7"/>
      <c r="EO2083" s="7"/>
      <c r="EP2083" s="7"/>
      <c r="EQ2083" s="7"/>
      <c r="ER2083" s="7"/>
      <c r="ES2083" s="7"/>
      <c r="ET2083" s="7"/>
      <c r="EU2083" s="7"/>
      <c r="EV2083" s="7"/>
      <c r="EW2083" s="7"/>
      <c r="EX2083" s="7"/>
      <c r="EY2083" s="7"/>
      <c r="EZ2083" s="7"/>
      <c r="FA2083" s="7"/>
      <c r="FB2083" s="7"/>
      <c r="FC2083" s="7"/>
      <c r="FD2083" s="7"/>
      <c r="FE2083" s="7"/>
      <c r="FF2083" s="7"/>
      <c r="FG2083" s="7"/>
      <c r="FH2083" s="7"/>
      <c r="FI2083" s="7"/>
      <c r="FJ2083" s="7"/>
      <c r="FK2083" s="7"/>
      <c r="FL2083" s="7"/>
      <c r="FM2083" s="7"/>
      <c r="FN2083" s="7"/>
      <c r="FO2083" s="7"/>
      <c r="FP2083" s="7"/>
      <c r="FQ2083" s="7"/>
      <c r="FR2083" s="7"/>
      <c r="FS2083" s="7"/>
      <c r="FT2083" s="7"/>
      <c r="FU2083" s="7"/>
      <c r="FV2083" s="7"/>
      <c r="FW2083" s="7"/>
      <c r="FX2083" s="7"/>
      <c r="FY2083" s="7"/>
      <c r="FZ2083" s="7"/>
      <c r="GA2083" s="7"/>
      <c r="GB2083" s="7"/>
    </row>
    <row r="2084" spans="1:184" x14ac:dyDescent="0.15">
      <c r="A2084" s="124"/>
      <c r="B2084" s="19"/>
      <c r="C2084" s="4"/>
      <c r="D2084" s="6"/>
      <c r="E2084" s="14"/>
      <c r="F2084" s="4"/>
      <c r="G2084" s="4"/>
      <c r="H2084" s="4"/>
      <c r="I2084" s="4"/>
      <c r="J2084" s="14"/>
      <c r="K2084" s="6"/>
      <c r="L2084" s="2"/>
      <c r="M2084" s="23"/>
      <c r="N2084" s="12"/>
      <c r="O2084" s="12"/>
      <c r="P2084" s="23"/>
      <c r="Q2084" s="1"/>
      <c r="R2084" s="4"/>
      <c r="S2084" s="5"/>
      <c r="T2084" s="6"/>
      <c r="U2084" s="9"/>
      <c r="V2084" s="8"/>
      <c r="W2084" s="8"/>
      <c r="X2084" s="8"/>
      <c r="Y2084" s="9"/>
      <c r="Z2084" s="7"/>
      <c r="AA2084" s="8"/>
      <c r="AB2084" s="9"/>
      <c r="AC2084" s="9"/>
      <c r="AD2084" s="9"/>
      <c r="AE2084" s="8"/>
      <c r="AF2084" s="10"/>
      <c r="AG2084" s="8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  <c r="DV2084" s="7"/>
      <c r="DW2084" s="7"/>
      <c r="DX2084" s="7"/>
      <c r="DY2084" s="7"/>
      <c r="DZ2084" s="7"/>
      <c r="EA2084" s="7"/>
      <c r="EB2084" s="7"/>
      <c r="EC2084" s="7"/>
      <c r="ED2084" s="7"/>
      <c r="EE2084" s="7"/>
      <c r="EF2084" s="7"/>
      <c r="EG2084" s="7"/>
      <c r="EH2084" s="7"/>
      <c r="EI2084" s="7"/>
      <c r="EJ2084" s="7"/>
      <c r="EK2084" s="7"/>
      <c r="EL2084" s="7"/>
      <c r="EM2084" s="7"/>
      <c r="EN2084" s="7"/>
      <c r="EO2084" s="7"/>
      <c r="EP2084" s="7"/>
      <c r="EQ2084" s="7"/>
      <c r="ER2084" s="7"/>
      <c r="ES2084" s="7"/>
      <c r="ET2084" s="7"/>
      <c r="EU2084" s="7"/>
      <c r="EV2084" s="7"/>
      <c r="EW2084" s="7"/>
      <c r="EX2084" s="7"/>
      <c r="EY2084" s="7"/>
      <c r="EZ2084" s="7"/>
      <c r="FA2084" s="7"/>
      <c r="FB2084" s="7"/>
      <c r="FC2084" s="7"/>
      <c r="FD2084" s="7"/>
      <c r="FE2084" s="7"/>
      <c r="FF2084" s="7"/>
      <c r="FG2084" s="7"/>
      <c r="FH2084" s="7"/>
      <c r="FI2084" s="7"/>
      <c r="FJ2084" s="7"/>
      <c r="FK2084" s="7"/>
      <c r="FL2084" s="7"/>
      <c r="FM2084" s="7"/>
      <c r="FN2084" s="7"/>
      <c r="FO2084" s="7"/>
      <c r="FP2084" s="7"/>
      <c r="FQ2084" s="7"/>
      <c r="FR2084" s="7"/>
      <c r="FS2084" s="7"/>
      <c r="FT2084" s="7"/>
      <c r="FU2084" s="7"/>
      <c r="FV2084" s="7"/>
      <c r="FW2084" s="7"/>
      <c r="FX2084" s="7"/>
      <c r="FY2084" s="7"/>
      <c r="FZ2084" s="7"/>
      <c r="GA2084" s="7"/>
      <c r="GB2084" s="7"/>
    </row>
    <row r="2085" spans="1:184" x14ac:dyDescent="0.15">
      <c r="A2085" s="124"/>
      <c r="B2085" s="19"/>
      <c r="C2085" s="4"/>
      <c r="D2085" s="6"/>
      <c r="E2085" s="14"/>
      <c r="F2085" s="4"/>
      <c r="G2085" s="4"/>
      <c r="H2085" s="4"/>
      <c r="I2085" s="4"/>
      <c r="J2085" s="14"/>
      <c r="K2085" s="6"/>
      <c r="L2085" s="2"/>
      <c r="M2085" s="23"/>
      <c r="N2085" s="12"/>
      <c r="O2085" s="12"/>
      <c r="P2085" s="23"/>
      <c r="Q2085" s="1"/>
      <c r="R2085" s="4"/>
      <c r="S2085" s="5"/>
      <c r="T2085" s="6"/>
      <c r="U2085" s="9"/>
      <c r="V2085" s="8"/>
      <c r="W2085" s="8"/>
      <c r="X2085" s="8"/>
      <c r="Y2085" s="9"/>
      <c r="Z2085" s="7"/>
      <c r="AA2085" s="8"/>
      <c r="AB2085" s="9"/>
      <c r="AC2085" s="9"/>
      <c r="AD2085" s="9"/>
      <c r="AE2085" s="8"/>
      <c r="AF2085" s="10"/>
      <c r="AG2085" s="8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</row>
    <row r="2086" spans="1:184" x14ac:dyDescent="0.15">
      <c r="A2086" s="124"/>
      <c r="B2086" s="19"/>
      <c r="C2086" s="4"/>
      <c r="D2086" s="6"/>
      <c r="E2086" s="14"/>
      <c r="F2086" s="4"/>
      <c r="G2086" s="4"/>
      <c r="H2086" s="4"/>
      <c r="I2086" s="4"/>
      <c r="J2086" s="14"/>
      <c r="K2086" s="6"/>
      <c r="L2086" s="2"/>
      <c r="M2086" s="23"/>
      <c r="N2086" s="12"/>
      <c r="O2086" s="12"/>
      <c r="P2086" s="23"/>
      <c r="Q2086" s="1"/>
      <c r="R2086" s="4"/>
      <c r="S2086" s="5"/>
      <c r="T2086" s="6"/>
      <c r="U2086" s="9"/>
      <c r="V2086" s="8"/>
      <c r="W2086" s="8"/>
      <c r="X2086" s="8"/>
      <c r="Y2086" s="9"/>
      <c r="Z2086" s="7"/>
      <c r="AA2086" s="8"/>
      <c r="AB2086" s="9"/>
      <c r="AC2086" s="9"/>
      <c r="AD2086" s="9"/>
      <c r="AE2086" s="8"/>
      <c r="AF2086" s="10"/>
      <c r="AG2086" s="8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</row>
    <row r="2087" spans="1:184" x14ac:dyDescent="0.15">
      <c r="A2087" s="124"/>
      <c r="B2087" s="19"/>
      <c r="C2087" s="4"/>
      <c r="D2087" s="6"/>
      <c r="E2087" s="14"/>
      <c r="F2087" s="4"/>
      <c r="G2087" s="4"/>
      <c r="H2087" s="4"/>
      <c r="I2087" s="4"/>
      <c r="J2087" s="14"/>
      <c r="K2087" s="6"/>
      <c r="L2087" s="2"/>
      <c r="M2087" s="23"/>
      <c r="N2087" s="12"/>
      <c r="O2087" s="12"/>
      <c r="P2087" s="23"/>
      <c r="Q2087" s="1"/>
      <c r="R2087" s="4"/>
      <c r="S2087" s="5"/>
      <c r="T2087" s="6"/>
      <c r="U2087" s="9"/>
      <c r="V2087" s="8"/>
      <c r="W2087" s="8"/>
      <c r="X2087" s="8"/>
      <c r="Y2087" s="9"/>
      <c r="Z2087" s="7"/>
      <c r="AA2087" s="8"/>
      <c r="AB2087" s="9"/>
      <c r="AC2087" s="9"/>
      <c r="AD2087" s="9"/>
      <c r="AE2087" s="8"/>
      <c r="AF2087" s="10"/>
      <c r="AG2087" s="8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</row>
    <row r="2088" spans="1:184" x14ac:dyDescent="0.15">
      <c r="A2088" s="124"/>
      <c r="B2088" s="19"/>
      <c r="C2088" s="4"/>
      <c r="D2088" s="6"/>
      <c r="E2088" s="14"/>
      <c r="F2088" s="4"/>
      <c r="G2088" s="4"/>
      <c r="H2088" s="4"/>
      <c r="I2088" s="4"/>
      <c r="J2088" s="14"/>
      <c r="K2088" s="6"/>
      <c r="L2088" s="2"/>
      <c r="M2088" s="23"/>
      <c r="N2088" s="12"/>
      <c r="O2088" s="12"/>
      <c r="P2088" s="23"/>
      <c r="Q2088" s="1"/>
      <c r="R2088" s="4"/>
      <c r="S2088" s="5"/>
      <c r="T2088" s="6"/>
      <c r="U2088" s="9"/>
      <c r="V2088" s="8"/>
      <c r="W2088" s="8"/>
      <c r="X2088" s="8"/>
      <c r="Y2088" s="9"/>
      <c r="Z2088" s="7"/>
      <c r="AA2088" s="8"/>
      <c r="AB2088" s="9"/>
      <c r="AC2088" s="9"/>
      <c r="AD2088" s="9"/>
      <c r="AE2088" s="8"/>
      <c r="AF2088" s="10"/>
      <c r="AG2088" s="8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  <c r="FH2088" s="7"/>
      <c r="FI2088" s="7"/>
      <c r="FJ2088" s="7"/>
      <c r="FK2088" s="7"/>
      <c r="FL2088" s="7"/>
      <c r="FM2088" s="7"/>
      <c r="FN2088" s="7"/>
      <c r="FO2088" s="7"/>
      <c r="FP2088" s="7"/>
      <c r="FQ2088" s="7"/>
      <c r="FR2088" s="7"/>
      <c r="FS2088" s="7"/>
      <c r="FT2088" s="7"/>
      <c r="FU2088" s="7"/>
      <c r="FV2088" s="7"/>
      <c r="FW2088" s="7"/>
      <c r="FX2088" s="7"/>
      <c r="FY2088" s="7"/>
      <c r="FZ2088" s="7"/>
      <c r="GA2088" s="7"/>
      <c r="GB2088" s="7"/>
    </row>
    <row r="2089" spans="1:184" x14ac:dyDescent="0.15">
      <c r="A2089" s="124"/>
      <c r="B2089" s="19"/>
      <c r="C2089" s="4"/>
      <c r="D2089" s="6"/>
      <c r="E2089" s="14"/>
      <c r="F2089" s="4"/>
      <c r="G2089" s="4"/>
      <c r="H2089" s="4"/>
      <c r="I2089" s="4"/>
      <c r="J2089" s="14"/>
      <c r="K2089" s="6"/>
      <c r="L2089" s="2"/>
      <c r="M2089" s="23"/>
      <c r="N2089" s="12"/>
      <c r="O2089" s="12"/>
      <c r="P2089" s="23"/>
      <c r="Q2089" s="1"/>
      <c r="R2089" s="4"/>
      <c r="S2089" s="5"/>
      <c r="T2089" s="6"/>
      <c r="U2089" s="9"/>
      <c r="V2089" s="8"/>
      <c r="W2089" s="8"/>
      <c r="X2089" s="8"/>
      <c r="Y2089" s="9"/>
      <c r="Z2089" s="7"/>
      <c r="AA2089" s="8"/>
      <c r="AB2089" s="9"/>
      <c r="AC2089" s="9"/>
      <c r="AD2089" s="9"/>
      <c r="AE2089" s="8"/>
      <c r="AF2089" s="10"/>
      <c r="AG2089" s="8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  <c r="FH2089" s="7"/>
      <c r="FI2089" s="7"/>
      <c r="FJ2089" s="7"/>
      <c r="FK2089" s="7"/>
      <c r="FL2089" s="7"/>
      <c r="FM2089" s="7"/>
      <c r="FN2089" s="7"/>
      <c r="FO2089" s="7"/>
      <c r="FP2089" s="7"/>
      <c r="FQ2089" s="7"/>
      <c r="FR2089" s="7"/>
      <c r="FS2089" s="7"/>
      <c r="FT2089" s="7"/>
      <c r="FU2089" s="7"/>
      <c r="FV2089" s="7"/>
      <c r="FW2089" s="7"/>
      <c r="FX2089" s="7"/>
      <c r="FY2089" s="7"/>
      <c r="FZ2089" s="7"/>
      <c r="GA2089" s="7"/>
      <c r="GB2089" s="7"/>
    </row>
    <row r="2090" spans="1:184" x14ac:dyDescent="0.15">
      <c r="A2090" s="124"/>
      <c r="B2090" s="19"/>
      <c r="C2090" s="4"/>
      <c r="D2090" s="6"/>
      <c r="E2090" s="14"/>
      <c r="F2090" s="4"/>
      <c r="G2090" s="4"/>
      <c r="H2090" s="4"/>
      <c r="I2090" s="4"/>
      <c r="J2090" s="14"/>
      <c r="K2090" s="6"/>
      <c r="L2090" s="2"/>
      <c r="M2090" s="23"/>
      <c r="N2090" s="12"/>
      <c r="O2090" s="12"/>
      <c r="P2090" s="23"/>
      <c r="Q2090" s="1"/>
      <c r="R2090" s="4"/>
      <c r="S2090" s="5"/>
      <c r="T2090" s="6"/>
      <c r="U2090" s="9"/>
      <c r="V2090" s="8"/>
      <c r="W2090" s="8"/>
      <c r="X2090" s="8"/>
      <c r="Y2090" s="9"/>
      <c r="Z2090" s="7"/>
      <c r="AA2090" s="8"/>
      <c r="AB2090" s="9"/>
      <c r="AC2090" s="9"/>
      <c r="AD2090" s="9"/>
      <c r="AE2090" s="8"/>
      <c r="AF2090" s="10"/>
      <c r="AG2090" s="8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  <c r="FH2090" s="7"/>
      <c r="FI2090" s="7"/>
      <c r="FJ2090" s="7"/>
      <c r="FK2090" s="7"/>
      <c r="FL2090" s="7"/>
      <c r="FM2090" s="7"/>
      <c r="FN2090" s="7"/>
      <c r="FO2090" s="7"/>
      <c r="FP2090" s="7"/>
      <c r="FQ2090" s="7"/>
      <c r="FR2090" s="7"/>
      <c r="FS2090" s="7"/>
      <c r="FT2090" s="7"/>
      <c r="FU2090" s="7"/>
      <c r="FV2090" s="7"/>
      <c r="FW2090" s="7"/>
      <c r="FX2090" s="7"/>
      <c r="FY2090" s="7"/>
      <c r="FZ2090" s="7"/>
      <c r="GA2090" s="7"/>
      <c r="GB2090" s="7"/>
    </row>
    <row r="2091" spans="1:184" x14ac:dyDescent="0.15">
      <c r="A2091" s="124"/>
      <c r="B2091" s="19"/>
      <c r="C2091" s="4"/>
      <c r="D2091" s="6"/>
      <c r="E2091" s="14"/>
      <c r="F2091" s="4"/>
      <c r="G2091" s="4"/>
      <c r="H2091" s="4"/>
      <c r="I2091" s="4"/>
      <c r="J2091" s="14"/>
      <c r="K2091" s="6"/>
      <c r="L2091" s="2"/>
      <c r="M2091" s="23"/>
      <c r="N2091" s="12"/>
      <c r="O2091" s="12"/>
      <c r="P2091" s="23"/>
      <c r="Q2091" s="1"/>
      <c r="R2091" s="4"/>
      <c r="S2091" s="5"/>
      <c r="T2091" s="6"/>
      <c r="U2091" s="9"/>
      <c r="V2091" s="8"/>
      <c r="W2091" s="8"/>
      <c r="X2091" s="8"/>
      <c r="Y2091" s="9"/>
      <c r="Z2091" s="7"/>
      <c r="AA2091" s="8"/>
      <c r="AB2091" s="9"/>
      <c r="AC2091" s="9"/>
      <c r="AD2091" s="9"/>
      <c r="AE2091" s="8"/>
      <c r="AF2091" s="10"/>
      <c r="AG2091" s="8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  <c r="DV2091" s="7"/>
      <c r="DW2091" s="7"/>
      <c r="DX2091" s="7"/>
      <c r="DY2091" s="7"/>
      <c r="DZ2091" s="7"/>
      <c r="EA2091" s="7"/>
      <c r="EB2091" s="7"/>
      <c r="EC2091" s="7"/>
      <c r="ED2091" s="7"/>
      <c r="EE2091" s="7"/>
      <c r="EF2091" s="7"/>
      <c r="EG2091" s="7"/>
      <c r="EH2091" s="7"/>
      <c r="EI2091" s="7"/>
      <c r="EJ2091" s="7"/>
      <c r="EK2091" s="7"/>
      <c r="EL2091" s="7"/>
      <c r="EM2091" s="7"/>
      <c r="EN2091" s="7"/>
      <c r="EO2091" s="7"/>
      <c r="EP2091" s="7"/>
      <c r="EQ2091" s="7"/>
      <c r="ER2091" s="7"/>
      <c r="ES2091" s="7"/>
      <c r="ET2091" s="7"/>
      <c r="EU2091" s="7"/>
      <c r="EV2091" s="7"/>
      <c r="EW2091" s="7"/>
      <c r="EX2091" s="7"/>
      <c r="EY2091" s="7"/>
      <c r="EZ2091" s="7"/>
      <c r="FA2091" s="7"/>
      <c r="FB2091" s="7"/>
      <c r="FC2091" s="7"/>
      <c r="FD2091" s="7"/>
      <c r="FE2091" s="7"/>
      <c r="FF2091" s="7"/>
      <c r="FG2091" s="7"/>
      <c r="FH2091" s="7"/>
      <c r="FI2091" s="7"/>
      <c r="FJ2091" s="7"/>
      <c r="FK2091" s="7"/>
      <c r="FL2091" s="7"/>
      <c r="FM2091" s="7"/>
      <c r="FN2091" s="7"/>
      <c r="FO2091" s="7"/>
      <c r="FP2091" s="7"/>
      <c r="FQ2091" s="7"/>
      <c r="FR2091" s="7"/>
      <c r="FS2091" s="7"/>
      <c r="FT2091" s="7"/>
      <c r="FU2091" s="7"/>
      <c r="FV2091" s="7"/>
      <c r="FW2091" s="7"/>
      <c r="FX2091" s="7"/>
      <c r="FY2091" s="7"/>
      <c r="FZ2091" s="7"/>
      <c r="GA2091" s="7"/>
      <c r="GB2091" s="7"/>
    </row>
    <row r="2092" spans="1:184" x14ac:dyDescent="0.15">
      <c r="A2092" s="124"/>
      <c r="B2092" s="19"/>
      <c r="C2092" s="4"/>
      <c r="D2092" s="6"/>
      <c r="E2092" s="14"/>
      <c r="F2092" s="4"/>
      <c r="G2092" s="4"/>
      <c r="H2092" s="4"/>
      <c r="I2092" s="4"/>
      <c r="J2092" s="14"/>
      <c r="K2092" s="6"/>
      <c r="L2092" s="2"/>
      <c r="M2092" s="23"/>
      <c r="N2092" s="12"/>
      <c r="O2092" s="12"/>
      <c r="P2092" s="23"/>
      <c r="Q2092" s="1"/>
      <c r="R2092" s="4"/>
      <c r="S2092" s="5"/>
      <c r="T2092" s="6"/>
      <c r="U2092" s="9"/>
      <c r="V2092" s="8"/>
      <c r="W2092" s="8"/>
      <c r="X2092" s="8"/>
      <c r="Y2092" s="9"/>
      <c r="Z2092" s="7"/>
      <c r="AA2092" s="8"/>
      <c r="AB2092" s="9"/>
      <c r="AC2092" s="9"/>
      <c r="AD2092" s="9"/>
      <c r="AE2092" s="8"/>
      <c r="AF2092" s="10"/>
      <c r="AG2092" s="8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  <c r="DV2092" s="7"/>
      <c r="DW2092" s="7"/>
      <c r="DX2092" s="7"/>
      <c r="DY2092" s="7"/>
      <c r="DZ2092" s="7"/>
      <c r="EA2092" s="7"/>
      <c r="EB2092" s="7"/>
      <c r="EC2092" s="7"/>
      <c r="ED2092" s="7"/>
      <c r="EE2092" s="7"/>
      <c r="EF2092" s="7"/>
      <c r="EG2092" s="7"/>
      <c r="EH2092" s="7"/>
      <c r="EI2092" s="7"/>
      <c r="EJ2092" s="7"/>
      <c r="EK2092" s="7"/>
      <c r="EL2092" s="7"/>
      <c r="EM2092" s="7"/>
      <c r="EN2092" s="7"/>
      <c r="EO2092" s="7"/>
      <c r="EP2092" s="7"/>
      <c r="EQ2092" s="7"/>
      <c r="ER2092" s="7"/>
      <c r="ES2092" s="7"/>
      <c r="ET2092" s="7"/>
      <c r="EU2092" s="7"/>
      <c r="EV2092" s="7"/>
      <c r="EW2092" s="7"/>
      <c r="EX2092" s="7"/>
      <c r="EY2092" s="7"/>
      <c r="EZ2092" s="7"/>
      <c r="FA2092" s="7"/>
      <c r="FB2092" s="7"/>
      <c r="FC2092" s="7"/>
      <c r="FD2092" s="7"/>
      <c r="FE2092" s="7"/>
      <c r="FF2092" s="7"/>
      <c r="FG2092" s="7"/>
      <c r="FH2092" s="7"/>
      <c r="FI2092" s="7"/>
      <c r="FJ2092" s="7"/>
      <c r="FK2092" s="7"/>
      <c r="FL2092" s="7"/>
      <c r="FM2092" s="7"/>
      <c r="FN2092" s="7"/>
      <c r="FO2092" s="7"/>
      <c r="FP2092" s="7"/>
      <c r="FQ2092" s="7"/>
      <c r="FR2092" s="7"/>
      <c r="FS2092" s="7"/>
      <c r="FT2092" s="7"/>
      <c r="FU2092" s="7"/>
      <c r="FV2092" s="7"/>
      <c r="FW2092" s="7"/>
      <c r="FX2092" s="7"/>
      <c r="FY2092" s="7"/>
      <c r="FZ2092" s="7"/>
      <c r="GA2092" s="7"/>
      <c r="GB2092" s="7"/>
    </row>
    <row r="2093" spans="1:184" x14ac:dyDescent="0.15">
      <c r="A2093" s="124"/>
      <c r="B2093" s="19"/>
      <c r="C2093" s="4"/>
      <c r="D2093" s="6"/>
      <c r="E2093" s="14"/>
      <c r="F2093" s="4"/>
      <c r="G2093" s="4"/>
      <c r="H2093" s="4"/>
      <c r="I2093" s="4"/>
      <c r="J2093" s="14"/>
      <c r="K2093" s="6"/>
      <c r="L2093" s="2"/>
      <c r="M2093" s="23"/>
      <c r="N2093" s="12"/>
      <c r="O2093" s="12"/>
      <c r="P2093" s="23"/>
      <c r="Q2093" s="1"/>
      <c r="R2093" s="4"/>
      <c r="S2093" s="5"/>
      <c r="T2093" s="6"/>
      <c r="U2093" s="9"/>
      <c r="V2093" s="8"/>
      <c r="W2093" s="8"/>
      <c r="X2093" s="8"/>
      <c r="Y2093" s="9"/>
      <c r="Z2093" s="7"/>
      <c r="AA2093" s="8"/>
      <c r="AB2093" s="9"/>
      <c r="AC2093" s="9"/>
      <c r="AD2093" s="9"/>
      <c r="AE2093" s="8"/>
      <c r="AF2093" s="10"/>
      <c r="AG2093" s="8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  <c r="DV2093" s="7"/>
      <c r="DW2093" s="7"/>
      <c r="DX2093" s="7"/>
      <c r="DY2093" s="7"/>
      <c r="DZ2093" s="7"/>
      <c r="EA2093" s="7"/>
      <c r="EB2093" s="7"/>
      <c r="EC2093" s="7"/>
      <c r="ED2093" s="7"/>
      <c r="EE2093" s="7"/>
      <c r="EF2093" s="7"/>
      <c r="EG2093" s="7"/>
      <c r="EH2093" s="7"/>
      <c r="EI2093" s="7"/>
      <c r="EJ2093" s="7"/>
      <c r="EK2093" s="7"/>
      <c r="EL2093" s="7"/>
      <c r="EM2093" s="7"/>
      <c r="EN2093" s="7"/>
      <c r="EO2093" s="7"/>
      <c r="EP2093" s="7"/>
      <c r="EQ2093" s="7"/>
      <c r="ER2093" s="7"/>
      <c r="ES2093" s="7"/>
      <c r="ET2093" s="7"/>
      <c r="EU2093" s="7"/>
      <c r="EV2093" s="7"/>
      <c r="EW2093" s="7"/>
      <c r="EX2093" s="7"/>
      <c r="EY2093" s="7"/>
      <c r="EZ2093" s="7"/>
      <c r="FA2093" s="7"/>
      <c r="FB2093" s="7"/>
      <c r="FC2093" s="7"/>
      <c r="FD2093" s="7"/>
      <c r="FE2093" s="7"/>
      <c r="FF2093" s="7"/>
      <c r="FG2093" s="7"/>
      <c r="FH2093" s="7"/>
      <c r="FI2093" s="7"/>
      <c r="FJ2093" s="7"/>
      <c r="FK2093" s="7"/>
      <c r="FL2093" s="7"/>
      <c r="FM2093" s="7"/>
      <c r="FN2093" s="7"/>
      <c r="FO2093" s="7"/>
      <c r="FP2093" s="7"/>
      <c r="FQ2093" s="7"/>
      <c r="FR2093" s="7"/>
      <c r="FS2093" s="7"/>
      <c r="FT2093" s="7"/>
      <c r="FU2093" s="7"/>
      <c r="FV2093" s="7"/>
      <c r="FW2093" s="7"/>
      <c r="FX2093" s="7"/>
      <c r="FY2093" s="7"/>
      <c r="FZ2093" s="7"/>
      <c r="GA2093" s="7"/>
      <c r="GB2093" s="7"/>
    </row>
    <row r="2094" spans="1:184" x14ac:dyDescent="0.15">
      <c r="A2094" s="124"/>
      <c r="B2094" s="19"/>
      <c r="C2094" s="4"/>
      <c r="D2094" s="6"/>
      <c r="E2094" s="14"/>
      <c r="F2094" s="4"/>
      <c r="G2094" s="4"/>
      <c r="H2094" s="4"/>
      <c r="I2094" s="4"/>
      <c r="J2094" s="14"/>
      <c r="K2094" s="6"/>
      <c r="L2094" s="2"/>
      <c r="M2094" s="23"/>
      <c r="N2094" s="12"/>
      <c r="O2094" s="12"/>
      <c r="P2094" s="23"/>
      <c r="Q2094" s="1"/>
      <c r="R2094" s="4"/>
      <c r="S2094" s="5"/>
      <c r="T2094" s="6"/>
      <c r="U2094" s="9"/>
      <c r="V2094" s="8"/>
      <c r="W2094" s="8"/>
      <c r="X2094" s="8"/>
      <c r="Y2094" s="9"/>
      <c r="Z2094" s="7"/>
      <c r="AA2094" s="8"/>
      <c r="AB2094" s="9"/>
      <c r="AC2094" s="9"/>
      <c r="AD2094" s="9"/>
      <c r="AE2094" s="8"/>
      <c r="AF2094" s="10"/>
      <c r="AG2094" s="8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  <c r="DV2094" s="7"/>
      <c r="DW2094" s="7"/>
      <c r="DX2094" s="7"/>
      <c r="DY2094" s="7"/>
      <c r="DZ2094" s="7"/>
      <c r="EA2094" s="7"/>
      <c r="EB2094" s="7"/>
      <c r="EC2094" s="7"/>
      <c r="ED2094" s="7"/>
      <c r="EE2094" s="7"/>
      <c r="EF2094" s="7"/>
      <c r="EG2094" s="7"/>
      <c r="EH2094" s="7"/>
      <c r="EI2094" s="7"/>
      <c r="EJ2094" s="7"/>
      <c r="EK2094" s="7"/>
      <c r="EL2094" s="7"/>
      <c r="EM2094" s="7"/>
      <c r="EN2094" s="7"/>
      <c r="EO2094" s="7"/>
      <c r="EP2094" s="7"/>
      <c r="EQ2094" s="7"/>
      <c r="ER2094" s="7"/>
      <c r="ES2094" s="7"/>
      <c r="ET2094" s="7"/>
      <c r="EU2094" s="7"/>
      <c r="EV2094" s="7"/>
      <c r="EW2094" s="7"/>
      <c r="EX2094" s="7"/>
      <c r="EY2094" s="7"/>
      <c r="EZ2094" s="7"/>
      <c r="FA2094" s="7"/>
      <c r="FB2094" s="7"/>
      <c r="FC2094" s="7"/>
      <c r="FD2094" s="7"/>
      <c r="FE2094" s="7"/>
      <c r="FF2094" s="7"/>
      <c r="FG2094" s="7"/>
      <c r="FH2094" s="7"/>
      <c r="FI2094" s="7"/>
      <c r="FJ2094" s="7"/>
      <c r="FK2094" s="7"/>
      <c r="FL2094" s="7"/>
      <c r="FM2094" s="7"/>
      <c r="FN2094" s="7"/>
      <c r="FO2094" s="7"/>
      <c r="FP2094" s="7"/>
      <c r="FQ2094" s="7"/>
      <c r="FR2094" s="7"/>
      <c r="FS2094" s="7"/>
      <c r="FT2094" s="7"/>
      <c r="FU2094" s="7"/>
      <c r="FV2094" s="7"/>
      <c r="FW2094" s="7"/>
      <c r="FX2094" s="7"/>
      <c r="FY2094" s="7"/>
      <c r="FZ2094" s="7"/>
      <c r="GA2094" s="7"/>
      <c r="GB2094" s="7"/>
    </row>
    <row r="2095" spans="1:184" x14ac:dyDescent="0.15">
      <c r="A2095" s="124"/>
      <c r="B2095" s="19"/>
      <c r="C2095" s="4"/>
      <c r="D2095" s="6"/>
      <c r="E2095" s="14"/>
      <c r="F2095" s="4"/>
      <c r="G2095" s="4"/>
      <c r="H2095" s="4"/>
      <c r="I2095" s="4"/>
      <c r="J2095" s="14"/>
      <c r="K2095" s="6"/>
      <c r="L2095" s="2"/>
      <c r="M2095" s="23"/>
      <c r="N2095" s="12"/>
      <c r="O2095" s="12"/>
      <c r="P2095" s="23"/>
      <c r="Q2095" s="1"/>
      <c r="R2095" s="4"/>
      <c r="S2095" s="5"/>
      <c r="T2095" s="6"/>
      <c r="U2095" s="9"/>
      <c r="V2095" s="8"/>
      <c r="W2095" s="8"/>
      <c r="X2095" s="8"/>
      <c r="Y2095" s="9"/>
      <c r="Z2095" s="7"/>
      <c r="AA2095" s="8"/>
      <c r="AB2095" s="9"/>
      <c r="AC2095" s="9"/>
      <c r="AD2095" s="9"/>
      <c r="AE2095" s="8"/>
      <c r="AF2095" s="10"/>
      <c r="AG2095" s="8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  <c r="DV2095" s="7"/>
      <c r="DW2095" s="7"/>
      <c r="DX2095" s="7"/>
      <c r="DY2095" s="7"/>
      <c r="DZ2095" s="7"/>
      <c r="EA2095" s="7"/>
      <c r="EB2095" s="7"/>
      <c r="EC2095" s="7"/>
      <c r="ED2095" s="7"/>
      <c r="EE2095" s="7"/>
      <c r="EF2095" s="7"/>
      <c r="EG2095" s="7"/>
      <c r="EH2095" s="7"/>
      <c r="EI2095" s="7"/>
      <c r="EJ2095" s="7"/>
      <c r="EK2095" s="7"/>
      <c r="EL2095" s="7"/>
      <c r="EM2095" s="7"/>
      <c r="EN2095" s="7"/>
      <c r="EO2095" s="7"/>
      <c r="EP2095" s="7"/>
      <c r="EQ2095" s="7"/>
      <c r="ER2095" s="7"/>
      <c r="ES2095" s="7"/>
      <c r="ET2095" s="7"/>
      <c r="EU2095" s="7"/>
      <c r="EV2095" s="7"/>
      <c r="EW2095" s="7"/>
      <c r="EX2095" s="7"/>
      <c r="EY2095" s="7"/>
      <c r="EZ2095" s="7"/>
      <c r="FA2095" s="7"/>
      <c r="FB2095" s="7"/>
      <c r="FC2095" s="7"/>
      <c r="FD2095" s="7"/>
      <c r="FE2095" s="7"/>
      <c r="FF2095" s="7"/>
      <c r="FG2095" s="7"/>
      <c r="FH2095" s="7"/>
      <c r="FI2095" s="7"/>
      <c r="FJ2095" s="7"/>
      <c r="FK2095" s="7"/>
      <c r="FL2095" s="7"/>
      <c r="FM2095" s="7"/>
      <c r="FN2095" s="7"/>
      <c r="FO2095" s="7"/>
      <c r="FP2095" s="7"/>
      <c r="FQ2095" s="7"/>
      <c r="FR2095" s="7"/>
      <c r="FS2095" s="7"/>
      <c r="FT2095" s="7"/>
      <c r="FU2095" s="7"/>
      <c r="FV2095" s="7"/>
      <c r="FW2095" s="7"/>
      <c r="FX2095" s="7"/>
      <c r="FY2095" s="7"/>
      <c r="FZ2095" s="7"/>
      <c r="GA2095" s="7"/>
      <c r="GB2095" s="7"/>
    </row>
    <row r="2096" spans="1:184" x14ac:dyDescent="0.15">
      <c r="A2096" s="124"/>
      <c r="B2096" s="19"/>
      <c r="C2096" s="4"/>
      <c r="D2096" s="6"/>
      <c r="E2096" s="14"/>
      <c r="F2096" s="4"/>
      <c r="G2096" s="4"/>
      <c r="H2096" s="4"/>
      <c r="I2096" s="4"/>
      <c r="J2096" s="14"/>
      <c r="K2096" s="6"/>
      <c r="L2096" s="2"/>
      <c r="M2096" s="23"/>
      <c r="N2096" s="12"/>
      <c r="O2096" s="12"/>
      <c r="P2096" s="23"/>
      <c r="Q2096" s="1"/>
      <c r="R2096" s="4"/>
      <c r="S2096" s="5"/>
      <c r="T2096" s="6"/>
      <c r="U2096" s="9"/>
      <c r="V2096" s="8"/>
      <c r="W2096" s="8"/>
      <c r="X2096" s="8"/>
      <c r="Y2096" s="9"/>
      <c r="Z2096" s="7"/>
      <c r="AA2096" s="8"/>
      <c r="AB2096" s="9"/>
      <c r="AC2096" s="9"/>
      <c r="AD2096" s="9"/>
      <c r="AE2096" s="8"/>
      <c r="AF2096" s="10"/>
      <c r="AG2096" s="8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  <c r="DV2096" s="7"/>
      <c r="DW2096" s="7"/>
      <c r="DX2096" s="7"/>
      <c r="DY2096" s="7"/>
      <c r="DZ2096" s="7"/>
      <c r="EA2096" s="7"/>
      <c r="EB2096" s="7"/>
      <c r="EC2096" s="7"/>
      <c r="ED2096" s="7"/>
      <c r="EE2096" s="7"/>
      <c r="EF2096" s="7"/>
      <c r="EG2096" s="7"/>
      <c r="EH2096" s="7"/>
      <c r="EI2096" s="7"/>
      <c r="EJ2096" s="7"/>
      <c r="EK2096" s="7"/>
      <c r="EL2096" s="7"/>
      <c r="EM2096" s="7"/>
      <c r="EN2096" s="7"/>
      <c r="EO2096" s="7"/>
      <c r="EP2096" s="7"/>
      <c r="EQ2096" s="7"/>
      <c r="ER2096" s="7"/>
      <c r="ES2096" s="7"/>
      <c r="ET2096" s="7"/>
      <c r="EU2096" s="7"/>
      <c r="EV2096" s="7"/>
      <c r="EW2096" s="7"/>
      <c r="EX2096" s="7"/>
      <c r="EY2096" s="7"/>
      <c r="EZ2096" s="7"/>
      <c r="FA2096" s="7"/>
      <c r="FB2096" s="7"/>
      <c r="FC2096" s="7"/>
      <c r="FD2096" s="7"/>
      <c r="FE2096" s="7"/>
      <c r="FF2096" s="7"/>
      <c r="FG2096" s="7"/>
      <c r="FH2096" s="7"/>
      <c r="FI2096" s="7"/>
      <c r="FJ2096" s="7"/>
      <c r="FK2096" s="7"/>
      <c r="FL2096" s="7"/>
      <c r="FM2096" s="7"/>
      <c r="FN2096" s="7"/>
      <c r="FO2096" s="7"/>
      <c r="FP2096" s="7"/>
      <c r="FQ2096" s="7"/>
      <c r="FR2096" s="7"/>
      <c r="FS2096" s="7"/>
      <c r="FT2096" s="7"/>
      <c r="FU2096" s="7"/>
      <c r="FV2096" s="7"/>
      <c r="FW2096" s="7"/>
      <c r="FX2096" s="7"/>
      <c r="FY2096" s="7"/>
      <c r="FZ2096" s="7"/>
      <c r="GA2096" s="7"/>
      <c r="GB2096" s="7"/>
    </row>
    <row r="2097" spans="1:184" x14ac:dyDescent="0.15">
      <c r="A2097" s="124"/>
      <c r="B2097" s="19"/>
      <c r="C2097" s="4"/>
      <c r="D2097" s="6"/>
      <c r="E2097" s="14"/>
      <c r="F2097" s="4"/>
      <c r="G2097" s="4"/>
      <c r="H2097" s="4"/>
      <c r="I2097" s="4"/>
      <c r="J2097" s="14"/>
      <c r="K2097" s="6"/>
      <c r="L2097" s="2"/>
      <c r="M2097" s="23"/>
      <c r="N2097" s="12"/>
      <c r="O2097" s="12"/>
      <c r="P2097" s="23"/>
      <c r="Q2097" s="1"/>
      <c r="R2097" s="4"/>
      <c r="S2097" s="5"/>
      <c r="T2097" s="6"/>
      <c r="U2097" s="9"/>
      <c r="V2097" s="8"/>
      <c r="W2097" s="8"/>
      <c r="X2097" s="8"/>
      <c r="Y2097" s="9"/>
      <c r="Z2097" s="7"/>
      <c r="AA2097" s="8"/>
      <c r="AB2097" s="9"/>
      <c r="AC2097" s="9"/>
      <c r="AD2097" s="9"/>
      <c r="AE2097" s="8"/>
      <c r="AF2097" s="10"/>
      <c r="AG2097" s="8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  <c r="DV2097" s="7"/>
      <c r="DW2097" s="7"/>
      <c r="DX2097" s="7"/>
      <c r="DY2097" s="7"/>
      <c r="DZ2097" s="7"/>
      <c r="EA2097" s="7"/>
      <c r="EB2097" s="7"/>
      <c r="EC2097" s="7"/>
      <c r="ED2097" s="7"/>
      <c r="EE2097" s="7"/>
      <c r="EF2097" s="7"/>
      <c r="EG2097" s="7"/>
      <c r="EH2097" s="7"/>
      <c r="EI2097" s="7"/>
      <c r="EJ2097" s="7"/>
      <c r="EK2097" s="7"/>
      <c r="EL2097" s="7"/>
      <c r="EM2097" s="7"/>
      <c r="EN2097" s="7"/>
      <c r="EO2097" s="7"/>
      <c r="EP2097" s="7"/>
      <c r="EQ2097" s="7"/>
      <c r="ER2097" s="7"/>
      <c r="ES2097" s="7"/>
      <c r="ET2097" s="7"/>
      <c r="EU2097" s="7"/>
      <c r="EV2097" s="7"/>
      <c r="EW2097" s="7"/>
      <c r="EX2097" s="7"/>
      <c r="EY2097" s="7"/>
      <c r="EZ2097" s="7"/>
      <c r="FA2097" s="7"/>
      <c r="FB2097" s="7"/>
      <c r="FC2097" s="7"/>
      <c r="FD2097" s="7"/>
      <c r="FE2097" s="7"/>
      <c r="FF2097" s="7"/>
      <c r="FG2097" s="7"/>
      <c r="FH2097" s="7"/>
      <c r="FI2097" s="7"/>
      <c r="FJ2097" s="7"/>
      <c r="FK2097" s="7"/>
      <c r="FL2097" s="7"/>
      <c r="FM2097" s="7"/>
      <c r="FN2097" s="7"/>
      <c r="FO2097" s="7"/>
      <c r="FP2097" s="7"/>
      <c r="FQ2097" s="7"/>
      <c r="FR2097" s="7"/>
      <c r="FS2097" s="7"/>
      <c r="FT2097" s="7"/>
      <c r="FU2097" s="7"/>
      <c r="FV2097" s="7"/>
      <c r="FW2097" s="7"/>
      <c r="FX2097" s="7"/>
      <c r="FY2097" s="7"/>
      <c r="FZ2097" s="7"/>
      <c r="GA2097" s="7"/>
      <c r="GB2097" s="7"/>
    </row>
    <row r="2098" spans="1:184" x14ac:dyDescent="0.15">
      <c r="A2098" s="124"/>
      <c r="B2098" s="19"/>
      <c r="C2098" s="4"/>
      <c r="D2098" s="6"/>
      <c r="E2098" s="14"/>
      <c r="F2098" s="4"/>
      <c r="G2098" s="4"/>
      <c r="H2098" s="4"/>
      <c r="I2098" s="4"/>
      <c r="J2098" s="14"/>
      <c r="K2098" s="6"/>
      <c r="L2098" s="2"/>
      <c r="M2098" s="23"/>
      <c r="N2098" s="12"/>
      <c r="O2098" s="12"/>
      <c r="P2098" s="23"/>
      <c r="Q2098" s="1"/>
      <c r="R2098" s="4"/>
      <c r="S2098" s="5"/>
      <c r="T2098" s="6"/>
      <c r="U2098" s="9"/>
      <c r="V2098" s="8"/>
      <c r="W2098" s="8"/>
      <c r="X2098" s="8"/>
      <c r="Y2098" s="9"/>
      <c r="Z2098" s="7"/>
      <c r="AA2098" s="8"/>
      <c r="AB2098" s="9"/>
      <c r="AC2098" s="9"/>
      <c r="AD2098" s="9"/>
      <c r="AE2098" s="8"/>
      <c r="AF2098" s="10"/>
      <c r="AG2098" s="8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  <c r="DV2098" s="7"/>
      <c r="DW2098" s="7"/>
      <c r="DX2098" s="7"/>
      <c r="DY2098" s="7"/>
      <c r="DZ2098" s="7"/>
      <c r="EA2098" s="7"/>
      <c r="EB2098" s="7"/>
      <c r="EC2098" s="7"/>
      <c r="ED2098" s="7"/>
      <c r="EE2098" s="7"/>
      <c r="EF2098" s="7"/>
      <c r="EG2098" s="7"/>
      <c r="EH2098" s="7"/>
      <c r="EI2098" s="7"/>
      <c r="EJ2098" s="7"/>
      <c r="EK2098" s="7"/>
      <c r="EL2098" s="7"/>
      <c r="EM2098" s="7"/>
      <c r="EN2098" s="7"/>
      <c r="EO2098" s="7"/>
      <c r="EP2098" s="7"/>
      <c r="EQ2098" s="7"/>
      <c r="ER2098" s="7"/>
      <c r="ES2098" s="7"/>
      <c r="ET2098" s="7"/>
      <c r="EU2098" s="7"/>
      <c r="EV2098" s="7"/>
      <c r="EW2098" s="7"/>
      <c r="EX2098" s="7"/>
      <c r="EY2098" s="7"/>
      <c r="EZ2098" s="7"/>
      <c r="FA2098" s="7"/>
      <c r="FB2098" s="7"/>
      <c r="FC2098" s="7"/>
      <c r="FD2098" s="7"/>
      <c r="FE2098" s="7"/>
      <c r="FF2098" s="7"/>
      <c r="FG2098" s="7"/>
      <c r="FH2098" s="7"/>
      <c r="FI2098" s="7"/>
      <c r="FJ2098" s="7"/>
      <c r="FK2098" s="7"/>
      <c r="FL2098" s="7"/>
      <c r="FM2098" s="7"/>
      <c r="FN2098" s="7"/>
      <c r="FO2098" s="7"/>
      <c r="FP2098" s="7"/>
      <c r="FQ2098" s="7"/>
      <c r="FR2098" s="7"/>
      <c r="FS2098" s="7"/>
      <c r="FT2098" s="7"/>
      <c r="FU2098" s="7"/>
      <c r="FV2098" s="7"/>
      <c r="FW2098" s="7"/>
      <c r="FX2098" s="7"/>
      <c r="FY2098" s="7"/>
      <c r="FZ2098" s="7"/>
      <c r="GA2098" s="7"/>
      <c r="GB2098" s="7"/>
    </row>
    <row r="2099" spans="1:184" x14ac:dyDescent="0.15">
      <c r="A2099" s="124"/>
      <c r="B2099" s="19"/>
      <c r="C2099" s="4"/>
      <c r="D2099" s="6"/>
      <c r="E2099" s="14"/>
      <c r="F2099" s="4"/>
      <c r="G2099" s="4"/>
      <c r="H2099" s="4"/>
      <c r="I2099" s="4"/>
      <c r="J2099" s="14"/>
      <c r="K2099" s="6"/>
      <c r="L2099" s="2"/>
      <c r="M2099" s="23"/>
      <c r="N2099" s="12"/>
      <c r="O2099" s="12"/>
      <c r="P2099" s="23"/>
      <c r="Q2099" s="1"/>
      <c r="R2099" s="4"/>
      <c r="S2099" s="5"/>
      <c r="T2099" s="6"/>
      <c r="U2099" s="9"/>
      <c r="V2099" s="8"/>
      <c r="W2099" s="8"/>
      <c r="X2099" s="8"/>
      <c r="Y2099" s="9"/>
      <c r="Z2099" s="7"/>
      <c r="AA2099" s="8"/>
      <c r="AB2099" s="9"/>
      <c r="AC2099" s="9"/>
      <c r="AD2099" s="9"/>
      <c r="AE2099" s="8"/>
      <c r="AF2099" s="10"/>
      <c r="AG2099" s="8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  <c r="DV2099" s="7"/>
      <c r="DW2099" s="7"/>
      <c r="DX2099" s="7"/>
      <c r="DY2099" s="7"/>
      <c r="DZ2099" s="7"/>
      <c r="EA2099" s="7"/>
      <c r="EB2099" s="7"/>
      <c r="EC2099" s="7"/>
      <c r="ED2099" s="7"/>
      <c r="EE2099" s="7"/>
      <c r="EF2099" s="7"/>
      <c r="EG2099" s="7"/>
      <c r="EH2099" s="7"/>
      <c r="EI2099" s="7"/>
      <c r="EJ2099" s="7"/>
      <c r="EK2099" s="7"/>
      <c r="EL2099" s="7"/>
      <c r="EM2099" s="7"/>
      <c r="EN2099" s="7"/>
      <c r="EO2099" s="7"/>
      <c r="EP2099" s="7"/>
      <c r="EQ2099" s="7"/>
      <c r="ER2099" s="7"/>
      <c r="ES2099" s="7"/>
      <c r="ET2099" s="7"/>
      <c r="EU2099" s="7"/>
      <c r="EV2099" s="7"/>
      <c r="EW2099" s="7"/>
      <c r="EX2099" s="7"/>
      <c r="EY2099" s="7"/>
      <c r="EZ2099" s="7"/>
      <c r="FA2099" s="7"/>
      <c r="FB2099" s="7"/>
      <c r="FC2099" s="7"/>
      <c r="FD2099" s="7"/>
      <c r="FE2099" s="7"/>
      <c r="FF2099" s="7"/>
      <c r="FG2099" s="7"/>
      <c r="FH2099" s="7"/>
      <c r="FI2099" s="7"/>
      <c r="FJ2099" s="7"/>
      <c r="FK2099" s="7"/>
      <c r="FL2099" s="7"/>
      <c r="FM2099" s="7"/>
      <c r="FN2099" s="7"/>
      <c r="FO2099" s="7"/>
      <c r="FP2099" s="7"/>
      <c r="FQ2099" s="7"/>
      <c r="FR2099" s="7"/>
      <c r="FS2099" s="7"/>
      <c r="FT2099" s="7"/>
      <c r="FU2099" s="7"/>
      <c r="FV2099" s="7"/>
      <c r="FW2099" s="7"/>
      <c r="FX2099" s="7"/>
      <c r="FY2099" s="7"/>
      <c r="FZ2099" s="7"/>
      <c r="GA2099" s="7"/>
      <c r="GB2099" s="7"/>
    </row>
    <row r="2100" spans="1:184" x14ac:dyDescent="0.15">
      <c r="A2100" s="124"/>
      <c r="B2100" s="19"/>
      <c r="C2100" s="4"/>
      <c r="D2100" s="6"/>
      <c r="E2100" s="14"/>
      <c r="F2100" s="4"/>
      <c r="G2100" s="4"/>
      <c r="H2100" s="4"/>
      <c r="I2100" s="4"/>
      <c r="J2100" s="14"/>
      <c r="K2100" s="6"/>
      <c r="L2100" s="2"/>
      <c r="M2100" s="23"/>
      <c r="N2100" s="12"/>
      <c r="O2100" s="12"/>
      <c r="P2100" s="23"/>
      <c r="Q2100" s="1"/>
      <c r="R2100" s="4"/>
      <c r="S2100" s="5"/>
      <c r="T2100" s="6"/>
      <c r="U2100" s="9"/>
      <c r="V2100" s="8"/>
      <c r="W2100" s="8"/>
      <c r="X2100" s="8"/>
      <c r="Y2100" s="9"/>
      <c r="Z2100" s="7"/>
      <c r="AA2100" s="8"/>
      <c r="AB2100" s="9"/>
      <c r="AC2100" s="9"/>
      <c r="AD2100" s="9"/>
      <c r="AE2100" s="8"/>
      <c r="AF2100" s="10"/>
      <c r="AG2100" s="8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  <c r="DV2100" s="7"/>
      <c r="DW2100" s="7"/>
      <c r="DX2100" s="7"/>
      <c r="DY2100" s="7"/>
      <c r="DZ2100" s="7"/>
      <c r="EA2100" s="7"/>
      <c r="EB2100" s="7"/>
      <c r="EC2100" s="7"/>
      <c r="ED2100" s="7"/>
      <c r="EE2100" s="7"/>
      <c r="EF2100" s="7"/>
      <c r="EG2100" s="7"/>
      <c r="EH2100" s="7"/>
      <c r="EI2100" s="7"/>
      <c r="EJ2100" s="7"/>
      <c r="EK2100" s="7"/>
      <c r="EL2100" s="7"/>
      <c r="EM2100" s="7"/>
      <c r="EN2100" s="7"/>
      <c r="EO2100" s="7"/>
      <c r="EP2100" s="7"/>
      <c r="EQ2100" s="7"/>
      <c r="ER2100" s="7"/>
      <c r="ES2100" s="7"/>
      <c r="ET2100" s="7"/>
      <c r="EU2100" s="7"/>
      <c r="EV2100" s="7"/>
      <c r="EW2100" s="7"/>
      <c r="EX2100" s="7"/>
      <c r="EY2100" s="7"/>
      <c r="EZ2100" s="7"/>
      <c r="FA2100" s="7"/>
      <c r="FB2100" s="7"/>
      <c r="FC2100" s="7"/>
      <c r="FD2100" s="7"/>
      <c r="FE2100" s="7"/>
      <c r="FF2100" s="7"/>
      <c r="FG2100" s="7"/>
      <c r="FH2100" s="7"/>
      <c r="FI2100" s="7"/>
      <c r="FJ2100" s="7"/>
      <c r="FK2100" s="7"/>
      <c r="FL2100" s="7"/>
      <c r="FM2100" s="7"/>
      <c r="FN2100" s="7"/>
      <c r="FO2100" s="7"/>
      <c r="FP2100" s="7"/>
      <c r="FQ2100" s="7"/>
      <c r="FR2100" s="7"/>
      <c r="FS2100" s="7"/>
      <c r="FT2100" s="7"/>
      <c r="FU2100" s="7"/>
      <c r="FV2100" s="7"/>
      <c r="FW2100" s="7"/>
      <c r="FX2100" s="7"/>
      <c r="FY2100" s="7"/>
      <c r="FZ2100" s="7"/>
      <c r="GA2100" s="7"/>
      <c r="GB2100" s="7"/>
    </row>
    <row r="2101" spans="1:184" x14ac:dyDescent="0.15">
      <c r="A2101" s="124"/>
      <c r="B2101" s="19"/>
      <c r="C2101" s="4"/>
      <c r="D2101" s="6"/>
      <c r="E2101" s="14"/>
      <c r="F2101" s="4"/>
      <c r="G2101" s="4"/>
      <c r="H2101" s="4"/>
      <c r="I2101" s="4"/>
      <c r="J2101" s="14"/>
      <c r="K2101" s="6"/>
      <c r="L2101" s="2"/>
      <c r="M2101" s="23"/>
      <c r="N2101" s="12"/>
      <c r="O2101" s="12"/>
      <c r="P2101" s="23"/>
      <c r="Q2101" s="1"/>
      <c r="R2101" s="4"/>
      <c r="S2101" s="5"/>
      <c r="T2101" s="6"/>
      <c r="U2101" s="9"/>
      <c r="V2101" s="8"/>
      <c r="W2101" s="8"/>
      <c r="X2101" s="8"/>
      <c r="Y2101" s="9"/>
      <c r="Z2101" s="7"/>
      <c r="AA2101" s="8"/>
      <c r="AB2101" s="9"/>
      <c r="AC2101" s="9"/>
      <c r="AD2101" s="9"/>
      <c r="AE2101" s="8"/>
      <c r="AF2101" s="10"/>
      <c r="AG2101" s="8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  <c r="FH2101" s="7"/>
      <c r="FI2101" s="7"/>
      <c r="FJ2101" s="7"/>
      <c r="FK2101" s="7"/>
      <c r="FL2101" s="7"/>
      <c r="FM2101" s="7"/>
      <c r="FN2101" s="7"/>
      <c r="FO2101" s="7"/>
      <c r="FP2101" s="7"/>
      <c r="FQ2101" s="7"/>
      <c r="FR2101" s="7"/>
      <c r="FS2101" s="7"/>
      <c r="FT2101" s="7"/>
      <c r="FU2101" s="7"/>
      <c r="FV2101" s="7"/>
      <c r="FW2101" s="7"/>
      <c r="FX2101" s="7"/>
      <c r="FY2101" s="7"/>
      <c r="FZ2101" s="7"/>
      <c r="GA2101" s="7"/>
      <c r="GB2101" s="7"/>
    </row>
    <row r="2102" spans="1:184" x14ac:dyDescent="0.15">
      <c r="A2102" s="124"/>
      <c r="B2102" s="19"/>
      <c r="C2102" s="4"/>
      <c r="D2102" s="6"/>
      <c r="E2102" s="14"/>
      <c r="F2102" s="4"/>
      <c r="G2102" s="4"/>
      <c r="H2102" s="4"/>
      <c r="I2102" s="4"/>
      <c r="J2102" s="14"/>
      <c r="K2102" s="6"/>
      <c r="L2102" s="2"/>
      <c r="M2102" s="23"/>
      <c r="N2102" s="12"/>
      <c r="O2102" s="12"/>
      <c r="P2102" s="23"/>
      <c r="Q2102" s="1"/>
      <c r="R2102" s="4"/>
      <c r="S2102" s="5"/>
      <c r="T2102" s="6"/>
      <c r="U2102" s="9"/>
      <c r="V2102" s="8"/>
      <c r="W2102" s="8"/>
      <c r="X2102" s="8"/>
      <c r="Y2102" s="9"/>
      <c r="Z2102" s="7"/>
      <c r="AA2102" s="8"/>
      <c r="AB2102" s="9"/>
      <c r="AC2102" s="9"/>
      <c r="AD2102" s="9"/>
      <c r="AE2102" s="8"/>
      <c r="AF2102" s="10"/>
      <c r="AG2102" s="8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  <c r="FH2102" s="7"/>
      <c r="FI2102" s="7"/>
      <c r="FJ2102" s="7"/>
      <c r="FK2102" s="7"/>
      <c r="FL2102" s="7"/>
      <c r="FM2102" s="7"/>
      <c r="FN2102" s="7"/>
      <c r="FO2102" s="7"/>
      <c r="FP2102" s="7"/>
      <c r="FQ2102" s="7"/>
      <c r="FR2102" s="7"/>
      <c r="FS2102" s="7"/>
      <c r="FT2102" s="7"/>
      <c r="FU2102" s="7"/>
      <c r="FV2102" s="7"/>
      <c r="FW2102" s="7"/>
      <c r="FX2102" s="7"/>
      <c r="FY2102" s="7"/>
      <c r="FZ2102" s="7"/>
      <c r="GA2102" s="7"/>
      <c r="GB2102" s="7"/>
    </row>
    <row r="2103" spans="1:184" x14ac:dyDescent="0.15">
      <c r="A2103" s="124"/>
      <c r="B2103" s="19"/>
      <c r="C2103" s="4"/>
      <c r="D2103" s="6"/>
      <c r="E2103" s="14"/>
      <c r="F2103" s="4"/>
      <c r="G2103" s="4"/>
      <c r="H2103" s="4"/>
      <c r="I2103" s="4"/>
      <c r="J2103" s="14"/>
      <c r="K2103" s="6"/>
      <c r="L2103" s="2"/>
      <c r="M2103" s="23"/>
      <c r="N2103" s="12"/>
      <c r="O2103" s="12"/>
      <c r="P2103" s="23"/>
      <c r="Q2103" s="1"/>
      <c r="R2103" s="4"/>
      <c r="S2103" s="5"/>
      <c r="T2103" s="6"/>
      <c r="U2103" s="9"/>
      <c r="V2103" s="8"/>
      <c r="W2103" s="8"/>
      <c r="X2103" s="8"/>
      <c r="Y2103" s="9"/>
      <c r="Z2103" s="7"/>
      <c r="AA2103" s="8"/>
      <c r="AB2103" s="9"/>
      <c r="AC2103" s="9"/>
      <c r="AD2103" s="9"/>
      <c r="AE2103" s="8"/>
      <c r="AF2103" s="10"/>
      <c r="AG2103" s="8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  <c r="FH2103" s="7"/>
      <c r="FI2103" s="7"/>
      <c r="FJ2103" s="7"/>
      <c r="FK2103" s="7"/>
      <c r="FL2103" s="7"/>
      <c r="FM2103" s="7"/>
      <c r="FN2103" s="7"/>
      <c r="FO2103" s="7"/>
      <c r="FP2103" s="7"/>
      <c r="FQ2103" s="7"/>
      <c r="FR2103" s="7"/>
      <c r="FS2103" s="7"/>
      <c r="FT2103" s="7"/>
      <c r="FU2103" s="7"/>
      <c r="FV2103" s="7"/>
      <c r="FW2103" s="7"/>
      <c r="FX2103" s="7"/>
      <c r="FY2103" s="7"/>
      <c r="FZ2103" s="7"/>
      <c r="GA2103" s="7"/>
      <c r="GB2103" s="7"/>
    </row>
    <row r="2104" spans="1:184" x14ac:dyDescent="0.15">
      <c r="A2104" s="124"/>
      <c r="B2104" s="19"/>
      <c r="C2104" s="4"/>
      <c r="D2104" s="6"/>
      <c r="E2104" s="14"/>
      <c r="F2104" s="4"/>
      <c r="G2104" s="4"/>
      <c r="H2104" s="4"/>
      <c r="I2104" s="4"/>
      <c r="J2104" s="14"/>
      <c r="K2104" s="6"/>
      <c r="L2104" s="2"/>
      <c r="M2104" s="23"/>
      <c r="N2104" s="12"/>
      <c r="O2104" s="12"/>
      <c r="P2104" s="23"/>
      <c r="Q2104" s="1"/>
      <c r="R2104" s="4"/>
      <c r="S2104" s="5"/>
      <c r="T2104" s="6"/>
      <c r="U2104" s="9"/>
      <c r="V2104" s="8"/>
      <c r="W2104" s="8"/>
      <c r="X2104" s="8"/>
      <c r="Y2104" s="9"/>
      <c r="Z2104" s="7"/>
      <c r="AA2104" s="8"/>
      <c r="AB2104" s="9"/>
      <c r="AC2104" s="9"/>
      <c r="AD2104" s="9"/>
      <c r="AE2104" s="8"/>
      <c r="AF2104" s="10"/>
      <c r="AG2104" s="8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  <c r="FH2104" s="7"/>
      <c r="FI2104" s="7"/>
      <c r="FJ2104" s="7"/>
      <c r="FK2104" s="7"/>
      <c r="FL2104" s="7"/>
      <c r="FM2104" s="7"/>
      <c r="FN2104" s="7"/>
      <c r="FO2104" s="7"/>
      <c r="FP2104" s="7"/>
      <c r="FQ2104" s="7"/>
      <c r="FR2104" s="7"/>
      <c r="FS2104" s="7"/>
      <c r="FT2104" s="7"/>
      <c r="FU2104" s="7"/>
      <c r="FV2104" s="7"/>
      <c r="FW2104" s="7"/>
      <c r="FX2104" s="7"/>
      <c r="FY2104" s="7"/>
      <c r="FZ2104" s="7"/>
      <c r="GA2104" s="7"/>
      <c r="GB2104" s="7"/>
    </row>
    <row r="2105" spans="1:184" x14ac:dyDescent="0.15">
      <c r="A2105" s="124"/>
      <c r="B2105" s="19"/>
      <c r="C2105" s="4"/>
      <c r="D2105" s="6"/>
      <c r="E2105" s="14"/>
      <c r="F2105" s="4"/>
      <c r="G2105" s="4"/>
      <c r="H2105" s="4"/>
      <c r="I2105" s="4"/>
      <c r="J2105" s="14"/>
      <c r="K2105" s="6"/>
      <c r="L2105" s="2"/>
      <c r="M2105" s="23"/>
      <c r="N2105" s="12"/>
      <c r="O2105" s="12"/>
      <c r="P2105" s="23"/>
      <c r="Q2105" s="1"/>
      <c r="R2105" s="4"/>
      <c r="S2105" s="5"/>
      <c r="T2105" s="6"/>
      <c r="U2105" s="9"/>
      <c r="V2105" s="8"/>
      <c r="W2105" s="8"/>
      <c r="X2105" s="8"/>
      <c r="Y2105" s="9"/>
      <c r="Z2105" s="7"/>
      <c r="AA2105" s="8"/>
      <c r="AB2105" s="9"/>
      <c r="AC2105" s="9"/>
      <c r="AD2105" s="9"/>
      <c r="AE2105" s="8"/>
      <c r="AF2105" s="10"/>
      <c r="AG2105" s="8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  <c r="FH2105" s="7"/>
      <c r="FI2105" s="7"/>
      <c r="FJ2105" s="7"/>
      <c r="FK2105" s="7"/>
      <c r="FL2105" s="7"/>
      <c r="FM2105" s="7"/>
      <c r="FN2105" s="7"/>
      <c r="FO2105" s="7"/>
      <c r="FP2105" s="7"/>
      <c r="FQ2105" s="7"/>
      <c r="FR2105" s="7"/>
      <c r="FS2105" s="7"/>
      <c r="FT2105" s="7"/>
      <c r="FU2105" s="7"/>
      <c r="FV2105" s="7"/>
      <c r="FW2105" s="7"/>
      <c r="FX2105" s="7"/>
      <c r="FY2105" s="7"/>
      <c r="FZ2105" s="7"/>
      <c r="GA2105" s="7"/>
      <c r="GB2105" s="7"/>
    </row>
    <row r="2106" spans="1:184" x14ac:dyDescent="0.15">
      <c r="A2106" s="124"/>
      <c r="B2106" s="19"/>
      <c r="C2106" s="4"/>
      <c r="D2106" s="6"/>
      <c r="E2106" s="14"/>
      <c r="F2106" s="4"/>
      <c r="G2106" s="4"/>
      <c r="H2106" s="4"/>
      <c r="I2106" s="4"/>
      <c r="J2106" s="14"/>
      <c r="K2106" s="6"/>
      <c r="L2106" s="2"/>
      <c r="M2106" s="23"/>
      <c r="N2106" s="12"/>
      <c r="O2106" s="12"/>
      <c r="P2106" s="23"/>
      <c r="Q2106" s="1"/>
      <c r="R2106" s="4"/>
      <c r="S2106" s="5"/>
      <c r="T2106" s="6"/>
      <c r="U2106" s="9"/>
      <c r="V2106" s="8"/>
      <c r="W2106" s="8"/>
      <c r="X2106" s="8"/>
      <c r="Y2106" s="9"/>
      <c r="Z2106" s="7"/>
      <c r="AA2106" s="8"/>
      <c r="AB2106" s="9"/>
      <c r="AC2106" s="9"/>
      <c r="AD2106" s="9"/>
      <c r="AE2106" s="8"/>
      <c r="AF2106" s="10"/>
      <c r="AG2106" s="8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  <c r="FH2106" s="7"/>
      <c r="FI2106" s="7"/>
      <c r="FJ2106" s="7"/>
      <c r="FK2106" s="7"/>
      <c r="FL2106" s="7"/>
      <c r="FM2106" s="7"/>
      <c r="FN2106" s="7"/>
      <c r="FO2106" s="7"/>
      <c r="FP2106" s="7"/>
      <c r="FQ2106" s="7"/>
      <c r="FR2106" s="7"/>
      <c r="FS2106" s="7"/>
      <c r="FT2106" s="7"/>
      <c r="FU2106" s="7"/>
      <c r="FV2106" s="7"/>
      <c r="FW2106" s="7"/>
      <c r="FX2106" s="7"/>
      <c r="FY2106" s="7"/>
      <c r="FZ2106" s="7"/>
      <c r="GA2106" s="7"/>
      <c r="GB2106" s="7"/>
    </row>
    <row r="2107" spans="1:184" x14ac:dyDescent="0.15">
      <c r="A2107" s="124"/>
      <c r="B2107" s="19"/>
      <c r="C2107" s="4"/>
      <c r="D2107" s="6"/>
      <c r="E2107" s="14"/>
      <c r="F2107" s="4"/>
      <c r="G2107" s="4"/>
      <c r="H2107" s="4"/>
      <c r="I2107" s="4"/>
      <c r="J2107" s="14"/>
      <c r="K2107" s="6"/>
      <c r="L2107" s="2"/>
      <c r="M2107" s="23"/>
      <c r="N2107" s="12"/>
      <c r="O2107" s="12"/>
      <c r="P2107" s="23"/>
      <c r="Q2107" s="1"/>
      <c r="R2107" s="4"/>
      <c r="S2107" s="5"/>
      <c r="T2107" s="6"/>
      <c r="U2107" s="9"/>
      <c r="V2107" s="8"/>
      <c r="W2107" s="8"/>
      <c r="X2107" s="8"/>
      <c r="Y2107" s="9"/>
      <c r="Z2107" s="7"/>
      <c r="AA2107" s="8"/>
      <c r="AB2107" s="9"/>
      <c r="AC2107" s="9"/>
      <c r="AD2107" s="9"/>
      <c r="AE2107" s="8"/>
      <c r="AF2107" s="10"/>
      <c r="AG2107" s="8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  <c r="FH2107" s="7"/>
      <c r="FI2107" s="7"/>
      <c r="FJ2107" s="7"/>
      <c r="FK2107" s="7"/>
      <c r="FL2107" s="7"/>
      <c r="FM2107" s="7"/>
      <c r="FN2107" s="7"/>
      <c r="FO2107" s="7"/>
      <c r="FP2107" s="7"/>
      <c r="FQ2107" s="7"/>
      <c r="FR2107" s="7"/>
      <c r="FS2107" s="7"/>
      <c r="FT2107" s="7"/>
      <c r="FU2107" s="7"/>
      <c r="FV2107" s="7"/>
      <c r="FW2107" s="7"/>
      <c r="FX2107" s="7"/>
      <c r="FY2107" s="7"/>
      <c r="FZ2107" s="7"/>
      <c r="GA2107" s="7"/>
      <c r="GB2107" s="7"/>
    </row>
    <row r="2108" spans="1:184" x14ac:dyDescent="0.15">
      <c r="A2108" s="124"/>
      <c r="B2108" s="19"/>
      <c r="C2108" s="4"/>
      <c r="D2108" s="6"/>
      <c r="E2108" s="14"/>
      <c r="F2108" s="4"/>
      <c r="G2108" s="4"/>
      <c r="H2108" s="4"/>
      <c r="I2108" s="4"/>
      <c r="J2108" s="14"/>
      <c r="K2108" s="6"/>
      <c r="L2108" s="2"/>
      <c r="M2108" s="23"/>
      <c r="N2108" s="12"/>
      <c r="O2108" s="12"/>
      <c r="P2108" s="23"/>
      <c r="Q2108" s="1"/>
      <c r="R2108" s="4"/>
      <c r="S2108" s="5"/>
      <c r="T2108" s="6"/>
      <c r="U2108" s="9"/>
      <c r="V2108" s="8"/>
      <c r="W2108" s="8"/>
      <c r="X2108" s="8"/>
      <c r="Y2108" s="9"/>
      <c r="Z2108" s="7"/>
      <c r="AA2108" s="8"/>
      <c r="AB2108" s="9"/>
      <c r="AC2108" s="9"/>
      <c r="AD2108" s="9"/>
      <c r="AE2108" s="8"/>
      <c r="AF2108" s="10"/>
      <c r="AG2108" s="8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  <c r="DV2108" s="7"/>
      <c r="DW2108" s="7"/>
      <c r="DX2108" s="7"/>
      <c r="DY2108" s="7"/>
      <c r="DZ2108" s="7"/>
      <c r="EA2108" s="7"/>
      <c r="EB2108" s="7"/>
      <c r="EC2108" s="7"/>
      <c r="ED2108" s="7"/>
      <c r="EE2108" s="7"/>
      <c r="EF2108" s="7"/>
      <c r="EG2108" s="7"/>
      <c r="EH2108" s="7"/>
      <c r="EI2108" s="7"/>
      <c r="EJ2108" s="7"/>
      <c r="EK2108" s="7"/>
      <c r="EL2108" s="7"/>
      <c r="EM2108" s="7"/>
      <c r="EN2108" s="7"/>
      <c r="EO2108" s="7"/>
      <c r="EP2108" s="7"/>
      <c r="EQ2108" s="7"/>
      <c r="ER2108" s="7"/>
      <c r="ES2108" s="7"/>
      <c r="ET2108" s="7"/>
      <c r="EU2108" s="7"/>
      <c r="EV2108" s="7"/>
      <c r="EW2108" s="7"/>
      <c r="EX2108" s="7"/>
      <c r="EY2108" s="7"/>
      <c r="EZ2108" s="7"/>
      <c r="FA2108" s="7"/>
      <c r="FB2108" s="7"/>
      <c r="FC2108" s="7"/>
      <c r="FD2108" s="7"/>
      <c r="FE2108" s="7"/>
      <c r="FF2108" s="7"/>
      <c r="FG2108" s="7"/>
      <c r="FH2108" s="7"/>
      <c r="FI2108" s="7"/>
      <c r="FJ2108" s="7"/>
      <c r="FK2108" s="7"/>
      <c r="FL2108" s="7"/>
      <c r="FM2108" s="7"/>
      <c r="FN2108" s="7"/>
      <c r="FO2108" s="7"/>
      <c r="FP2108" s="7"/>
      <c r="FQ2108" s="7"/>
      <c r="FR2108" s="7"/>
      <c r="FS2108" s="7"/>
      <c r="FT2108" s="7"/>
      <c r="FU2108" s="7"/>
      <c r="FV2108" s="7"/>
      <c r="FW2108" s="7"/>
      <c r="FX2108" s="7"/>
      <c r="FY2108" s="7"/>
      <c r="FZ2108" s="7"/>
      <c r="GA2108" s="7"/>
      <c r="GB2108" s="7"/>
    </row>
    <row r="2109" spans="1:184" x14ac:dyDescent="0.15">
      <c r="A2109" s="124"/>
      <c r="B2109" s="19"/>
      <c r="C2109" s="4"/>
      <c r="D2109" s="6"/>
      <c r="E2109" s="14"/>
      <c r="F2109" s="4"/>
      <c r="G2109" s="4"/>
      <c r="H2109" s="4"/>
      <c r="I2109" s="4"/>
      <c r="J2109" s="14"/>
      <c r="K2109" s="6"/>
      <c r="L2109" s="2"/>
      <c r="M2109" s="23"/>
      <c r="N2109" s="12"/>
      <c r="O2109" s="12"/>
      <c r="P2109" s="23"/>
      <c r="Q2109" s="1"/>
      <c r="R2109" s="4"/>
      <c r="S2109" s="5"/>
      <c r="T2109" s="6"/>
      <c r="U2109" s="9"/>
      <c r="V2109" s="8"/>
      <c r="W2109" s="8"/>
      <c r="X2109" s="8"/>
      <c r="Y2109" s="9"/>
      <c r="Z2109" s="7"/>
      <c r="AA2109" s="8"/>
      <c r="AB2109" s="9"/>
      <c r="AC2109" s="9"/>
      <c r="AD2109" s="9"/>
      <c r="AE2109" s="8"/>
      <c r="AF2109" s="10"/>
      <c r="AG2109" s="8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  <c r="DV2109" s="7"/>
      <c r="DW2109" s="7"/>
      <c r="DX2109" s="7"/>
      <c r="DY2109" s="7"/>
      <c r="DZ2109" s="7"/>
      <c r="EA2109" s="7"/>
      <c r="EB2109" s="7"/>
      <c r="EC2109" s="7"/>
      <c r="ED2109" s="7"/>
      <c r="EE2109" s="7"/>
      <c r="EF2109" s="7"/>
      <c r="EG2109" s="7"/>
      <c r="EH2109" s="7"/>
      <c r="EI2109" s="7"/>
      <c r="EJ2109" s="7"/>
      <c r="EK2109" s="7"/>
      <c r="EL2109" s="7"/>
      <c r="EM2109" s="7"/>
      <c r="EN2109" s="7"/>
      <c r="EO2109" s="7"/>
      <c r="EP2109" s="7"/>
      <c r="EQ2109" s="7"/>
      <c r="ER2109" s="7"/>
      <c r="ES2109" s="7"/>
      <c r="ET2109" s="7"/>
      <c r="EU2109" s="7"/>
      <c r="EV2109" s="7"/>
      <c r="EW2109" s="7"/>
      <c r="EX2109" s="7"/>
      <c r="EY2109" s="7"/>
      <c r="EZ2109" s="7"/>
      <c r="FA2109" s="7"/>
      <c r="FB2109" s="7"/>
      <c r="FC2109" s="7"/>
      <c r="FD2109" s="7"/>
      <c r="FE2109" s="7"/>
      <c r="FF2109" s="7"/>
      <c r="FG2109" s="7"/>
      <c r="FH2109" s="7"/>
      <c r="FI2109" s="7"/>
      <c r="FJ2109" s="7"/>
      <c r="FK2109" s="7"/>
      <c r="FL2109" s="7"/>
      <c r="FM2109" s="7"/>
      <c r="FN2109" s="7"/>
      <c r="FO2109" s="7"/>
      <c r="FP2109" s="7"/>
      <c r="FQ2109" s="7"/>
      <c r="FR2109" s="7"/>
      <c r="FS2109" s="7"/>
      <c r="FT2109" s="7"/>
      <c r="FU2109" s="7"/>
      <c r="FV2109" s="7"/>
      <c r="FW2109" s="7"/>
      <c r="FX2109" s="7"/>
      <c r="FY2109" s="7"/>
      <c r="FZ2109" s="7"/>
      <c r="GA2109" s="7"/>
      <c r="GB2109" s="7"/>
    </row>
    <row r="2110" spans="1:184" x14ac:dyDescent="0.15">
      <c r="A2110" s="124"/>
      <c r="B2110" s="19"/>
      <c r="C2110" s="4"/>
      <c r="D2110" s="6"/>
      <c r="E2110" s="14"/>
      <c r="F2110" s="4"/>
      <c r="G2110" s="4"/>
      <c r="H2110" s="4"/>
      <c r="I2110" s="4"/>
      <c r="J2110" s="14"/>
      <c r="K2110" s="6"/>
      <c r="L2110" s="2"/>
      <c r="M2110" s="23"/>
      <c r="N2110" s="12"/>
      <c r="O2110" s="12"/>
      <c r="P2110" s="23"/>
      <c r="Q2110" s="1"/>
      <c r="R2110" s="4"/>
      <c r="S2110" s="5"/>
      <c r="T2110" s="6"/>
      <c r="U2110" s="9"/>
      <c r="V2110" s="8"/>
      <c r="W2110" s="8"/>
      <c r="X2110" s="8"/>
      <c r="Y2110" s="9"/>
      <c r="Z2110" s="7"/>
      <c r="AA2110" s="8"/>
      <c r="AB2110" s="9"/>
      <c r="AC2110" s="9"/>
      <c r="AD2110" s="9"/>
      <c r="AE2110" s="8"/>
      <c r="AF2110" s="10"/>
      <c r="AG2110" s="8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  <c r="DV2110" s="7"/>
      <c r="DW2110" s="7"/>
      <c r="DX2110" s="7"/>
      <c r="DY2110" s="7"/>
      <c r="DZ2110" s="7"/>
      <c r="EA2110" s="7"/>
      <c r="EB2110" s="7"/>
      <c r="EC2110" s="7"/>
      <c r="ED2110" s="7"/>
      <c r="EE2110" s="7"/>
      <c r="EF2110" s="7"/>
      <c r="EG2110" s="7"/>
      <c r="EH2110" s="7"/>
      <c r="EI2110" s="7"/>
      <c r="EJ2110" s="7"/>
      <c r="EK2110" s="7"/>
      <c r="EL2110" s="7"/>
      <c r="EM2110" s="7"/>
      <c r="EN2110" s="7"/>
      <c r="EO2110" s="7"/>
      <c r="EP2110" s="7"/>
      <c r="EQ2110" s="7"/>
      <c r="ER2110" s="7"/>
      <c r="ES2110" s="7"/>
      <c r="ET2110" s="7"/>
      <c r="EU2110" s="7"/>
      <c r="EV2110" s="7"/>
      <c r="EW2110" s="7"/>
      <c r="EX2110" s="7"/>
      <c r="EY2110" s="7"/>
      <c r="EZ2110" s="7"/>
      <c r="FA2110" s="7"/>
      <c r="FB2110" s="7"/>
      <c r="FC2110" s="7"/>
      <c r="FD2110" s="7"/>
      <c r="FE2110" s="7"/>
      <c r="FF2110" s="7"/>
      <c r="FG2110" s="7"/>
      <c r="FH2110" s="7"/>
      <c r="FI2110" s="7"/>
      <c r="FJ2110" s="7"/>
      <c r="FK2110" s="7"/>
      <c r="FL2110" s="7"/>
      <c r="FM2110" s="7"/>
      <c r="FN2110" s="7"/>
      <c r="FO2110" s="7"/>
      <c r="FP2110" s="7"/>
      <c r="FQ2110" s="7"/>
      <c r="FR2110" s="7"/>
      <c r="FS2110" s="7"/>
      <c r="FT2110" s="7"/>
      <c r="FU2110" s="7"/>
      <c r="FV2110" s="7"/>
      <c r="FW2110" s="7"/>
      <c r="FX2110" s="7"/>
      <c r="FY2110" s="7"/>
      <c r="FZ2110" s="7"/>
      <c r="GA2110" s="7"/>
      <c r="GB2110" s="7"/>
    </row>
    <row r="2111" spans="1:184" x14ac:dyDescent="0.15">
      <c r="A2111" s="124"/>
      <c r="B2111" s="19"/>
      <c r="C2111" s="4"/>
      <c r="D2111" s="6"/>
      <c r="E2111" s="14"/>
      <c r="F2111" s="4"/>
      <c r="G2111" s="4"/>
      <c r="H2111" s="4"/>
      <c r="I2111" s="4"/>
      <c r="J2111" s="14"/>
      <c r="K2111" s="6"/>
      <c r="L2111" s="2"/>
      <c r="M2111" s="23"/>
      <c r="N2111" s="12"/>
      <c r="O2111" s="12"/>
      <c r="P2111" s="23"/>
      <c r="Q2111" s="1"/>
      <c r="R2111" s="4"/>
      <c r="S2111" s="5"/>
      <c r="T2111" s="6"/>
      <c r="U2111" s="9"/>
      <c r="V2111" s="8"/>
      <c r="W2111" s="8"/>
      <c r="X2111" s="8"/>
      <c r="Y2111" s="9"/>
      <c r="Z2111" s="7"/>
      <c r="AA2111" s="8"/>
      <c r="AB2111" s="9"/>
      <c r="AC2111" s="9"/>
      <c r="AD2111" s="9"/>
      <c r="AE2111" s="8"/>
      <c r="AF2111" s="10"/>
      <c r="AG2111" s="8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  <c r="DV2111" s="7"/>
      <c r="DW2111" s="7"/>
      <c r="DX2111" s="7"/>
      <c r="DY2111" s="7"/>
      <c r="DZ2111" s="7"/>
      <c r="EA2111" s="7"/>
      <c r="EB2111" s="7"/>
      <c r="EC2111" s="7"/>
      <c r="ED2111" s="7"/>
      <c r="EE2111" s="7"/>
      <c r="EF2111" s="7"/>
      <c r="EG2111" s="7"/>
      <c r="EH2111" s="7"/>
      <c r="EI2111" s="7"/>
      <c r="EJ2111" s="7"/>
      <c r="EK2111" s="7"/>
      <c r="EL2111" s="7"/>
      <c r="EM2111" s="7"/>
      <c r="EN2111" s="7"/>
      <c r="EO2111" s="7"/>
      <c r="EP2111" s="7"/>
      <c r="EQ2111" s="7"/>
      <c r="ER2111" s="7"/>
      <c r="ES2111" s="7"/>
      <c r="ET2111" s="7"/>
      <c r="EU2111" s="7"/>
      <c r="EV2111" s="7"/>
      <c r="EW2111" s="7"/>
      <c r="EX2111" s="7"/>
      <c r="EY2111" s="7"/>
      <c r="EZ2111" s="7"/>
      <c r="FA2111" s="7"/>
      <c r="FB2111" s="7"/>
      <c r="FC2111" s="7"/>
      <c r="FD2111" s="7"/>
      <c r="FE2111" s="7"/>
      <c r="FF2111" s="7"/>
      <c r="FG2111" s="7"/>
      <c r="FH2111" s="7"/>
      <c r="FI2111" s="7"/>
      <c r="FJ2111" s="7"/>
      <c r="FK2111" s="7"/>
      <c r="FL2111" s="7"/>
      <c r="FM2111" s="7"/>
      <c r="FN2111" s="7"/>
      <c r="FO2111" s="7"/>
      <c r="FP2111" s="7"/>
      <c r="FQ2111" s="7"/>
      <c r="FR2111" s="7"/>
      <c r="FS2111" s="7"/>
      <c r="FT2111" s="7"/>
      <c r="FU2111" s="7"/>
      <c r="FV2111" s="7"/>
      <c r="FW2111" s="7"/>
      <c r="FX2111" s="7"/>
      <c r="FY2111" s="7"/>
      <c r="FZ2111" s="7"/>
      <c r="GA2111" s="7"/>
      <c r="GB2111" s="7"/>
    </row>
    <row r="2112" spans="1:184" x14ac:dyDescent="0.15">
      <c r="A2112" s="124"/>
      <c r="B2112" s="19"/>
      <c r="C2112" s="4"/>
      <c r="D2112" s="6"/>
      <c r="E2112" s="14"/>
      <c r="F2112" s="4"/>
      <c r="G2112" s="4"/>
      <c r="H2112" s="4"/>
      <c r="I2112" s="4"/>
      <c r="J2112" s="14"/>
      <c r="K2112" s="6"/>
      <c r="L2112" s="2"/>
      <c r="M2112" s="23"/>
      <c r="N2112" s="12"/>
      <c r="O2112" s="12"/>
      <c r="P2112" s="23"/>
      <c r="Q2112" s="1"/>
      <c r="R2112" s="4"/>
      <c r="S2112" s="5"/>
      <c r="T2112" s="6"/>
      <c r="U2112" s="9"/>
      <c r="V2112" s="8"/>
      <c r="W2112" s="8"/>
      <c r="X2112" s="8"/>
      <c r="Y2112" s="9"/>
      <c r="Z2112" s="7"/>
      <c r="AA2112" s="8"/>
      <c r="AB2112" s="9"/>
      <c r="AC2112" s="9"/>
      <c r="AD2112" s="9"/>
      <c r="AE2112" s="8"/>
      <c r="AF2112" s="10"/>
      <c r="AG2112" s="8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  <c r="DV2112" s="7"/>
      <c r="DW2112" s="7"/>
      <c r="DX2112" s="7"/>
      <c r="DY2112" s="7"/>
      <c r="DZ2112" s="7"/>
      <c r="EA2112" s="7"/>
      <c r="EB2112" s="7"/>
      <c r="EC2112" s="7"/>
      <c r="ED2112" s="7"/>
      <c r="EE2112" s="7"/>
      <c r="EF2112" s="7"/>
      <c r="EG2112" s="7"/>
      <c r="EH2112" s="7"/>
      <c r="EI2112" s="7"/>
      <c r="EJ2112" s="7"/>
      <c r="EK2112" s="7"/>
      <c r="EL2112" s="7"/>
      <c r="EM2112" s="7"/>
      <c r="EN2112" s="7"/>
      <c r="EO2112" s="7"/>
      <c r="EP2112" s="7"/>
      <c r="EQ2112" s="7"/>
      <c r="ER2112" s="7"/>
      <c r="ES2112" s="7"/>
      <c r="ET2112" s="7"/>
      <c r="EU2112" s="7"/>
      <c r="EV2112" s="7"/>
      <c r="EW2112" s="7"/>
      <c r="EX2112" s="7"/>
      <c r="EY2112" s="7"/>
      <c r="EZ2112" s="7"/>
      <c r="FA2112" s="7"/>
      <c r="FB2112" s="7"/>
      <c r="FC2112" s="7"/>
      <c r="FD2112" s="7"/>
      <c r="FE2112" s="7"/>
      <c r="FF2112" s="7"/>
      <c r="FG2112" s="7"/>
      <c r="FH2112" s="7"/>
      <c r="FI2112" s="7"/>
      <c r="FJ2112" s="7"/>
      <c r="FK2112" s="7"/>
      <c r="FL2112" s="7"/>
      <c r="FM2112" s="7"/>
      <c r="FN2112" s="7"/>
      <c r="FO2112" s="7"/>
      <c r="FP2112" s="7"/>
      <c r="FQ2112" s="7"/>
      <c r="FR2112" s="7"/>
      <c r="FS2112" s="7"/>
      <c r="FT2112" s="7"/>
      <c r="FU2112" s="7"/>
      <c r="FV2112" s="7"/>
      <c r="FW2112" s="7"/>
      <c r="FX2112" s="7"/>
      <c r="FY2112" s="7"/>
      <c r="FZ2112" s="7"/>
      <c r="GA2112" s="7"/>
      <c r="GB2112" s="7"/>
    </row>
    <row r="2113" spans="1:184" x14ac:dyDescent="0.15">
      <c r="A2113" s="124"/>
      <c r="B2113" s="19"/>
      <c r="C2113" s="4"/>
      <c r="D2113" s="6"/>
      <c r="E2113" s="14"/>
      <c r="F2113" s="4"/>
      <c r="G2113" s="4"/>
      <c r="H2113" s="4"/>
      <c r="I2113" s="4"/>
      <c r="J2113" s="14"/>
      <c r="K2113" s="6"/>
      <c r="L2113" s="2"/>
      <c r="M2113" s="23"/>
      <c r="N2113" s="12"/>
      <c r="O2113" s="12"/>
      <c r="P2113" s="23"/>
      <c r="Q2113" s="1"/>
      <c r="R2113" s="4"/>
      <c r="S2113" s="5"/>
      <c r="T2113" s="6"/>
      <c r="U2113" s="9"/>
      <c r="V2113" s="8"/>
      <c r="W2113" s="8"/>
      <c r="X2113" s="8"/>
      <c r="Y2113" s="9"/>
      <c r="Z2113" s="7"/>
      <c r="AA2113" s="8"/>
      <c r="AB2113" s="9"/>
      <c r="AC2113" s="9"/>
      <c r="AD2113" s="9"/>
      <c r="AE2113" s="8"/>
      <c r="AF2113" s="10"/>
      <c r="AG2113" s="8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  <c r="DV2113" s="7"/>
      <c r="DW2113" s="7"/>
      <c r="DX2113" s="7"/>
      <c r="DY2113" s="7"/>
      <c r="DZ2113" s="7"/>
      <c r="EA2113" s="7"/>
      <c r="EB2113" s="7"/>
      <c r="EC2113" s="7"/>
      <c r="ED2113" s="7"/>
      <c r="EE2113" s="7"/>
      <c r="EF2113" s="7"/>
      <c r="EG2113" s="7"/>
      <c r="EH2113" s="7"/>
      <c r="EI2113" s="7"/>
      <c r="EJ2113" s="7"/>
      <c r="EK2113" s="7"/>
      <c r="EL2113" s="7"/>
      <c r="EM2113" s="7"/>
      <c r="EN2113" s="7"/>
      <c r="EO2113" s="7"/>
      <c r="EP2113" s="7"/>
      <c r="EQ2113" s="7"/>
      <c r="ER2113" s="7"/>
      <c r="ES2113" s="7"/>
      <c r="ET2113" s="7"/>
      <c r="EU2113" s="7"/>
      <c r="EV2113" s="7"/>
      <c r="EW2113" s="7"/>
      <c r="EX2113" s="7"/>
      <c r="EY2113" s="7"/>
      <c r="EZ2113" s="7"/>
      <c r="FA2113" s="7"/>
      <c r="FB2113" s="7"/>
      <c r="FC2113" s="7"/>
      <c r="FD2113" s="7"/>
      <c r="FE2113" s="7"/>
      <c r="FF2113" s="7"/>
      <c r="FG2113" s="7"/>
      <c r="FH2113" s="7"/>
      <c r="FI2113" s="7"/>
      <c r="FJ2113" s="7"/>
      <c r="FK2113" s="7"/>
      <c r="FL2113" s="7"/>
      <c r="FM2113" s="7"/>
      <c r="FN2113" s="7"/>
      <c r="FO2113" s="7"/>
      <c r="FP2113" s="7"/>
      <c r="FQ2113" s="7"/>
      <c r="FR2113" s="7"/>
      <c r="FS2113" s="7"/>
      <c r="FT2113" s="7"/>
      <c r="FU2113" s="7"/>
      <c r="FV2113" s="7"/>
      <c r="FW2113" s="7"/>
      <c r="FX2113" s="7"/>
      <c r="FY2113" s="7"/>
      <c r="FZ2113" s="7"/>
      <c r="GA2113" s="7"/>
      <c r="GB2113" s="7"/>
    </row>
    <row r="2114" spans="1:184" x14ac:dyDescent="0.15">
      <c r="A2114" s="124"/>
      <c r="B2114" s="19"/>
      <c r="C2114" s="4"/>
      <c r="D2114" s="6"/>
      <c r="E2114" s="14"/>
      <c r="F2114" s="4"/>
      <c r="G2114" s="4"/>
      <c r="H2114" s="4"/>
      <c r="I2114" s="4"/>
      <c r="J2114" s="14"/>
      <c r="K2114" s="6"/>
      <c r="L2114" s="2"/>
      <c r="M2114" s="23"/>
      <c r="N2114" s="12"/>
      <c r="O2114" s="12"/>
      <c r="P2114" s="23"/>
      <c r="Q2114" s="1"/>
      <c r="R2114" s="4"/>
      <c r="S2114" s="5"/>
      <c r="T2114" s="6"/>
      <c r="U2114" s="9"/>
      <c r="V2114" s="8"/>
      <c r="W2114" s="8"/>
      <c r="X2114" s="8"/>
      <c r="Y2114" s="9"/>
      <c r="Z2114" s="7"/>
      <c r="AA2114" s="8"/>
      <c r="AB2114" s="9"/>
      <c r="AC2114" s="9"/>
      <c r="AD2114" s="9"/>
      <c r="AE2114" s="8"/>
      <c r="AF2114" s="10"/>
      <c r="AG2114" s="8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  <c r="DV2114" s="7"/>
      <c r="DW2114" s="7"/>
      <c r="DX2114" s="7"/>
      <c r="DY2114" s="7"/>
      <c r="DZ2114" s="7"/>
      <c r="EA2114" s="7"/>
      <c r="EB2114" s="7"/>
      <c r="EC2114" s="7"/>
      <c r="ED2114" s="7"/>
      <c r="EE2114" s="7"/>
      <c r="EF2114" s="7"/>
      <c r="EG2114" s="7"/>
      <c r="EH2114" s="7"/>
      <c r="EI2114" s="7"/>
      <c r="EJ2114" s="7"/>
      <c r="EK2114" s="7"/>
      <c r="EL2114" s="7"/>
      <c r="EM2114" s="7"/>
      <c r="EN2114" s="7"/>
      <c r="EO2114" s="7"/>
      <c r="EP2114" s="7"/>
      <c r="EQ2114" s="7"/>
      <c r="ER2114" s="7"/>
      <c r="ES2114" s="7"/>
      <c r="ET2114" s="7"/>
      <c r="EU2114" s="7"/>
      <c r="EV2114" s="7"/>
      <c r="EW2114" s="7"/>
      <c r="EX2114" s="7"/>
      <c r="EY2114" s="7"/>
      <c r="EZ2114" s="7"/>
      <c r="FA2114" s="7"/>
      <c r="FB2114" s="7"/>
      <c r="FC2114" s="7"/>
      <c r="FD2114" s="7"/>
      <c r="FE2114" s="7"/>
      <c r="FF2114" s="7"/>
      <c r="FG2114" s="7"/>
      <c r="FH2114" s="7"/>
      <c r="FI2114" s="7"/>
      <c r="FJ2114" s="7"/>
      <c r="FK2114" s="7"/>
      <c r="FL2114" s="7"/>
      <c r="FM2114" s="7"/>
      <c r="FN2114" s="7"/>
      <c r="FO2114" s="7"/>
      <c r="FP2114" s="7"/>
      <c r="FQ2114" s="7"/>
      <c r="FR2114" s="7"/>
      <c r="FS2114" s="7"/>
      <c r="FT2114" s="7"/>
      <c r="FU2114" s="7"/>
      <c r="FV2114" s="7"/>
      <c r="FW2114" s="7"/>
      <c r="FX2114" s="7"/>
      <c r="FY2114" s="7"/>
      <c r="FZ2114" s="7"/>
      <c r="GA2114" s="7"/>
      <c r="GB2114" s="7"/>
    </row>
    <row r="2115" spans="1:184" x14ac:dyDescent="0.15">
      <c r="A2115" s="124"/>
      <c r="B2115" s="19"/>
      <c r="C2115" s="4"/>
      <c r="D2115" s="6"/>
      <c r="E2115" s="14"/>
      <c r="F2115" s="4"/>
      <c r="G2115" s="4"/>
      <c r="H2115" s="4"/>
      <c r="I2115" s="4"/>
      <c r="J2115" s="14"/>
      <c r="K2115" s="6"/>
      <c r="L2115" s="2"/>
      <c r="M2115" s="23"/>
      <c r="N2115" s="12"/>
      <c r="O2115" s="12"/>
      <c r="P2115" s="23"/>
      <c r="Q2115" s="1"/>
      <c r="R2115" s="4"/>
      <c r="S2115" s="5"/>
      <c r="T2115" s="6"/>
      <c r="U2115" s="9"/>
      <c r="V2115" s="8"/>
      <c r="W2115" s="8"/>
      <c r="X2115" s="8"/>
      <c r="Y2115" s="9"/>
      <c r="Z2115" s="7"/>
      <c r="AA2115" s="8"/>
      <c r="AB2115" s="9"/>
      <c r="AC2115" s="9"/>
      <c r="AD2115" s="9"/>
      <c r="AE2115" s="8"/>
      <c r="AF2115" s="10"/>
      <c r="AG2115" s="8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  <c r="DV2115" s="7"/>
      <c r="DW2115" s="7"/>
      <c r="DX2115" s="7"/>
      <c r="DY2115" s="7"/>
      <c r="DZ2115" s="7"/>
      <c r="EA2115" s="7"/>
      <c r="EB2115" s="7"/>
      <c r="EC2115" s="7"/>
      <c r="ED2115" s="7"/>
      <c r="EE2115" s="7"/>
      <c r="EF2115" s="7"/>
      <c r="EG2115" s="7"/>
      <c r="EH2115" s="7"/>
      <c r="EI2115" s="7"/>
      <c r="EJ2115" s="7"/>
      <c r="EK2115" s="7"/>
      <c r="EL2115" s="7"/>
      <c r="EM2115" s="7"/>
      <c r="EN2115" s="7"/>
      <c r="EO2115" s="7"/>
      <c r="EP2115" s="7"/>
      <c r="EQ2115" s="7"/>
      <c r="ER2115" s="7"/>
      <c r="ES2115" s="7"/>
      <c r="ET2115" s="7"/>
      <c r="EU2115" s="7"/>
      <c r="EV2115" s="7"/>
      <c r="EW2115" s="7"/>
      <c r="EX2115" s="7"/>
      <c r="EY2115" s="7"/>
      <c r="EZ2115" s="7"/>
      <c r="FA2115" s="7"/>
      <c r="FB2115" s="7"/>
      <c r="FC2115" s="7"/>
      <c r="FD2115" s="7"/>
      <c r="FE2115" s="7"/>
      <c r="FF2115" s="7"/>
      <c r="FG2115" s="7"/>
      <c r="FH2115" s="7"/>
      <c r="FI2115" s="7"/>
      <c r="FJ2115" s="7"/>
      <c r="FK2115" s="7"/>
      <c r="FL2115" s="7"/>
      <c r="FM2115" s="7"/>
      <c r="FN2115" s="7"/>
      <c r="FO2115" s="7"/>
      <c r="FP2115" s="7"/>
      <c r="FQ2115" s="7"/>
      <c r="FR2115" s="7"/>
      <c r="FS2115" s="7"/>
      <c r="FT2115" s="7"/>
      <c r="FU2115" s="7"/>
      <c r="FV2115" s="7"/>
      <c r="FW2115" s="7"/>
      <c r="FX2115" s="7"/>
      <c r="FY2115" s="7"/>
      <c r="FZ2115" s="7"/>
      <c r="GA2115" s="7"/>
      <c r="GB2115" s="7"/>
    </row>
    <row r="2116" spans="1:184" x14ac:dyDescent="0.15">
      <c r="A2116" s="124"/>
      <c r="B2116" s="19"/>
      <c r="C2116" s="4"/>
      <c r="D2116" s="6"/>
      <c r="E2116" s="14"/>
      <c r="F2116" s="4"/>
      <c r="G2116" s="4"/>
      <c r="H2116" s="4"/>
      <c r="I2116" s="4"/>
      <c r="J2116" s="14"/>
      <c r="K2116" s="6"/>
      <c r="L2116" s="2"/>
      <c r="M2116" s="23"/>
      <c r="N2116" s="12"/>
      <c r="O2116" s="12"/>
      <c r="P2116" s="23"/>
      <c r="Q2116" s="1"/>
      <c r="R2116" s="4"/>
      <c r="S2116" s="5"/>
      <c r="T2116" s="6"/>
      <c r="U2116" s="9"/>
      <c r="V2116" s="8"/>
      <c r="W2116" s="8"/>
      <c r="X2116" s="8"/>
      <c r="Y2116" s="9"/>
      <c r="Z2116" s="7"/>
      <c r="AA2116" s="8"/>
      <c r="AB2116" s="9"/>
      <c r="AC2116" s="9"/>
      <c r="AD2116" s="9"/>
      <c r="AE2116" s="8"/>
      <c r="AF2116" s="10"/>
      <c r="AG2116" s="8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  <c r="DV2116" s="7"/>
      <c r="DW2116" s="7"/>
      <c r="DX2116" s="7"/>
      <c r="DY2116" s="7"/>
      <c r="DZ2116" s="7"/>
      <c r="EA2116" s="7"/>
      <c r="EB2116" s="7"/>
      <c r="EC2116" s="7"/>
      <c r="ED2116" s="7"/>
      <c r="EE2116" s="7"/>
      <c r="EF2116" s="7"/>
      <c r="EG2116" s="7"/>
      <c r="EH2116" s="7"/>
      <c r="EI2116" s="7"/>
      <c r="EJ2116" s="7"/>
      <c r="EK2116" s="7"/>
      <c r="EL2116" s="7"/>
      <c r="EM2116" s="7"/>
      <c r="EN2116" s="7"/>
      <c r="EO2116" s="7"/>
      <c r="EP2116" s="7"/>
      <c r="EQ2116" s="7"/>
      <c r="ER2116" s="7"/>
      <c r="ES2116" s="7"/>
      <c r="ET2116" s="7"/>
      <c r="EU2116" s="7"/>
      <c r="EV2116" s="7"/>
      <c r="EW2116" s="7"/>
      <c r="EX2116" s="7"/>
      <c r="EY2116" s="7"/>
      <c r="EZ2116" s="7"/>
      <c r="FA2116" s="7"/>
      <c r="FB2116" s="7"/>
      <c r="FC2116" s="7"/>
      <c r="FD2116" s="7"/>
      <c r="FE2116" s="7"/>
      <c r="FF2116" s="7"/>
      <c r="FG2116" s="7"/>
      <c r="FH2116" s="7"/>
      <c r="FI2116" s="7"/>
      <c r="FJ2116" s="7"/>
      <c r="FK2116" s="7"/>
      <c r="FL2116" s="7"/>
      <c r="FM2116" s="7"/>
      <c r="FN2116" s="7"/>
      <c r="FO2116" s="7"/>
      <c r="FP2116" s="7"/>
      <c r="FQ2116" s="7"/>
      <c r="FR2116" s="7"/>
      <c r="FS2116" s="7"/>
      <c r="FT2116" s="7"/>
      <c r="FU2116" s="7"/>
      <c r="FV2116" s="7"/>
      <c r="FW2116" s="7"/>
      <c r="FX2116" s="7"/>
      <c r="FY2116" s="7"/>
      <c r="FZ2116" s="7"/>
      <c r="GA2116" s="7"/>
      <c r="GB2116" s="7"/>
    </row>
    <row r="2117" spans="1:184" x14ac:dyDescent="0.15">
      <c r="A2117" s="124"/>
      <c r="B2117" s="19"/>
      <c r="C2117" s="4"/>
      <c r="D2117" s="6"/>
      <c r="E2117" s="14"/>
      <c r="F2117" s="4"/>
      <c r="G2117" s="4"/>
      <c r="H2117" s="4"/>
      <c r="I2117" s="4"/>
      <c r="J2117" s="14"/>
      <c r="K2117" s="6"/>
      <c r="L2117" s="2"/>
      <c r="M2117" s="23"/>
      <c r="N2117" s="12"/>
      <c r="O2117" s="12"/>
      <c r="P2117" s="23"/>
      <c r="Q2117" s="1"/>
      <c r="R2117" s="4"/>
      <c r="S2117" s="5"/>
      <c r="T2117" s="6"/>
      <c r="U2117" s="9"/>
      <c r="V2117" s="8"/>
      <c r="W2117" s="8"/>
      <c r="X2117" s="8"/>
      <c r="Y2117" s="9"/>
      <c r="Z2117" s="7"/>
      <c r="AA2117" s="8"/>
      <c r="AB2117" s="9"/>
      <c r="AC2117" s="9"/>
      <c r="AD2117" s="9"/>
      <c r="AE2117" s="8"/>
      <c r="AF2117" s="10"/>
      <c r="AG2117" s="8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  <c r="DV2117" s="7"/>
      <c r="DW2117" s="7"/>
      <c r="DX2117" s="7"/>
      <c r="DY2117" s="7"/>
      <c r="DZ2117" s="7"/>
      <c r="EA2117" s="7"/>
      <c r="EB2117" s="7"/>
      <c r="EC2117" s="7"/>
      <c r="ED2117" s="7"/>
      <c r="EE2117" s="7"/>
      <c r="EF2117" s="7"/>
      <c r="EG2117" s="7"/>
      <c r="EH2117" s="7"/>
      <c r="EI2117" s="7"/>
      <c r="EJ2117" s="7"/>
      <c r="EK2117" s="7"/>
      <c r="EL2117" s="7"/>
      <c r="EM2117" s="7"/>
      <c r="EN2117" s="7"/>
      <c r="EO2117" s="7"/>
      <c r="EP2117" s="7"/>
      <c r="EQ2117" s="7"/>
      <c r="ER2117" s="7"/>
      <c r="ES2117" s="7"/>
      <c r="ET2117" s="7"/>
      <c r="EU2117" s="7"/>
      <c r="EV2117" s="7"/>
      <c r="EW2117" s="7"/>
      <c r="EX2117" s="7"/>
      <c r="EY2117" s="7"/>
      <c r="EZ2117" s="7"/>
      <c r="FA2117" s="7"/>
      <c r="FB2117" s="7"/>
      <c r="FC2117" s="7"/>
      <c r="FD2117" s="7"/>
      <c r="FE2117" s="7"/>
      <c r="FF2117" s="7"/>
      <c r="FG2117" s="7"/>
      <c r="FH2117" s="7"/>
      <c r="FI2117" s="7"/>
      <c r="FJ2117" s="7"/>
      <c r="FK2117" s="7"/>
      <c r="FL2117" s="7"/>
      <c r="FM2117" s="7"/>
      <c r="FN2117" s="7"/>
      <c r="FO2117" s="7"/>
      <c r="FP2117" s="7"/>
      <c r="FQ2117" s="7"/>
      <c r="FR2117" s="7"/>
      <c r="FS2117" s="7"/>
      <c r="FT2117" s="7"/>
      <c r="FU2117" s="7"/>
      <c r="FV2117" s="7"/>
      <c r="FW2117" s="7"/>
      <c r="FX2117" s="7"/>
      <c r="FY2117" s="7"/>
      <c r="FZ2117" s="7"/>
      <c r="GA2117" s="7"/>
      <c r="GB2117" s="7"/>
    </row>
    <row r="2118" spans="1:184" x14ac:dyDescent="0.15">
      <c r="A2118" s="124"/>
      <c r="B2118" s="19"/>
      <c r="C2118" s="4"/>
      <c r="D2118" s="6"/>
      <c r="E2118" s="14"/>
      <c r="F2118" s="4"/>
      <c r="G2118" s="4"/>
      <c r="H2118" s="4"/>
      <c r="I2118" s="4"/>
      <c r="J2118" s="14"/>
      <c r="K2118" s="6"/>
      <c r="L2118" s="2"/>
      <c r="M2118" s="23"/>
      <c r="N2118" s="12"/>
      <c r="O2118" s="12"/>
      <c r="P2118" s="23"/>
      <c r="Q2118" s="1"/>
      <c r="R2118" s="4"/>
      <c r="S2118" s="5"/>
      <c r="T2118" s="6"/>
      <c r="U2118" s="9"/>
      <c r="V2118" s="8"/>
      <c r="W2118" s="8"/>
      <c r="X2118" s="8"/>
      <c r="Y2118" s="9"/>
      <c r="Z2118" s="7"/>
      <c r="AA2118" s="8"/>
      <c r="AB2118" s="9"/>
      <c r="AC2118" s="9"/>
      <c r="AD2118" s="9"/>
      <c r="AE2118" s="8"/>
      <c r="AF2118" s="10"/>
      <c r="AG2118" s="8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  <c r="DV2118" s="7"/>
      <c r="DW2118" s="7"/>
      <c r="DX2118" s="7"/>
      <c r="DY2118" s="7"/>
      <c r="DZ2118" s="7"/>
      <c r="EA2118" s="7"/>
      <c r="EB2118" s="7"/>
      <c r="EC2118" s="7"/>
      <c r="ED2118" s="7"/>
      <c r="EE2118" s="7"/>
      <c r="EF2118" s="7"/>
      <c r="EG2118" s="7"/>
      <c r="EH2118" s="7"/>
      <c r="EI2118" s="7"/>
      <c r="EJ2118" s="7"/>
      <c r="EK2118" s="7"/>
      <c r="EL2118" s="7"/>
      <c r="EM2118" s="7"/>
      <c r="EN2118" s="7"/>
      <c r="EO2118" s="7"/>
      <c r="EP2118" s="7"/>
      <c r="EQ2118" s="7"/>
      <c r="ER2118" s="7"/>
      <c r="ES2118" s="7"/>
      <c r="ET2118" s="7"/>
      <c r="EU2118" s="7"/>
      <c r="EV2118" s="7"/>
      <c r="EW2118" s="7"/>
      <c r="EX2118" s="7"/>
      <c r="EY2118" s="7"/>
      <c r="EZ2118" s="7"/>
      <c r="FA2118" s="7"/>
      <c r="FB2118" s="7"/>
      <c r="FC2118" s="7"/>
      <c r="FD2118" s="7"/>
      <c r="FE2118" s="7"/>
      <c r="FF2118" s="7"/>
      <c r="FG2118" s="7"/>
      <c r="FH2118" s="7"/>
      <c r="FI2118" s="7"/>
      <c r="FJ2118" s="7"/>
      <c r="FK2118" s="7"/>
      <c r="FL2118" s="7"/>
      <c r="FM2118" s="7"/>
      <c r="FN2118" s="7"/>
      <c r="FO2118" s="7"/>
      <c r="FP2118" s="7"/>
      <c r="FQ2118" s="7"/>
      <c r="FR2118" s="7"/>
      <c r="FS2118" s="7"/>
      <c r="FT2118" s="7"/>
      <c r="FU2118" s="7"/>
      <c r="FV2118" s="7"/>
      <c r="FW2118" s="7"/>
      <c r="FX2118" s="7"/>
      <c r="FY2118" s="7"/>
      <c r="FZ2118" s="7"/>
      <c r="GA2118" s="7"/>
      <c r="GB2118" s="7"/>
    </row>
    <row r="2119" spans="1:184" x14ac:dyDescent="0.15">
      <c r="A2119" s="124"/>
      <c r="B2119" s="19"/>
      <c r="C2119" s="4"/>
      <c r="D2119" s="6"/>
      <c r="E2119" s="14"/>
      <c r="F2119" s="4"/>
      <c r="G2119" s="4"/>
      <c r="H2119" s="4"/>
      <c r="I2119" s="4"/>
      <c r="J2119" s="14"/>
      <c r="K2119" s="6"/>
      <c r="L2119" s="2"/>
      <c r="M2119" s="23"/>
      <c r="N2119" s="12"/>
      <c r="O2119" s="12"/>
      <c r="P2119" s="23"/>
      <c r="Q2119" s="1"/>
      <c r="R2119" s="4"/>
      <c r="S2119" s="5"/>
      <c r="T2119" s="6"/>
      <c r="U2119" s="9"/>
      <c r="V2119" s="8"/>
      <c r="W2119" s="8"/>
      <c r="X2119" s="8"/>
      <c r="Y2119" s="9"/>
      <c r="Z2119" s="7"/>
      <c r="AA2119" s="8"/>
      <c r="AB2119" s="9"/>
      <c r="AC2119" s="9"/>
      <c r="AD2119" s="9"/>
      <c r="AE2119" s="8"/>
      <c r="AF2119" s="10"/>
      <c r="AG2119" s="8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  <c r="DV2119" s="7"/>
      <c r="DW2119" s="7"/>
      <c r="DX2119" s="7"/>
      <c r="DY2119" s="7"/>
      <c r="DZ2119" s="7"/>
      <c r="EA2119" s="7"/>
      <c r="EB2119" s="7"/>
      <c r="EC2119" s="7"/>
      <c r="ED2119" s="7"/>
      <c r="EE2119" s="7"/>
      <c r="EF2119" s="7"/>
      <c r="EG2119" s="7"/>
      <c r="EH2119" s="7"/>
      <c r="EI2119" s="7"/>
      <c r="EJ2119" s="7"/>
      <c r="EK2119" s="7"/>
      <c r="EL2119" s="7"/>
      <c r="EM2119" s="7"/>
      <c r="EN2119" s="7"/>
      <c r="EO2119" s="7"/>
      <c r="EP2119" s="7"/>
      <c r="EQ2119" s="7"/>
      <c r="ER2119" s="7"/>
      <c r="ES2119" s="7"/>
      <c r="ET2119" s="7"/>
      <c r="EU2119" s="7"/>
      <c r="EV2119" s="7"/>
      <c r="EW2119" s="7"/>
      <c r="EX2119" s="7"/>
      <c r="EY2119" s="7"/>
      <c r="EZ2119" s="7"/>
      <c r="FA2119" s="7"/>
      <c r="FB2119" s="7"/>
      <c r="FC2119" s="7"/>
      <c r="FD2119" s="7"/>
      <c r="FE2119" s="7"/>
      <c r="FF2119" s="7"/>
      <c r="FG2119" s="7"/>
      <c r="FH2119" s="7"/>
      <c r="FI2119" s="7"/>
      <c r="FJ2119" s="7"/>
      <c r="FK2119" s="7"/>
      <c r="FL2119" s="7"/>
      <c r="FM2119" s="7"/>
      <c r="FN2119" s="7"/>
      <c r="FO2119" s="7"/>
      <c r="FP2119" s="7"/>
      <c r="FQ2119" s="7"/>
      <c r="FR2119" s="7"/>
      <c r="FS2119" s="7"/>
      <c r="FT2119" s="7"/>
      <c r="FU2119" s="7"/>
      <c r="FV2119" s="7"/>
      <c r="FW2119" s="7"/>
      <c r="FX2119" s="7"/>
      <c r="FY2119" s="7"/>
      <c r="FZ2119" s="7"/>
      <c r="GA2119" s="7"/>
      <c r="GB2119" s="7"/>
    </row>
    <row r="2120" spans="1:184" x14ac:dyDescent="0.15">
      <c r="A2120" s="124"/>
      <c r="B2120" s="19"/>
      <c r="C2120" s="4"/>
      <c r="D2120" s="6"/>
      <c r="E2120" s="14"/>
      <c r="F2120" s="4"/>
      <c r="G2120" s="4"/>
      <c r="H2120" s="4"/>
      <c r="I2120" s="4"/>
      <c r="J2120" s="14"/>
      <c r="K2120" s="6"/>
      <c r="L2120" s="2"/>
      <c r="M2120" s="23"/>
      <c r="N2120" s="12"/>
      <c r="O2120" s="12"/>
      <c r="P2120" s="23"/>
      <c r="Q2120" s="1"/>
      <c r="R2120" s="4"/>
      <c r="S2120" s="5"/>
      <c r="T2120" s="6"/>
      <c r="U2120" s="9"/>
      <c r="V2120" s="8"/>
      <c r="W2120" s="8"/>
      <c r="X2120" s="8"/>
      <c r="Y2120" s="9"/>
      <c r="Z2120" s="7"/>
      <c r="AA2120" s="8"/>
      <c r="AB2120" s="9"/>
      <c r="AC2120" s="9"/>
      <c r="AD2120" s="9"/>
      <c r="AE2120" s="8"/>
      <c r="AF2120" s="10"/>
      <c r="AG2120" s="8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  <c r="EE2120" s="7"/>
      <c r="EF2120" s="7"/>
      <c r="EG2120" s="7"/>
      <c r="EH2120" s="7"/>
      <c r="EI2120" s="7"/>
      <c r="EJ2120" s="7"/>
      <c r="EK2120" s="7"/>
      <c r="EL2120" s="7"/>
      <c r="EM2120" s="7"/>
      <c r="EN2120" s="7"/>
      <c r="EO2120" s="7"/>
      <c r="EP2120" s="7"/>
      <c r="EQ2120" s="7"/>
      <c r="ER2120" s="7"/>
      <c r="ES2120" s="7"/>
      <c r="ET2120" s="7"/>
      <c r="EU2120" s="7"/>
      <c r="EV2120" s="7"/>
      <c r="EW2120" s="7"/>
      <c r="EX2120" s="7"/>
      <c r="EY2120" s="7"/>
      <c r="EZ2120" s="7"/>
      <c r="FA2120" s="7"/>
      <c r="FB2120" s="7"/>
      <c r="FC2120" s="7"/>
      <c r="FD2120" s="7"/>
      <c r="FE2120" s="7"/>
      <c r="FF2120" s="7"/>
      <c r="FG2120" s="7"/>
      <c r="FH2120" s="7"/>
      <c r="FI2120" s="7"/>
      <c r="FJ2120" s="7"/>
      <c r="FK2120" s="7"/>
      <c r="FL2120" s="7"/>
      <c r="FM2120" s="7"/>
      <c r="FN2120" s="7"/>
      <c r="FO2120" s="7"/>
      <c r="FP2120" s="7"/>
      <c r="FQ2120" s="7"/>
      <c r="FR2120" s="7"/>
      <c r="FS2120" s="7"/>
      <c r="FT2120" s="7"/>
      <c r="FU2120" s="7"/>
      <c r="FV2120" s="7"/>
      <c r="FW2120" s="7"/>
      <c r="FX2120" s="7"/>
      <c r="FY2120" s="7"/>
      <c r="FZ2120" s="7"/>
      <c r="GA2120" s="7"/>
      <c r="GB2120" s="7"/>
    </row>
    <row r="2121" spans="1:184" x14ac:dyDescent="0.15">
      <c r="A2121" s="124"/>
      <c r="B2121" s="19"/>
      <c r="C2121" s="4"/>
      <c r="D2121" s="6"/>
      <c r="E2121" s="14"/>
      <c r="F2121" s="4"/>
      <c r="G2121" s="4"/>
      <c r="H2121" s="4"/>
      <c r="I2121" s="4"/>
      <c r="J2121" s="14"/>
      <c r="K2121" s="6"/>
      <c r="L2121" s="2"/>
      <c r="M2121" s="23"/>
      <c r="N2121" s="12"/>
      <c r="O2121" s="12"/>
      <c r="P2121" s="23"/>
      <c r="Q2121" s="1"/>
      <c r="R2121" s="4"/>
      <c r="S2121" s="5"/>
      <c r="T2121" s="6"/>
      <c r="U2121" s="9"/>
      <c r="V2121" s="8"/>
      <c r="W2121" s="8"/>
      <c r="X2121" s="8"/>
      <c r="Y2121" s="9"/>
      <c r="Z2121" s="7"/>
      <c r="AA2121" s="8"/>
      <c r="AB2121" s="9"/>
      <c r="AC2121" s="9"/>
      <c r="AD2121" s="9"/>
      <c r="AE2121" s="8"/>
      <c r="AF2121" s="10"/>
      <c r="AG2121" s="8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  <c r="FH2121" s="7"/>
      <c r="FI2121" s="7"/>
      <c r="FJ2121" s="7"/>
      <c r="FK2121" s="7"/>
      <c r="FL2121" s="7"/>
      <c r="FM2121" s="7"/>
      <c r="FN2121" s="7"/>
      <c r="FO2121" s="7"/>
      <c r="FP2121" s="7"/>
      <c r="FQ2121" s="7"/>
      <c r="FR2121" s="7"/>
      <c r="FS2121" s="7"/>
      <c r="FT2121" s="7"/>
      <c r="FU2121" s="7"/>
      <c r="FV2121" s="7"/>
      <c r="FW2121" s="7"/>
      <c r="FX2121" s="7"/>
      <c r="FY2121" s="7"/>
      <c r="FZ2121" s="7"/>
      <c r="GA2121" s="7"/>
      <c r="GB2121" s="7"/>
    </row>
    <row r="2122" spans="1:184" x14ac:dyDescent="0.15">
      <c r="A2122" s="124"/>
      <c r="B2122" s="19"/>
      <c r="C2122" s="4"/>
      <c r="D2122" s="6"/>
      <c r="E2122" s="14"/>
      <c r="F2122" s="4"/>
      <c r="G2122" s="4"/>
      <c r="H2122" s="4"/>
      <c r="I2122" s="4"/>
      <c r="J2122" s="14"/>
      <c r="K2122" s="6"/>
      <c r="L2122" s="2"/>
      <c r="M2122" s="23"/>
      <c r="N2122" s="12"/>
      <c r="O2122" s="12"/>
      <c r="P2122" s="23"/>
      <c r="Q2122" s="1"/>
      <c r="R2122" s="4"/>
      <c r="S2122" s="5"/>
      <c r="T2122" s="6"/>
      <c r="U2122" s="9"/>
      <c r="V2122" s="8"/>
      <c r="W2122" s="8"/>
      <c r="X2122" s="8"/>
      <c r="Y2122" s="9"/>
      <c r="Z2122" s="7"/>
      <c r="AA2122" s="8"/>
      <c r="AB2122" s="9"/>
      <c r="AC2122" s="9"/>
      <c r="AD2122" s="9"/>
      <c r="AE2122" s="8"/>
      <c r="AF2122" s="10"/>
      <c r="AG2122" s="8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  <c r="DV2122" s="7"/>
      <c r="DW2122" s="7"/>
      <c r="DX2122" s="7"/>
      <c r="DY2122" s="7"/>
      <c r="DZ2122" s="7"/>
      <c r="EA2122" s="7"/>
      <c r="EB2122" s="7"/>
      <c r="EC2122" s="7"/>
      <c r="ED2122" s="7"/>
      <c r="EE2122" s="7"/>
      <c r="EF2122" s="7"/>
      <c r="EG2122" s="7"/>
      <c r="EH2122" s="7"/>
      <c r="EI2122" s="7"/>
      <c r="EJ2122" s="7"/>
      <c r="EK2122" s="7"/>
      <c r="EL2122" s="7"/>
      <c r="EM2122" s="7"/>
      <c r="EN2122" s="7"/>
      <c r="EO2122" s="7"/>
      <c r="EP2122" s="7"/>
      <c r="EQ2122" s="7"/>
      <c r="ER2122" s="7"/>
      <c r="ES2122" s="7"/>
      <c r="ET2122" s="7"/>
      <c r="EU2122" s="7"/>
      <c r="EV2122" s="7"/>
      <c r="EW2122" s="7"/>
      <c r="EX2122" s="7"/>
      <c r="EY2122" s="7"/>
      <c r="EZ2122" s="7"/>
      <c r="FA2122" s="7"/>
      <c r="FB2122" s="7"/>
      <c r="FC2122" s="7"/>
      <c r="FD2122" s="7"/>
      <c r="FE2122" s="7"/>
      <c r="FF2122" s="7"/>
      <c r="FG2122" s="7"/>
      <c r="FH2122" s="7"/>
      <c r="FI2122" s="7"/>
      <c r="FJ2122" s="7"/>
      <c r="FK2122" s="7"/>
      <c r="FL2122" s="7"/>
      <c r="FM2122" s="7"/>
      <c r="FN2122" s="7"/>
      <c r="FO2122" s="7"/>
      <c r="FP2122" s="7"/>
      <c r="FQ2122" s="7"/>
      <c r="FR2122" s="7"/>
      <c r="FS2122" s="7"/>
      <c r="FT2122" s="7"/>
      <c r="FU2122" s="7"/>
      <c r="FV2122" s="7"/>
      <c r="FW2122" s="7"/>
      <c r="FX2122" s="7"/>
      <c r="FY2122" s="7"/>
      <c r="FZ2122" s="7"/>
      <c r="GA2122" s="7"/>
      <c r="GB2122" s="7"/>
    </row>
    <row r="2123" spans="1:184" x14ac:dyDescent="0.15">
      <c r="A2123" s="124"/>
      <c r="B2123" s="19"/>
      <c r="C2123" s="4"/>
      <c r="D2123" s="6"/>
      <c r="E2123" s="14"/>
      <c r="F2123" s="4"/>
      <c r="G2123" s="4"/>
      <c r="H2123" s="4"/>
      <c r="I2123" s="4"/>
      <c r="J2123" s="14"/>
      <c r="K2123" s="6"/>
      <c r="L2123" s="2"/>
      <c r="M2123" s="23"/>
      <c r="N2123" s="12"/>
      <c r="O2123" s="12"/>
      <c r="P2123" s="23"/>
      <c r="Q2123" s="1"/>
      <c r="R2123" s="4"/>
      <c r="S2123" s="5"/>
      <c r="T2123" s="6"/>
      <c r="U2123" s="9"/>
      <c r="V2123" s="8"/>
      <c r="W2123" s="8"/>
      <c r="X2123" s="8"/>
      <c r="Y2123" s="9"/>
      <c r="Z2123" s="7"/>
      <c r="AA2123" s="8"/>
      <c r="AB2123" s="9"/>
      <c r="AC2123" s="9"/>
      <c r="AD2123" s="9"/>
      <c r="AE2123" s="8"/>
      <c r="AF2123" s="10"/>
      <c r="AG2123" s="8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  <c r="DV2123" s="7"/>
      <c r="DW2123" s="7"/>
      <c r="DX2123" s="7"/>
      <c r="DY2123" s="7"/>
      <c r="DZ2123" s="7"/>
      <c r="EA2123" s="7"/>
      <c r="EB2123" s="7"/>
      <c r="EC2123" s="7"/>
      <c r="ED2123" s="7"/>
      <c r="EE2123" s="7"/>
      <c r="EF2123" s="7"/>
      <c r="EG2123" s="7"/>
      <c r="EH2123" s="7"/>
      <c r="EI2123" s="7"/>
      <c r="EJ2123" s="7"/>
      <c r="EK2123" s="7"/>
      <c r="EL2123" s="7"/>
      <c r="EM2123" s="7"/>
      <c r="EN2123" s="7"/>
      <c r="EO2123" s="7"/>
      <c r="EP2123" s="7"/>
      <c r="EQ2123" s="7"/>
      <c r="ER2123" s="7"/>
      <c r="ES2123" s="7"/>
      <c r="ET2123" s="7"/>
      <c r="EU2123" s="7"/>
      <c r="EV2123" s="7"/>
      <c r="EW2123" s="7"/>
      <c r="EX2123" s="7"/>
      <c r="EY2123" s="7"/>
      <c r="EZ2123" s="7"/>
      <c r="FA2123" s="7"/>
      <c r="FB2123" s="7"/>
      <c r="FC2123" s="7"/>
      <c r="FD2123" s="7"/>
      <c r="FE2123" s="7"/>
      <c r="FF2123" s="7"/>
      <c r="FG2123" s="7"/>
      <c r="FH2123" s="7"/>
      <c r="FI2123" s="7"/>
      <c r="FJ2123" s="7"/>
      <c r="FK2123" s="7"/>
      <c r="FL2123" s="7"/>
      <c r="FM2123" s="7"/>
      <c r="FN2123" s="7"/>
      <c r="FO2123" s="7"/>
      <c r="FP2123" s="7"/>
      <c r="FQ2123" s="7"/>
      <c r="FR2123" s="7"/>
      <c r="FS2123" s="7"/>
      <c r="FT2123" s="7"/>
      <c r="FU2123" s="7"/>
      <c r="FV2123" s="7"/>
      <c r="FW2123" s="7"/>
      <c r="FX2123" s="7"/>
      <c r="FY2123" s="7"/>
      <c r="FZ2123" s="7"/>
      <c r="GA2123" s="7"/>
      <c r="GB2123" s="7"/>
    </row>
    <row r="2124" spans="1:184" x14ac:dyDescent="0.15">
      <c r="A2124" s="124"/>
      <c r="B2124" s="19"/>
      <c r="C2124" s="4"/>
      <c r="D2124" s="6"/>
      <c r="E2124" s="14"/>
      <c r="F2124" s="4"/>
      <c r="G2124" s="4"/>
      <c r="H2124" s="4"/>
      <c r="I2124" s="4"/>
      <c r="J2124" s="14"/>
      <c r="K2124" s="6"/>
      <c r="L2124" s="2"/>
      <c r="M2124" s="23"/>
      <c r="N2124" s="12"/>
      <c r="O2124" s="12"/>
      <c r="P2124" s="23"/>
      <c r="Q2124" s="1"/>
      <c r="R2124" s="4"/>
      <c r="S2124" s="5"/>
      <c r="T2124" s="6"/>
      <c r="U2124" s="9"/>
      <c r="V2124" s="8"/>
      <c r="W2124" s="8"/>
      <c r="X2124" s="8"/>
      <c r="Y2124" s="9"/>
      <c r="Z2124" s="7"/>
      <c r="AA2124" s="8"/>
      <c r="AB2124" s="9"/>
      <c r="AC2124" s="9"/>
      <c r="AD2124" s="9"/>
      <c r="AE2124" s="8"/>
      <c r="AF2124" s="10"/>
      <c r="AG2124" s="8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  <c r="EE2124" s="7"/>
      <c r="EF2124" s="7"/>
      <c r="EG2124" s="7"/>
      <c r="EH2124" s="7"/>
      <c r="EI2124" s="7"/>
      <c r="EJ2124" s="7"/>
      <c r="EK2124" s="7"/>
      <c r="EL2124" s="7"/>
      <c r="EM2124" s="7"/>
      <c r="EN2124" s="7"/>
      <c r="EO2124" s="7"/>
      <c r="EP2124" s="7"/>
      <c r="EQ2124" s="7"/>
      <c r="ER2124" s="7"/>
      <c r="ES2124" s="7"/>
      <c r="ET2124" s="7"/>
      <c r="EU2124" s="7"/>
      <c r="EV2124" s="7"/>
      <c r="EW2124" s="7"/>
      <c r="EX2124" s="7"/>
      <c r="EY2124" s="7"/>
      <c r="EZ2124" s="7"/>
      <c r="FA2124" s="7"/>
      <c r="FB2124" s="7"/>
      <c r="FC2124" s="7"/>
      <c r="FD2124" s="7"/>
      <c r="FE2124" s="7"/>
      <c r="FF2124" s="7"/>
      <c r="FG2124" s="7"/>
      <c r="FH2124" s="7"/>
      <c r="FI2124" s="7"/>
      <c r="FJ2124" s="7"/>
      <c r="FK2124" s="7"/>
      <c r="FL2124" s="7"/>
      <c r="FM2124" s="7"/>
      <c r="FN2124" s="7"/>
      <c r="FO2124" s="7"/>
      <c r="FP2124" s="7"/>
      <c r="FQ2124" s="7"/>
      <c r="FR2124" s="7"/>
      <c r="FS2124" s="7"/>
      <c r="FT2124" s="7"/>
      <c r="FU2124" s="7"/>
      <c r="FV2124" s="7"/>
      <c r="FW2124" s="7"/>
      <c r="FX2124" s="7"/>
      <c r="FY2124" s="7"/>
      <c r="FZ2124" s="7"/>
      <c r="GA2124" s="7"/>
      <c r="GB2124" s="7"/>
    </row>
    <row r="2125" spans="1:184" x14ac:dyDescent="0.15">
      <c r="A2125" s="124"/>
      <c r="B2125" s="19"/>
      <c r="C2125" s="4"/>
      <c r="D2125" s="6"/>
      <c r="E2125" s="14"/>
      <c r="F2125" s="4"/>
      <c r="G2125" s="4"/>
      <c r="H2125" s="4"/>
      <c r="I2125" s="4"/>
      <c r="J2125" s="14"/>
      <c r="K2125" s="6"/>
      <c r="L2125" s="2"/>
      <c r="M2125" s="23"/>
      <c r="N2125" s="12"/>
      <c r="O2125" s="12"/>
      <c r="P2125" s="23"/>
      <c r="Q2125" s="1"/>
      <c r="R2125" s="4"/>
      <c r="S2125" s="5"/>
      <c r="T2125" s="6"/>
      <c r="U2125" s="9"/>
      <c r="V2125" s="8"/>
      <c r="W2125" s="8"/>
      <c r="X2125" s="8"/>
      <c r="Y2125" s="9"/>
      <c r="Z2125" s="7"/>
      <c r="AA2125" s="8"/>
      <c r="AB2125" s="9"/>
      <c r="AC2125" s="9"/>
      <c r="AD2125" s="9"/>
      <c r="AE2125" s="8"/>
      <c r="AF2125" s="10"/>
      <c r="AG2125" s="8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  <c r="DV2125" s="7"/>
      <c r="DW2125" s="7"/>
      <c r="DX2125" s="7"/>
      <c r="DY2125" s="7"/>
      <c r="DZ2125" s="7"/>
      <c r="EA2125" s="7"/>
      <c r="EB2125" s="7"/>
      <c r="EC2125" s="7"/>
      <c r="ED2125" s="7"/>
      <c r="EE2125" s="7"/>
      <c r="EF2125" s="7"/>
      <c r="EG2125" s="7"/>
      <c r="EH2125" s="7"/>
      <c r="EI2125" s="7"/>
      <c r="EJ2125" s="7"/>
      <c r="EK2125" s="7"/>
      <c r="EL2125" s="7"/>
      <c r="EM2125" s="7"/>
      <c r="EN2125" s="7"/>
      <c r="EO2125" s="7"/>
      <c r="EP2125" s="7"/>
      <c r="EQ2125" s="7"/>
      <c r="ER2125" s="7"/>
      <c r="ES2125" s="7"/>
      <c r="ET2125" s="7"/>
      <c r="EU2125" s="7"/>
      <c r="EV2125" s="7"/>
      <c r="EW2125" s="7"/>
      <c r="EX2125" s="7"/>
      <c r="EY2125" s="7"/>
      <c r="EZ2125" s="7"/>
      <c r="FA2125" s="7"/>
      <c r="FB2125" s="7"/>
      <c r="FC2125" s="7"/>
      <c r="FD2125" s="7"/>
      <c r="FE2125" s="7"/>
      <c r="FF2125" s="7"/>
      <c r="FG2125" s="7"/>
      <c r="FH2125" s="7"/>
      <c r="FI2125" s="7"/>
      <c r="FJ2125" s="7"/>
      <c r="FK2125" s="7"/>
      <c r="FL2125" s="7"/>
      <c r="FM2125" s="7"/>
      <c r="FN2125" s="7"/>
      <c r="FO2125" s="7"/>
      <c r="FP2125" s="7"/>
      <c r="FQ2125" s="7"/>
      <c r="FR2125" s="7"/>
      <c r="FS2125" s="7"/>
      <c r="FT2125" s="7"/>
      <c r="FU2125" s="7"/>
      <c r="FV2125" s="7"/>
      <c r="FW2125" s="7"/>
      <c r="FX2125" s="7"/>
      <c r="FY2125" s="7"/>
      <c r="FZ2125" s="7"/>
      <c r="GA2125" s="7"/>
      <c r="GB2125" s="7"/>
    </row>
    <row r="2126" spans="1:184" x14ac:dyDescent="0.15">
      <c r="A2126" s="124"/>
      <c r="B2126" s="19"/>
      <c r="C2126" s="4"/>
      <c r="D2126" s="6"/>
      <c r="E2126" s="14"/>
      <c r="F2126" s="4"/>
      <c r="G2126" s="4"/>
      <c r="H2126" s="4"/>
      <c r="I2126" s="4"/>
      <c r="J2126" s="14"/>
      <c r="K2126" s="6"/>
      <c r="L2126" s="2"/>
      <c r="M2126" s="23"/>
      <c r="N2126" s="12"/>
      <c r="O2126" s="12"/>
      <c r="P2126" s="23"/>
      <c r="Q2126" s="1"/>
      <c r="R2126" s="4"/>
      <c r="S2126" s="5"/>
      <c r="T2126" s="6"/>
      <c r="U2126" s="9"/>
      <c r="V2126" s="8"/>
      <c r="W2126" s="8"/>
      <c r="X2126" s="8"/>
      <c r="Y2126" s="9"/>
      <c r="Z2126" s="7"/>
      <c r="AA2126" s="8"/>
      <c r="AB2126" s="9"/>
      <c r="AC2126" s="9"/>
      <c r="AD2126" s="9"/>
      <c r="AE2126" s="8"/>
      <c r="AF2126" s="10"/>
      <c r="AG2126" s="8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  <c r="DV2126" s="7"/>
      <c r="DW2126" s="7"/>
      <c r="DX2126" s="7"/>
      <c r="DY2126" s="7"/>
      <c r="DZ2126" s="7"/>
      <c r="EA2126" s="7"/>
      <c r="EB2126" s="7"/>
      <c r="EC2126" s="7"/>
      <c r="ED2126" s="7"/>
      <c r="EE2126" s="7"/>
      <c r="EF2126" s="7"/>
      <c r="EG2126" s="7"/>
      <c r="EH2126" s="7"/>
      <c r="EI2126" s="7"/>
      <c r="EJ2126" s="7"/>
      <c r="EK2126" s="7"/>
      <c r="EL2126" s="7"/>
      <c r="EM2126" s="7"/>
      <c r="EN2126" s="7"/>
      <c r="EO2126" s="7"/>
      <c r="EP2126" s="7"/>
      <c r="EQ2126" s="7"/>
      <c r="ER2126" s="7"/>
      <c r="ES2126" s="7"/>
      <c r="ET2126" s="7"/>
      <c r="EU2126" s="7"/>
      <c r="EV2126" s="7"/>
      <c r="EW2126" s="7"/>
      <c r="EX2126" s="7"/>
      <c r="EY2126" s="7"/>
      <c r="EZ2126" s="7"/>
      <c r="FA2126" s="7"/>
      <c r="FB2126" s="7"/>
      <c r="FC2126" s="7"/>
      <c r="FD2126" s="7"/>
      <c r="FE2126" s="7"/>
      <c r="FF2126" s="7"/>
      <c r="FG2126" s="7"/>
      <c r="FH2126" s="7"/>
      <c r="FI2126" s="7"/>
      <c r="FJ2126" s="7"/>
      <c r="FK2126" s="7"/>
      <c r="FL2126" s="7"/>
      <c r="FM2126" s="7"/>
      <c r="FN2126" s="7"/>
      <c r="FO2126" s="7"/>
      <c r="FP2126" s="7"/>
      <c r="FQ2126" s="7"/>
      <c r="FR2126" s="7"/>
      <c r="FS2126" s="7"/>
      <c r="FT2126" s="7"/>
      <c r="FU2126" s="7"/>
      <c r="FV2126" s="7"/>
      <c r="FW2126" s="7"/>
      <c r="FX2126" s="7"/>
      <c r="FY2126" s="7"/>
      <c r="FZ2126" s="7"/>
      <c r="GA2126" s="7"/>
      <c r="GB2126" s="7"/>
    </row>
    <row r="2127" spans="1:184" x14ac:dyDescent="0.15">
      <c r="A2127" s="124"/>
      <c r="B2127" s="19"/>
      <c r="C2127" s="4"/>
      <c r="D2127" s="6"/>
      <c r="E2127" s="14"/>
      <c r="F2127" s="4"/>
      <c r="G2127" s="4"/>
      <c r="H2127" s="4"/>
      <c r="I2127" s="4"/>
      <c r="J2127" s="14"/>
      <c r="K2127" s="6"/>
      <c r="L2127" s="2"/>
      <c r="M2127" s="23"/>
      <c r="N2127" s="12"/>
      <c r="O2127" s="12"/>
      <c r="P2127" s="23"/>
      <c r="Q2127" s="1"/>
      <c r="R2127" s="4"/>
      <c r="S2127" s="5"/>
      <c r="T2127" s="6"/>
      <c r="U2127" s="9"/>
      <c r="V2127" s="8"/>
      <c r="W2127" s="8"/>
      <c r="X2127" s="8"/>
      <c r="Y2127" s="9"/>
      <c r="Z2127" s="7"/>
      <c r="AA2127" s="8"/>
      <c r="AB2127" s="9"/>
      <c r="AC2127" s="9"/>
      <c r="AD2127" s="9"/>
      <c r="AE2127" s="8"/>
      <c r="AF2127" s="10"/>
      <c r="AG2127" s="8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  <c r="DV2127" s="7"/>
      <c r="DW2127" s="7"/>
      <c r="DX2127" s="7"/>
      <c r="DY2127" s="7"/>
      <c r="DZ2127" s="7"/>
      <c r="EA2127" s="7"/>
      <c r="EB2127" s="7"/>
      <c r="EC2127" s="7"/>
      <c r="ED2127" s="7"/>
      <c r="EE2127" s="7"/>
      <c r="EF2127" s="7"/>
      <c r="EG2127" s="7"/>
      <c r="EH2127" s="7"/>
      <c r="EI2127" s="7"/>
      <c r="EJ2127" s="7"/>
      <c r="EK2127" s="7"/>
      <c r="EL2127" s="7"/>
      <c r="EM2127" s="7"/>
      <c r="EN2127" s="7"/>
      <c r="EO2127" s="7"/>
      <c r="EP2127" s="7"/>
      <c r="EQ2127" s="7"/>
      <c r="ER2127" s="7"/>
      <c r="ES2127" s="7"/>
      <c r="ET2127" s="7"/>
      <c r="EU2127" s="7"/>
      <c r="EV2127" s="7"/>
      <c r="EW2127" s="7"/>
      <c r="EX2127" s="7"/>
      <c r="EY2127" s="7"/>
      <c r="EZ2127" s="7"/>
      <c r="FA2127" s="7"/>
      <c r="FB2127" s="7"/>
      <c r="FC2127" s="7"/>
      <c r="FD2127" s="7"/>
      <c r="FE2127" s="7"/>
      <c r="FF2127" s="7"/>
      <c r="FG2127" s="7"/>
      <c r="FH2127" s="7"/>
      <c r="FI2127" s="7"/>
      <c r="FJ2127" s="7"/>
      <c r="FK2127" s="7"/>
      <c r="FL2127" s="7"/>
      <c r="FM2127" s="7"/>
      <c r="FN2127" s="7"/>
      <c r="FO2127" s="7"/>
      <c r="FP2127" s="7"/>
      <c r="FQ2127" s="7"/>
      <c r="FR2127" s="7"/>
      <c r="FS2127" s="7"/>
      <c r="FT2127" s="7"/>
      <c r="FU2127" s="7"/>
      <c r="FV2127" s="7"/>
      <c r="FW2127" s="7"/>
      <c r="FX2127" s="7"/>
      <c r="FY2127" s="7"/>
      <c r="FZ2127" s="7"/>
      <c r="GA2127" s="7"/>
      <c r="GB2127" s="7"/>
    </row>
    <row r="2128" spans="1:184" x14ac:dyDescent="0.15">
      <c r="A2128" s="124"/>
      <c r="B2128" s="19"/>
      <c r="C2128" s="4"/>
      <c r="D2128" s="6"/>
      <c r="E2128" s="14"/>
      <c r="F2128" s="4"/>
      <c r="G2128" s="4"/>
      <c r="H2128" s="4"/>
      <c r="I2128" s="4"/>
      <c r="J2128" s="14"/>
      <c r="K2128" s="6"/>
      <c r="L2128" s="2"/>
      <c r="M2128" s="23"/>
      <c r="N2128" s="12"/>
      <c r="O2128" s="12"/>
      <c r="P2128" s="23"/>
      <c r="Q2128" s="1"/>
      <c r="R2128" s="4"/>
      <c r="S2128" s="5"/>
      <c r="T2128" s="6"/>
      <c r="U2128" s="9"/>
      <c r="V2128" s="8"/>
      <c r="W2128" s="8"/>
      <c r="X2128" s="8"/>
      <c r="Y2128" s="9"/>
      <c r="Z2128" s="7"/>
      <c r="AA2128" s="8"/>
      <c r="AB2128" s="9"/>
      <c r="AC2128" s="9"/>
      <c r="AD2128" s="9"/>
      <c r="AE2128" s="8"/>
      <c r="AF2128" s="10"/>
      <c r="AG2128" s="8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  <c r="FH2128" s="7"/>
      <c r="FI2128" s="7"/>
      <c r="FJ2128" s="7"/>
      <c r="FK2128" s="7"/>
      <c r="FL2128" s="7"/>
      <c r="FM2128" s="7"/>
      <c r="FN2128" s="7"/>
      <c r="FO2128" s="7"/>
      <c r="FP2128" s="7"/>
      <c r="FQ2128" s="7"/>
      <c r="FR2128" s="7"/>
      <c r="FS2128" s="7"/>
      <c r="FT2128" s="7"/>
      <c r="FU2128" s="7"/>
      <c r="FV2128" s="7"/>
      <c r="FW2128" s="7"/>
      <c r="FX2128" s="7"/>
      <c r="FY2128" s="7"/>
      <c r="FZ2128" s="7"/>
      <c r="GA2128" s="7"/>
      <c r="GB2128" s="7"/>
    </row>
    <row r="2129" spans="1:184" x14ac:dyDescent="0.15">
      <c r="A2129" s="124"/>
      <c r="B2129" s="19"/>
      <c r="C2129" s="4"/>
      <c r="D2129" s="6"/>
      <c r="E2129" s="14"/>
      <c r="F2129" s="4"/>
      <c r="G2129" s="4"/>
      <c r="H2129" s="4"/>
      <c r="I2129" s="4"/>
      <c r="J2129" s="14"/>
      <c r="K2129" s="6"/>
      <c r="L2129" s="2"/>
      <c r="M2129" s="23"/>
      <c r="N2129" s="12"/>
      <c r="O2129" s="12"/>
      <c r="P2129" s="23"/>
      <c r="Q2129" s="1"/>
      <c r="R2129" s="4"/>
      <c r="S2129" s="5"/>
      <c r="T2129" s="6"/>
      <c r="U2129" s="9"/>
      <c r="V2129" s="8"/>
      <c r="W2129" s="8"/>
      <c r="X2129" s="8"/>
      <c r="Y2129" s="9"/>
      <c r="Z2129" s="7"/>
      <c r="AA2129" s="8"/>
      <c r="AB2129" s="9"/>
      <c r="AC2129" s="9"/>
      <c r="AD2129" s="9"/>
      <c r="AE2129" s="8"/>
      <c r="AF2129" s="10"/>
      <c r="AG2129" s="8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  <c r="FH2129" s="7"/>
      <c r="FI2129" s="7"/>
      <c r="FJ2129" s="7"/>
      <c r="FK2129" s="7"/>
      <c r="FL2129" s="7"/>
      <c r="FM2129" s="7"/>
      <c r="FN2129" s="7"/>
      <c r="FO2129" s="7"/>
      <c r="FP2129" s="7"/>
      <c r="FQ2129" s="7"/>
      <c r="FR2129" s="7"/>
      <c r="FS2129" s="7"/>
      <c r="FT2129" s="7"/>
      <c r="FU2129" s="7"/>
      <c r="FV2129" s="7"/>
      <c r="FW2129" s="7"/>
      <c r="FX2129" s="7"/>
      <c r="FY2129" s="7"/>
      <c r="FZ2129" s="7"/>
      <c r="GA2129" s="7"/>
      <c r="GB2129" s="7"/>
    </row>
    <row r="2130" spans="1:184" x14ac:dyDescent="0.15">
      <c r="A2130" s="124"/>
      <c r="B2130" s="19"/>
      <c r="C2130" s="4"/>
      <c r="D2130" s="6"/>
      <c r="E2130" s="14"/>
      <c r="F2130" s="4"/>
      <c r="G2130" s="4"/>
      <c r="H2130" s="4"/>
      <c r="I2130" s="4"/>
      <c r="J2130" s="14"/>
      <c r="K2130" s="6"/>
      <c r="L2130" s="2"/>
      <c r="M2130" s="23"/>
      <c r="N2130" s="12"/>
      <c r="O2130" s="12"/>
      <c r="P2130" s="23"/>
      <c r="Q2130" s="1"/>
      <c r="R2130" s="4"/>
      <c r="S2130" s="5"/>
      <c r="T2130" s="6"/>
      <c r="U2130" s="9"/>
      <c r="V2130" s="8"/>
      <c r="W2130" s="8"/>
      <c r="X2130" s="8"/>
      <c r="Y2130" s="9"/>
      <c r="Z2130" s="7"/>
      <c r="AA2130" s="8"/>
      <c r="AB2130" s="9"/>
      <c r="AC2130" s="9"/>
      <c r="AD2130" s="9"/>
      <c r="AE2130" s="8"/>
      <c r="AF2130" s="10"/>
      <c r="AG2130" s="8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  <c r="FH2130" s="7"/>
      <c r="FI2130" s="7"/>
      <c r="FJ2130" s="7"/>
      <c r="FK2130" s="7"/>
      <c r="FL2130" s="7"/>
      <c r="FM2130" s="7"/>
      <c r="FN2130" s="7"/>
      <c r="FO2130" s="7"/>
      <c r="FP2130" s="7"/>
      <c r="FQ2130" s="7"/>
      <c r="FR2130" s="7"/>
      <c r="FS2130" s="7"/>
      <c r="FT2130" s="7"/>
      <c r="FU2130" s="7"/>
      <c r="FV2130" s="7"/>
      <c r="FW2130" s="7"/>
      <c r="FX2130" s="7"/>
      <c r="FY2130" s="7"/>
      <c r="FZ2130" s="7"/>
      <c r="GA2130" s="7"/>
      <c r="GB2130" s="7"/>
    </row>
    <row r="2131" spans="1:184" x14ac:dyDescent="0.15">
      <c r="A2131" s="124"/>
      <c r="B2131" s="19"/>
      <c r="C2131" s="4"/>
      <c r="D2131" s="6"/>
      <c r="E2131" s="14"/>
      <c r="F2131" s="4"/>
      <c r="G2131" s="4"/>
      <c r="H2131" s="4"/>
      <c r="I2131" s="4"/>
      <c r="J2131" s="14"/>
      <c r="K2131" s="6"/>
      <c r="L2131" s="2"/>
      <c r="M2131" s="23"/>
      <c r="N2131" s="12"/>
      <c r="O2131" s="12"/>
      <c r="P2131" s="23"/>
      <c r="Q2131" s="1"/>
      <c r="R2131" s="4"/>
      <c r="S2131" s="5"/>
      <c r="T2131" s="6"/>
      <c r="U2131" s="9"/>
      <c r="V2131" s="8"/>
      <c r="W2131" s="8"/>
      <c r="X2131" s="8"/>
      <c r="Y2131" s="9"/>
      <c r="Z2131" s="7"/>
      <c r="AA2131" s="8"/>
      <c r="AB2131" s="9"/>
      <c r="AC2131" s="9"/>
      <c r="AD2131" s="9"/>
      <c r="AE2131" s="8"/>
      <c r="AF2131" s="10"/>
      <c r="AG2131" s="8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  <c r="FH2131" s="7"/>
      <c r="FI2131" s="7"/>
      <c r="FJ2131" s="7"/>
      <c r="FK2131" s="7"/>
      <c r="FL2131" s="7"/>
      <c r="FM2131" s="7"/>
      <c r="FN2131" s="7"/>
      <c r="FO2131" s="7"/>
      <c r="FP2131" s="7"/>
      <c r="FQ2131" s="7"/>
      <c r="FR2131" s="7"/>
      <c r="FS2131" s="7"/>
      <c r="FT2131" s="7"/>
      <c r="FU2131" s="7"/>
      <c r="FV2131" s="7"/>
      <c r="FW2131" s="7"/>
      <c r="FX2131" s="7"/>
      <c r="FY2131" s="7"/>
      <c r="FZ2131" s="7"/>
      <c r="GA2131" s="7"/>
      <c r="GB2131" s="7"/>
    </row>
    <row r="2132" spans="1:184" x14ac:dyDescent="0.15">
      <c r="A2132" s="124"/>
      <c r="B2132" s="19"/>
      <c r="C2132" s="4"/>
      <c r="D2132" s="6"/>
      <c r="E2132" s="14"/>
      <c r="F2132" s="4"/>
      <c r="G2132" s="4"/>
      <c r="H2132" s="4"/>
      <c r="I2132" s="4"/>
      <c r="J2132" s="14"/>
      <c r="K2132" s="6"/>
      <c r="L2132" s="2"/>
      <c r="M2132" s="23"/>
      <c r="N2132" s="12"/>
      <c r="O2132" s="12"/>
      <c r="P2132" s="23"/>
      <c r="Q2132" s="1"/>
      <c r="R2132" s="4"/>
      <c r="S2132" s="5"/>
      <c r="T2132" s="6"/>
      <c r="U2132" s="9"/>
      <c r="V2132" s="8"/>
      <c r="W2132" s="8"/>
      <c r="X2132" s="8"/>
      <c r="Y2132" s="9"/>
      <c r="Z2132" s="7"/>
      <c r="AA2132" s="8"/>
      <c r="AB2132" s="9"/>
      <c r="AC2132" s="9"/>
      <c r="AD2132" s="9"/>
      <c r="AE2132" s="8"/>
      <c r="AF2132" s="10"/>
      <c r="AG2132" s="8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  <c r="FH2132" s="7"/>
      <c r="FI2132" s="7"/>
      <c r="FJ2132" s="7"/>
      <c r="FK2132" s="7"/>
      <c r="FL2132" s="7"/>
      <c r="FM2132" s="7"/>
      <c r="FN2132" s="7"/>
      <c r="FO2132" s="7"/>
      <c r="FP2132" s="7"/>
      <c r="FQ2132" s="7"/>
      <c r="FR2132" s="7"/>
      <c r="FS2132" s="7"/>
      <c r="FT2132" s="7"/>
      <c r="FU2132" s="7"/>
      <c r="FV2132" s="7"/>
      <c r="FW2132" s="7"/>
      <c r="FX2132" s="7"/>
      <c r="FY2132" s="7"/>
      <c r="FZ2132" s="7"/>
      <c r="GA2132" s="7"/>
      <c r="GB2132" s="7"/>
    </row>
    <row r="2133" spans="1:184" x14ac:dyDescent="0.15">
      <c r="A2133" s="124"/>
      <c r="B2133" s="19"/>
      <c r="C2133" s="4"/>
      <c r="D2133" s="6"/>
      <c r="E2133" s="14"/>
      <c r="F2133" s="4"/>
      <c r="G2133" s="4"/>
      <c r="H2133" s="4"/>
      <c r="I2133" s="4"/>
      <c r="J2133" s="14"/>
      <c r="K2133" s="6"/>
      <c r="L2133" s="2"/>
      <c r="M2133" s="23"/>
      <c r="N2133" s="12"/>
      <c r="O2133" s="12"/>
      <c r="P2133" s="23"/>
      <c r="Q2133" s="1"/>
      <c r="R2133" s="4"/>
      <c r="S2133" s="5"/>
      <c r="T2133" s="6"/>
      <c r="U2133" s="9"/>
      <c r="V2133" s="8"/>
      <c r="W2133" s="8"/>
      <c r="X2133" s="8"/>
      <c r="Y2133" s="9"/>
      <c r="Z2133" s="7"/>
      <c r="AA2133" s="8"/>
      <c r="AB2133" s="9"/>
      <c r="AC2133" s="9"/>
      <c r="AD2133" s="9"/>
      <c r="AE2133" s="8"/>
      <c r="AF2133" s="10"/>
      <c r="AG2133" s="8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  <c r="FH2133" s="7"/>
      <c r="FI2133" s="7"/>
      <c r="FJ2133" s="7"/>
      <c r="FK2133" s="7"/>
      <c r="FL2133" s="7"/>
      <c r="FM2133" s="7"/>
      <c r="FN2133" s="7"/>
      <c r="FO2133" s="7"/>
      <c r="FP2133" s="7"/>
      <c r="FQ2133" s="7"/>
      <c r="FR2133" s="7"/>
      <c r="FS2133" s="7"/>
      <c r="FT2133" s="7"/>
      <c r="FU2133" s="7"/>
      <c r="FV2133" s="7"/>
      <c r="FW2133" s="7"/>
      <c r="FX2133" s="7"/>
      <c r="FY2133" s="7"/>
      <c r="FZ2133" s="7"/>
      <c r="GA2133" s="7"/>
      <c r="GB2133" s="7"/>
    </row>
    <row r="2134" spans="1:184" x14ac:dyDescent="0.15">
      <c r="A2134" s="124"/>
      <c r="B2134" s="19"/>
      <c r="C2134" s="4"/>
      <c r="D2134" s="6"/>
      <c r="E2134" s="14"/>
      <c r="F2134" s="4"/>
      <c r="G2134" s="4"/>
      <c r="H2134" s="4"/>
      <c r="I2134" s="4"/>
      <c r="J2134" s="14"/>
      <c r="K2134" s="6"/>
      <c r="L2134" s="2"/>
      <c r="M2134" s="23"/>
      <c r="N2134" s="12"/>
      <c r="O2134" s="12"/>
      <c r="P2134" s="23"/>
      <c r="Q2134" s="1"/>
      <c r="R2134" s="4"/>
      <c r="S2134" s="5"/>
      <c r="T2134" s="6"/>
      <c r="U2134" s="9"/>
      <c r="V2134" s="8"/>
      <c r="W2134" s="8"/>
      <c r="X2134" s="8"/>
      <c r="Y2134" s="9"/>
      <c r="Z2134" s="7"/>
      <c r="AA2134" s="8"/>
      <c r="AB2134" s="9"/>
      <c r="AC2134" s="9"/>
      <c r="AD2134" s="9"/>
      <c r="AE2134" s="8"/>
      <c r="AF2134" s="10"/>
      <c r="AG2134" s="8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  <c r="DV2134" s="7"/>
      <c r="DW2134" s="7"/>
      <c r="DX2134" s="7"/>
      <c r="DY2134" s="7"/>
      <c r="DZ2134" s="7"/>
      <c r="EA2134" s="7"/>
      <c r="EB2134" s="7"/>
      <c r="EC2134" s="7"/>
      <c r="ED2134" s="7"/>
      <c r="EE2134" s="7"/>
      <c r="EF2134" s="7"/>
      <c r="EG2134" s="7"/>
      <c r="EH2134" s="7"/>
      <c r="EI2134" s="7"/>
      <c r="EJ2134" s="7"/>
      <c r="EK2134" s="7"/>
      <c r="EL2134" s="7"/>
      <c r="EM2134" s="7"/>
      <c r="EN2134" s="7"/>
      <c r="EO2134" s="7"/>
      <c r="EP2134" s="7"/>
      <c r="EQ2134" s="7"/>
      <c r="ER2134" s="7"/>
      <c r="ES2134" s="7"/>
      <c r="ET2134" s="7"/>
      <c r="EU2134" s="7"/>
      <c r="EV2134" s="7"/>
      <c r="EW2134" s="7"/>
      <c r="EX2134" s="7"/>
      <c r="EY2134" s="7"/>
      <c r="EZ2134" s="7"/>
      <c r="FA2134" s="7"/>
      <c r="FB2134" s="7"/>
      <c r="FC2134" s="7"/>
      <c r="FD2134" s="7"/>
      <c r="FE2134" s="7"/>
      <c r="FF2134" s="7"/>
      <c r="FG2134" s="7"/>
      <c r="FH2134" s="7"/>
      <c r="FI2134" s="7"/>
      <c r="FJ2134" s="7"/>
      <c r="FK2134" s="7"/>
      <c r="FL2134" s="7"/>
      <c r="FM2134" s="7"/>
      <c r="FN2134" s="7"/>
      <c r="FO2134" s="7"/>
      <c r="FP2134" s="7"/>
      <c r="FQ2134" s="7"/>
      <c r="FR2134" s="7"/>
      <c r="FS2134" s="7"/>
      <c r="FT2134" s="7"/>
      <c r="FU2134" s="7"/>
      <c r="FV2134" s="7"/>
      <c r="FW2134" s="7"/>
      <c r="FX2134" s="7"/>
      <c r="FY2134" s="7"/>
      <c r="FZ2134" s="7"/>
      <c r="GA2134" s="7"/>
      <c r="GB2134" s="7"/>
    </row>
    <row r="2135" spans="1:184" x14ac:dyDescent="0.15">
      <c r="A2135" s="124"/>
      <c r="B2135" s="19"/>
      <c r="C2135" s="4"/>
      <c r="D2135" s="6"/>
      <c r="E2135" s="14"/>
      <c r="F2135" s="4"/>
      <c r="G2135" s="4"/>
      <c r="H2135" s="4"/>
      <c r="I2135" s="4"/>
      <c r="J2135" s="14"/>
      <c r="K2135" s="6"/>
      <c r="L2135" s="2"/>
      <c r="M2135" s="23"/>
      <c r="N2135" s="12"/>
      <c r="O2135" s="12"/>
      <c r="P2135" s="23"/>
      <c r="Q2135" s="1"/>
      <c r="R2135" s="4"/>
      <c r="S2135" s="5"/>
      <c r="T2135" s="6"/>
      <c r="U2135" s="9"/>
      <c r="V2135" s="8"/>
      <c r="W2135" s="8"/>
      <c r="X2135" s="8"/>
      <c r="Y2135" s="9"/>
      <c r="Z2135" s="7"/>
      <c r="AA2135" s="8"/>
      <c r="AB2135" s="9"/>
      <c r="AC2135" s="9"/>
      <c r="AD2135" s="9"/>
      <c r="AE2135" s="8"/>
      <c r="AF2135" s="10"/>
      <c r="AG2135" s="8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  <c r="DV2135" s="7"/>
      <c r="DW2135" s="7"/>
      <c r="DX2135" s="7"/>
      <c r="DY2135" s="7"/>
      <c r="DZ2135" s="7"/>
      <c r="EA2135" s="7"/>
      <c r="EB2135" s="7"/>
      <c r="EC2135" s="7"/>
      <c r="ED2135" s="7"/>
      <c r="EE2135" s="7"/>
      <c r="EF2135" s="7"/>
      <c r="EG2135" s="7"/>
      <c r="EH2135" s="7"/>
      <c r="EI2135" s="7"/>
      <c r="EJ2135" s="7"/>
      <c r="EK2135" s="7"/>
      <c r="EL2135" s="7"/>
      <c r="EM2135" s="7"/>
      <c r="EN2135" s="7"/>
      <c r="EO2135" s="7"/>
      <c r="EP2135" s="7"/>
      <c r="EQ2135" s="7"/>
      <c r="ER2135" s="7"/>
      <c r="ES2135" s="7"/>
      <c r="ET2135" s="7"/>
      <c r="EU2135" s="7"/>
      <c r="EV2135" s="7"/>
      <c r="EW2135" s="7"/>
      <c r="EX2135" s="7"/>
      <c r="EY2135" s="7"/>
      <c r="EZ2135" s="7"/>
      <c r="FA2135" s="7"/>
      <c r="FB2135" s="7"/>
      <c r="FC2135" s="7"/>
      <c r="FD2135" s="7"/>
      <c r="FE2135" s="7"/>
      <c r="FF2135" s="7"/>
      <c r="FG2135" s="7"/>
      <c r="FH2135" s="7"/>
      <c r="FI2135" s="7"/>
      <c r="FJ2135" s="7"/>
      <c r="FK2135" s="7"/>
      <c r="FL2135" s="7"/>
      <c r="FM2135" s="7"/>
      <c r="FN2135" s="7"/>
      <c r="FO2135" s="7"/>
      <c r="FP2135" s="7"/>
      <c r="FQ2135" s="7"/>
      <c r="FR2135" s="7"/>
      <c r="FS2135" s="7"/>
      <c r="FT2135" s="7"/>
      <c r="FU2135" s="7"/>
      <c r="FV2135" s="7"/>
      <c r="FW2135" s="7"/>
      <c r="FX2135" s="7"/>
      <c r="FY2135" s="7"/>
      <c r="FZ2135" s="7"/>
      <c r="GA2135" s="7"/>
      <c r="GB2135" s="7"/>
    </row>
    <row r="2136" spans="1:184" x14ac:dyDescent="0.15">
      <c r="A2136" s="124"/>
      <c r="B2136" s="19"/>
      <c r="C2136" s="4"/>
      <c r="D2136" s="6"/>
      <c r="E2136" s="14"/>
      <c r="F2136" s="4"/>
      <c r="G2136" s="4"/>
      <c r="H2136" s="4"/>
      <c r="I2136" s="4"/>
      <c r="J2136" s="14"/>
      <c r="K2136" s="6"/>
      <c r="L2136" s="2"/>
      <c r="M2136" s="23"/>
      <c r="N2136" s="12"/>
      <c r="O2136" s="12"/>
      <c r="P2136" s="23"/>
      <c r="Q2136" s="1"/>
      <c r="R2136" s="4"/>
      <c r="S2136" s="5"/>
      <c r="T2136" s="6"/>
      <c r="U2136" s="9"/>
      <c r="V2136" s="8"/>
      <c r="W2136" s="8"/>
      <c r="X2136" s="8"/>
      <c r="Y2136" s="9"/>
      <c r="Z2136" s="7"/>
      <c r="AA2136" s="8"/>
      <c r="AB2136" s="9"/>
      <c r="AC2136" s="9"/>
      <c r="AD2136" s="9"/>
      <c r="AE2136" s="8"/>
      <c r="AF2136" s="10"/>
      <c r="AG2136" s="8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  <c r="DV2136" s="7"/>
      <c r="DW2136" s="7"/>
      <c r="DX2136" s="7"/>
      <c r="DY2136" s="7"/>
      <c r="DZ2136" s="7"/>
      <c r="EA2136" s="7"/>
      <c r="EB2136" s="7"/>
      <c r="EC2136" s="7"/>
      <c r="ED2136" s="7"/>
      <c r="EE2136" s="7"/>
      <c r="EF2136" s="7"/>
      <c r="EG2136" s="7"/>
      <c r="EH2136" s="7"/>
      <c r="EI2136" s="7"/>
      <c r="EJ2136" s="7"/>
      <c r="EK2136" s="7"/>
      <c r="EL2136" s="7"/>
      <c r="EM2136" s="7"/>
      <c r="EN2136" s="7"/>
      <c r="EO2136" s="7"/>
      <c r="EP2136" s="7"/>
      <c r="EQ2136" s="7"/>
      <c r="ER2136" s="7"/>
      <c r="ES2136" s="7"/>
      <c r="ET2136" s="7"/>
      <c r="EU2136" s="7"/>
      <c r="EV2136" s="7"/>
      <c r="EW2136" s="7"/>
      <c r="EX2136" s="7"/>
      <c r="EY2136" s="7"/>
      <c r="EZ2136" s="7"/>
      <c r="FA2136" s="7"/>
      <c r="FB2136" s="7"/>
      <c r="FC2136" s="7"/>
      <c r="FD2136" s="7"/>
      <c r="FE2136" s="7"/>
      <c r="FF2136" s="7"/>
      <c r="FG2136" s="7"/>
      <c r="FH2136" s="7"/>
      <c r="FI2136" s="7"/>
      <c r="FJ2136" s="7"/>
      <c r="FK2136" s="7"/>
      <c r="FL2136" s="7"/>
      <c r="FM2136" s="7"/>
      <c r="FN2136" s="7"/>
      <c r="FO2136" s="7"/>
      <c r="FP2136" s="7"/>
      <c r="FQ2136" s="7"/>
      <c r="FR2136" s="7"/>
      <c r="FS2136" s="7"/>
      <c r="FT2136" s="7"/>
      <c r="FU2136" s="7"/>
      <c r="FV2136" s="7"/>
      <c r="FW2136" s="7"/>
      <c r="FX2136" s="7"/>
      <c r="FY2136" s="7"/>
      <c r="FZ2136" s="7"/>
      <c r="GA2136" s="7"/>
      <c r="GB2136" s="7"/>
    </row>
    <row r="2137" spans="1:184" x14ac:dyDescent="0.15">
      <c r="A2137" s="124"/>
      <c r="B2137" s="19"/>
      <c r="C2137" s="4"/>
      <c r="D2137" s="6"/>
      <c r="E2137" s="14"/>
      <c r="F2137" s="4"/>
      <c r="G2137" s="4"/>
      <c r="H2137" s="4"/>
      <c r="I2137" s="4"/>
      <c r="J2137" s="14"/>
      <c r="K2137" s="6"/>
      <c r="L2137" s="2"/>
      <c r="M2137" s="23"/>
      <c r="N2137" s="12"/>
      <c r="O2137" s="12"/>
      <c r="P2137" s="23"/>
      <c r="Q2137" s="1"/>
      <c r="R2137" s="4"/>
      <c r="S2137" s="5"/>
      <c r="T2137" s="6"/>
      <c r="U2137" s="9"/>
      <c r="V2137" s="8"/>
      <c r="W2137" s="8"/>
      <c r="X2137" s="8"/>
      <c r="Y2137" s="9"/>
      <c r="Z2137" s="7"/>
      <c r="AA2137" s="8"/>
      <c r="AB2137" s="9"/>
      <c r="AC2137" s="9"/>
      <c r="AD2137" s="9"/>
      <c r="AE2137" s="8"/>
      <c r="AF2137" s="10"/>
      <c r="AG2137" s="8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  <c r="FH2137" s="7"/>
      <c r="FI2137" s="7"/>
      <c r="FJ2137" s="7"/>
      <c r="FK2137" s="7"/>
      <c r="FL2137" s="7"/>
      <c r="FM2137" s="7"/>
      <c r="FN2137" s="7"/>
      <c r="FO2137" s="7"/>
      <c r="FP2137" s="7"/>
      <c r="FQ2137" s="7"/>
      <c r="FR2137" s="7"/>
      <c r="FS2137" s="7"/>
      <c r="FT2137" s="7"/>
      <c r="FU2137" s="7"/>
      <c r="FV2137" s="7"/>
      <c r="FW2137" s="7"/>
      <c r="FX2137" s="7"/>
      <c r="FY2137" s="7"/>
      <c r="FZ2137" s="7"/>
      <c r="GA2137" s="7"/>
      <c r="GB2137" s="7"/>
    </row>
    <row r="2138" spans="1:184" x14ac:dyDescent="0.15">
      <c r="A2138" s="124"/>
      <c r="B2138" s="19"/>
      <c r="C2138" s="4"/>
      <c r="D2138" s="6"/>
      <c r="E2138" s="14"/>
      <c r="F2138" s="4"/>
      <c r="G2138" s="4"/>
      <c r="H2138" s="4"/>
      <c r="I2138" s="4"/>
      <c r="J2138" s="14"/>
      <c r="K2138" s="6"/>
      <c r="L2138" s="2"/>
      <c r="M2138" s="23"/>
      <c r="N2138" s="12"/>
      <c r="O2138" s="12"/>
      <c r="P2138" s="23"/>
      <c r="Q2138" s="1"/>
      <c r="R2138" s="4"/>
      <c r="S2138" s="5"/>
      <c r="T2138" s="6"/>
      <c r="U2138" s="9"/>
      <c r="V2138" s="8"/>
      <c r="W2138" s="8"/>
      <c r="X2138" s="8"/>
      <c r="Y2138" s="9"/>
      <c r="Z2138" s="7"/>
      <c r="AA2138" s="8"/>
      <c r="AB2138" s="9"/>
      <c r="AC2138" s="9"/>
      <c r="AD2138" s="9"/>
      <c r="AE2138" s="8"/>
      <c r="AF2138" s="10"/>
      <c r="AG2138" s="8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  <c r="DV2138" s="7"/>
      <c r="DW2138" s="7"/>
      <c r="DX2138" s="7"/>
      <c r="DY2138" s="7"/>
      <c r="DZ2138" s="7"/>
      <c r="EA2138" s="7"/>
      <c r="EB2138" s="7"/>
      <c r="EC2138" s="7"/>
      <c r="ED2138" s="7"/>
      <c r="EE2138" s="7"/>
      <c r="EF2138" s="7"/>
      <c r="EG2138" s="7"/>
      <c r="EH2138" s="7"/>
      <c r="EI2138" s="7"/>
      <c r="EJ2138" s="7"/>
      <c r="EK2138" s="7"/>
      <c r="EL2138" s="7"/>
      <c r="EM2138" s="7"/>
      <c r="EN2138" s="7"/>
      <c r="EO2138" s="7"/>
      <c r="EP2138" s="7"/>
      <c r="EQ2138" s="7"/>
      <c r="ER2138" s="7"/>
      <c r="ES2138" s="7"/>
      <c r="ET2138" s="7"/>
      <c r="EU2138" s="7"/>
      <c r="EV2138" s="7"/>
      <c r="EW2138" s="7"/>
      <c r="EX2138" s="7"/>
      <c r="EY2138" s="7"/>
      <c r="EZ2138" s="7"/>
      <c r="FA2138" s="7"/>
      <c r="FB2138" s="7"/>
      <c r="FC2138" s="7"/>
      <c r="FD2138" s="7"/>
      <c r="FE2138" s="7"/>
      <c r="FF2138" s="7"/>
      <c r="FG2138" s="7"/>
      <c r="FH2138" s="7"/>
      <c r="FI2138" s="7"/>
      <c r="FJ2138" s="7"/>
      <c r="FK2138" s="7"/>
      <c r="FL2138" s="7"/>
      <c r="FM2138" s="7"/>
      <c r="FN2138" s="7"/>
      <c r="FO2138" s="7"/>
      <c r="FP2138" s="7"/>
      <c r="FQ2138" s="7"/>
      <c r="FR2138" s="7"/>
      <c r="FS2138" s="7"/>
      <c r="FT2138" s="7"/>
      <c r="FU2138" s="7"/>
      <c r="FV2138" s="7"/>
      <c r="FW2138" s="7"/>
      <c r="FX2138" s="7"/>
      <c r="FY2138" s="7"/>
      <c r="FZ2138" s="7"/>
      <c r="GA2138" s="7"/>
      <c r="GB2138" s="7"/>
    </row>
    <row r="2139" spans="1:184" x14ac:dyDescent="0.15">
      <c r="A2139" s="124"/>
      <c r="B2139" s="19"/>
      <c r="C2139" s="4"/>
      <c r="D2139" s="6"/>
      <c r="E2139" s="14"/>
      <c r="F2139" s="4"/>
      <c r="G2139" s="4"/>
      <c r="H2139" s="4"/>
      <c r="I2139" s="4"/>
      <c r="J2139" s="14"/>
      <c r="K2139" s="6"/>
      <c r="L2139" s="2"/>
      <c r="M2139" s="23"/>
      <c r="N2139" s="12"/>
      <c r="O2139" s="12"/>
      <c r="P2139" s="23"/>
      <c r="Q2139" s="1"/>
      <c r="R2139" s="4"/>
      <c r="S2139" s="5"/>
      <c r="T2139" s="6"/>
      <c r="U2139" s="9"/>
      <c r="V2139" s="8"/>
      <c r="W2139" s="8"/>
      <c r="X2139" s="8"/>
      <c r="Y2139" s="9"/>
      <c r="Z2139" s="7"/>
      <c r="AA2139" s="8"/>
      <c r="AB2139" s="9"/>
      <c r="AC2139" s="9"/>
      <c r="AD2139" s="9"/>
      <c r="AE2139" s="8"/>
      <c r="AF2139" s="10"/>
      <c r="AG2139" s="8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  <c r="DV2139" s="7"/>
      <c r="DW2139" s="7"/>
      <c r="DX2139" s="7"/>
      <c r="DY2139" s="7"/>
      <c r="DZ2139" s="7"/>
      <c r="EA2139" s="7"/>
      <c r="EB2139" s="7"/>
      <c r="EC2139" s="7"/>
      <c r="ED2139" s="7"/>
      <c r="EE2139" s="7"/>
      <c r="EF2139" s="7"/>
      <c r="EG2139" s="7"/>
      <c r="EH2139" s="7"/>
      <c r="EI2139" s="7"/>
      <c r="EJ2139" s="7"/>
      <c r="EK2139" s="7"/>
      <c r="EL2139" s="7"/>
      <c r="EM2139" s="7"/>
      <c r="EN2139" s="7"/>
      <c r="EO2139" s="7"/>
      <c r="EP2139" s="7"/>
      <c r="EQ2139" s="7"/>
      <c r="ER2139" s="7"/>
      <c r="ES2139" s="7"/>
      <c r="ET2139" s="7"/>
      <c r="EU2139" s="7"/>
      <c r="EV2139" s="7"/>
      <c r="EW2139" s="7"/>
      <c r="EX2139" s="7"/>
      <c r="EY2139" s="7"/>
      <c r="EZ2139" s="7"/>
      <c r="FA2139" s="7"/>
      <c r="FB2139" s="7"/>
      <c r="FC2139" s="7"/>
      <c r="FD2139" s="7"/>
      <c r="FE2139" s="7"/>
      <c r="FF2139" s="7"/>
      <c r="FG2139" s="7"/>
      <c r="FH2139" s="7"/>
      <c r="FI2139" s="7"/>
      <c r="FJ2139" s="7"/>
      <c r="FK2139" s="7"/>
      <c r="FL2139" s="7"/>
      <c r="FM2139" s="7"/>
      <c r="FN2139" s="7"/>
      <c r="FO2139" s="7"/>
      <c r="FP2139" s="7"/>
      <c r="FQ2139" s="7"/>
      <c r="FR2139" s="7"/>
      <c r="FS2139" s="7"/>
      <c r="FT2139" s="7"/>
      <c r="FU2139" s="7"/>
      <c r="FV2139" s="7"/>
      <c r="FW2139" s="7"/>
      <c r="FX2139" s="7"/>
      <c r="FY2139" s="7"/>
      <c r="FZ2139" s="7"/>
      <c r="GA2139" s="7"/>
      <c r="GB2139" s="7"/>
    </row>
    <row r="2140" spans="1:184" x14ac:dyDescent="0.15">
      <c r="A2140" s="124"/>
      <c r="B2140" s="19"/>
      <c r="C2140" s="4"/>
      <c r="D2140" s="6"/>
      <c r="E2140" s="14"/>
      <c r="F2140" s="4"/>
      <c r="G2140" s="4"/>
      <c r="H2140" s="4"/>
      <c r="I2140" s="4"/>
      <c r="J2140" s="14"/>
      <c r="K2140" s="6"/>
      <c r="L2140" s="2"/>
      <c r="M2140" s="23"/>
      <c r="N2140" s="12"/>
      <c r="O2140" s="12"/>
      <c r="P2140" s="23"/>
      <c r="Q2140" s="1"/>
      <c r="R2140" s="4"/>
      <c r="S2140" s="5"/>
      <c r="T2140" s="6"/>
      <c r="U2140" s="9"/>
      <c r="V2140" s="8"/>
      <c r="W2140" s="8"/>
      <c r="X2140" s="8"/>
      <c r="Y2140" s="9"/>
      <c r="Z2140" s="7"/>
      <c r="AA2140" s="8"/>
      <c r="AB2140" s="9"/>
      <c r="AC2140" s="9"/>
      <c r="AD2140" s="9"/>
      <c r="AE2140" s="8"/>
      <c r="AF2140" s="10"/>
      <c r="AG2140" s="8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  <c r="DV2140" s="7"/>
      <c r="DW2140" s="7"/>
      <c r="DX2140" s="7"/>
      <c r="DY2140" s="7"/>
      <c r="DZ2140" s="7"/>
      <c r="EA2140" s="7"/>
      <c r="EB2140" s="7"/>
      <c r="EC2140" s="7"/>
      <c r="ED2140" s="7"/>
      <c r="EE2140" s="7"/>
      <c r="EF2140" s="7"/>
      <c r="EG2140" s="7"/>
      <c r="EH2140" s="7"/>
      <c r="EI2140" s="7"/>
      <c r="EJ2140" s="7"/>
      <c r="EK2140" s="7"/>
      <c r="EL2140" s="7"/>
      <c r="EM2140" s="7"/>
      <c r="EN2140" s="7"/>
      <c r="EO2140" s="7"/>
      <c r="EP2140" s="7"/>
      <c r="EQ2140" s="7"/>
      <c r="ER2140" s="7"/>
      <c r="ES2140" s="7"/>
      <c r="ET2140" s="7"/>
      <c r="EU2140" s="7"/>
      <c r="EV2140" s="7"/>
      <c r="EW2140" s="7"/>
      <c r="EX2140" s="7"/>
      <c r="EY2140" s="7"/>
      <c r="EZ2140" s="7"/>
      <c r="FA2140" s="7"/>
      <c r="FB2140" s="7"/>
      <c r="FC2140" s="7"/>
      <c r="FD2140" s="7"/>
      <c r="FE2140" s="7"/>
      <c r="FF2140" s="7"/>
      <c r="FG2140" s="7"/>
      <c r="FH2140" s="7"/>
      <c r="FI2140" s="7"/>
      <c r="FJ2140" s="7"/>
      <c r="FK2140" s="7"/>
      <c r="FL2140" s="7"/>
      <c r="FM2140" s="7"/>
      <c r="FN2140" s="7"/>
      <c r="FO2140" s="7"/>
      <c r="FP2140" s="7"/>
      <c r="FQ2140" s="7"/>
      <c r="FR2140" s="7"/>
      <c r="FS2140" s="7"/>
      <c r="FT2140" s="7"/>
      <c r="FU2140" s="7"/>
      <c r="FV2140" s="7"/>
      <c r="FW2140" s="7"/>
      <c r="FX2140" s="7"/>
      <c r="FY2140" s="7"/>
      <c r="FZ2140" s="7"/>
      <c r="GA2140" s="7"/>
      <c r="GB2140" s="7"/>
    </row>
    <row r="2141" spans="1:184" x14ac:dyDescent="0.15">
      <c r="A2141" s="124"/>
      <c r="B2141" s="19"/>
      <c r="C2141" s="4"/>
      <c r="D2141" s="6"/>
      <c r="E2141" s="14"/>
      <c r="F2141" s="4"/>
      <c r="G2141" s="4"/>
      <c r="H2141" s="4"/>
      <c r="I2141" s="4"/>
      <c r="J2141" s="14"/>
      <c r="K2141" s="6"/>
      <c r="L2141" s="2"/>
      <c r="M2141" s="23"/>
      <c r="N2141" s="12"/>
      <c r="O2141" s="12"/>
      <c r="P2141" s="23"/>
      <c r="Q2141" s="1"/>
      <c r="R2141" s="4"/>
      <c r="S2141" s="5"/>
      <c r="T2141" s="6"/>
      <c r="U2141" s="9"/>
      <c r="V2141" s="8"/>
      <c r="W2141" s="8"/>
      <c r="X2141" s="8"/>
      <c r="Y2141" s="9"/>
      <c r="Z2141" s="7"/>
      <c r="AA2141" s="8"/>
      <c r="AB2141" s="9"/>
      <c r="AC2141" s="9"/>
      <c r="AD2141" s="9"/>
      <c r="AE2141" s="8"/>
      <c r="AF2141" s="10"/>
      <c r="AG2141" s="8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  <c r="DV2141" s="7"/>
      <c r="DW2141" s="7"/>
      <c r="DX2141" s="7"/>
      <c r="DY2141" s="7"/>
      <c r="DZ2141" s="7"/>
      <c r="EA2141" s="7"/>
      <c r="EB2141" s="7"/>
      <c r="EC2141" s="7"/>
      <c r="ED2141" s="7"/>
      <c r="EE2141" s="7"/>
      <c r="EF2141" s="7"/>
      <c r="EG2141" s="7"/>
      <c r="EH2141" s="7"/>
      <c r="EI2141" s="7"/>
      <c r="EJ2141" s="7"/>
      <c r="EK2141" s="7"/>
      <c r="EL2141" s="7"/>
      <c r="EM2141" s="7"/>
      <c r="EN2141" s="7"/>
      <c r="EO2141" s="7"/>
      <c r="EP2141" s="7"/>
      <c r="EQ2141" s="7"/>
      <c r="ER2141" s="7"/>
      <c r="ES2141" s="7"/>
      <c r="ET2141" s="7"/>
      <c r="EU2141" s="7"/>
      <c r="EV2141" s="7"/>
      <c r="EW2141" s="7"/>
      <c r="EX2141" s="7"/>
      <c r="EY2141" s="7"/>
      <c r="EZ2141" s="7"/>
      <c r="FA2141" s="7"/>
      <c r="FB2141" s="7"/>
      <c r="FC2141" s="7"/>
      <c r="FD2141" s="7"/>
      <c r="FE2141" s="7"/>
      <c r="FF2141" s="7"/>
      <c r="FG2141" s="7"/>
      <c r="FH2141" s="7"/>
      <c r="FI2141" s="7"/>
      <c r="FJ2141" s="7"/>
      <c r="FK2141" s="7"/>
      <c r="FL2141" s="7"/>
      <c r="FM2141" s="7"/>
      <c r="FN2141" s="7"/>
      <c r="FO2141" s="7"/>
      <c r="FP2141" s="7"/>
      <c r="FQ2141" s="7"/>
      <c r="FR2141" s="7"/>
      <c r="FS2141" s="7"/>
      <c r="FT2141" s="7"/>
      <c r="FU2141" s="7"/>
      <c r="FV2141" s="7"/>
      <c r="FW2141" s="7"/>
      <c r="FX2141" s="7"/>
      <c r="FY2141" s="7"/>
      <c r="FZ2141" s="7"/>
      <c r="GA2141" s="7"/>
      <c r="GB2141" s="7"/>
    </row>
    <row r="2142" spans="1:184" x14ac:dyDescent="0.15">
      <c r="A2142" s="124"/>
      <c r="B2142" s="19"/>
      <c r="C2142" s="4"/>
      <c r="D2142" s="6"/>
      <c r="E2142" s="14"/>
      <c r="F2142" s="4"/>
      <c r="G2142" s="4"/>
      <c r="H2142" s="4"/>
      <c r="I2142" s="4"/>
      <c r="J2142" s="14"/>
      <c r="K2142" s="6"/>
      <c r="L2142" s="2"/>
      <c r="M2142" s="23"/>
      <c r="N2142" s="12"/>
      <c r="O2142" s="12"/>
      <c r="P2142" s="23"/>
      <c r="Q2142" s="1"/>
      <c r="R2142" s="4"/>
      <c r="S2142" s="5"/>
      <c r="T2142" s="6"/>
      <c r="U2142" s="9"/>
      <c r="V2142" s="8"/>
      <c r="W2142" s="8"/>
      <c r="X2142" s="8"/>
      <c r="Y2142" s="9"/>
      <c r="Z2142" s="7"/>
      <c r="AA2142" s="8"/>
      <c r="AB2142" s="9"/>
      <c r="AC2142" s="9"/>
      <c r="AD2142" s="9"/>
      <c r="AE2142" s="8"/>
      <c r="AF2142" s="10"/>
      <c r="AG2142" s="8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  <c r="DV2142" s="7"/>
      <c r="DW2142" s="7"/>
      <c r="DX2142" s="7"/>
      <c r="DY2142" s="7"/>
      <c r="DZ2142" s="7"/>
      <c r="EA2142" s="7"/>
      <c r="EB2142" s="7"/>
      <c r="EC2142" s="7"/>
      <c r="ED2142" s="7"/>
      <c r="EE2142" s="7"/>
      <c r="EF2142" s="7"/>
      <c r="EG2142" s="7"/>
      <c r="EH2142" s="7"/>
      <c r="EI2142" s="7"/>
      <c r="EJ2142" s="7"/>
      <c r="EK2142" s="7"/>
      <c r="EL2142" s="7"/>
      <c r="EM2142" s="7"/>
      <c r="EN2142" s="7"/>
      <c r="EO2142" s="7"/>
      <c r="EP2142" s="7"/>
      <c r="EQ2142" s="7"/>
      <c r="ER2142" s="7"/>
      <c r="ES2142" s="7"/>
      <c r="ET2142" s="7"/>
      <c r="EU2142" s="7"/>
      <c r="EV2142" s="7"/>
      <c r="EW2142" s="7"/>
      <c r="EX2142" s="7"/>
      <c r="EY2142" s="7"/>
      <c r="EZ2142" s="7"/>
      <c r="FA2142" s="7"/>
      <c r="FB2142" s="7"/>
      <c r="FC2142" s="7"/>
      <c r="FD2142" s="7"/>
      <c r="FE2142" s="7"/>
      <c r="FF2142" s="7"/>
      <c r="FG2142" s="7"/>
      <c r="FH2142" s="7"/>
      <c r="FI2142" s="7"/>
      <c r="FJ2142" s="7"/>
      <c r="FK2142" s="7"/>
      <c r="FL2142" s="7"/>
      <c r="FM2142" s="7"/>
      <c r="FN2142" s="7"/>
      <c r="FO2142" s="7"/>
      <c r="FP2142" s="7"/>
      <c r="FQ2142" s="7"/>
      <c r="FR2142" s="7"/>
      <c r="FS2142" s="7"/>
      <c r="FT2142" s="7"/>
      <c r="FU2142" s="7"/>
      <c r="FV2142" s="7"/>
      <c r="FW2142" s="7"/>
      <c r="FX2142" s="7"/>
      <c r="FY2142" s="7"/>
      <c r="FZ2142" s="7"/>
      <c r="GA2142" s="7"/>
      <c r="GB2142" s="7"/>
    </row>
    <row r="2143" spans="1:184" x14ac:dyDescent="0.15">
      <c r="A2143" s="124"/>
      <c r="B2143" s="19"/>
      <c r="C2143" s="4"/>
      <c r="D2143" s="6"/>
      <c r="E2143" s="14"/>
      <c r="F2143" s="4"/>
      <c r="G2143" s="4"/>
      <c r="H2143" s="4"/>
      <c r="I2143" s="4"/>
      <c r="J2143" s="14"/>
      <c r="K2143" s="6"/>
      <c r="L2143" s="2"/>
      <c r="M2143" s="23"/>
      <c r="N2143" s="12"/>
      <c r="O2143" s="12"/>
      <c r="P2143" s="23"/>
      <c r="Q2143" s="1"/>
      <c r="R2143" s="4"/>
      <c r="S2143" s="5"/>
      <c r="T2143" s="6"/>
      <c r="U2143" s="9"/>
      <c r="V2143" s="8"/>
      <c r="W2143" s="8"/>
      <c r="X2143" s="8"/>
      <c r="Y2143" s="9"/>
      <c r="Z2143" s="7"/>
      <c r="AA2143" s="8"/>
      <c r="AB2143" s="9"/>
      <c r="AC2143" s="9"/>
      <c r="AD2143" s="9"/>
      <c r="AE2143" s="8"/>
      <c r="AF2143" s="10"/>
      <c r="AG2143" s="8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  <c r="EE2143" s="7"/>
      <c r="EF2143" s="7"/>
      <c r="EG2143" s="7"/>
      <c r="EH2143" s="7"/>
      <c r="EI2143" s="7"/>
      <c r="EJ2143" s="7"/>
      <c r="EK2143" s="7"/>
      <c r="EL2143" s="7"/>
      <c r="EM2143" s="7"/>
      <c r="EN2143" s="7"/>
      <c r="EO2143" s="7"/>
      <c r="EP2143" s="7"/>
      <c r="EQ2143" s="7"/>
      <c r="ER2143" s="7"/>
      <c r="ES2143" s="7"/>
      <c r="ET2143" s="7"/>
      <c r="EU2143" s="7"/>
      <c r="EV2143" s="7"/>
      <c r="EW2143" s="7"/>
      <c r="EX2143" s="7"/>
      <c r="EY2143" s="7"/>
      <c r="EZ2143" s="7"/>
      <c r="FA2143" s="7"/>
      <c r="FB2143" s="7"/>
      <c r="FC2143" s="7"/>
      <c r="FD2143" s="7"/>
      <c r="FE2143" s="7"/>
      <c r="FF2143" s="7"/>
      <c r="FG2143" s="7"/>
      <c r="FH2143" s="7"/>
      <c r="FI2143" s="7"/>
      <c r="FJ2143" s="7"/>
      <c r="FK2143" s="7"/>
      <c r="FL2143" s="7"/>
      <c r="FM2143" s="7"/>
      <c r="FN2143" s="7"/>
      <c r="FO2143" s="7"/>
      <c r="FP2143" s="7"/>
      <c r="FQ2143" s="7"/>
      <c r="FR2143" s="7"/>
      <c r="FS2143" s="7"/>
      <c r="FT2143" s="7"/>
      <c r="FU2143" s="7"/>
      <c r="FV2143" s="7"/>
      <c r="FW2143" s="7"/>
      <c r="FX2143" s="7"/>
      <c r="FY2143" s="7"/>
      <c r="FZ2143" s="7"/>
      <c r="GA2143" s="7"/>
      <c r="GB2143" s="7"/>
    </row>
    <row r="2144" spans="1:184" x14ac:dyDescent="0.15">
      <c r="A2144" s="124"/>
      <c r="B2144" s="19"/>
      <c r="C2144" s="4"/>
      <c r="D2144" s="6"/>
      <c r="E2144" s="14"/>
      <c r="F2144" s="4"/>
      <c r="G2144" s="4"/>
      <c r="H2144" s="4"/>
      <c r="I2144" s="4"/>
      <c r="J2144" s="14"/>
      <c r="K2144" s="6"/>
      <c r="L2144" s="2"/>
      <c r="M2144" s="23"/>
      <c r="N2144" s="12"/>
      <c r="O2144" s="12"/>
      <c r="P2144" s="23"/>
      <c r="Q2144" s="1"/>
      <c r="R2144" s="4"/>
      <c r="S2144" s="5"/>
      <c r="T2144" s="6"/>
      <c r="U2144" s="9"/>
      <c r="V2144" s="8"/>
      <c r="W2144" s="8"/>
      <c r="X2144" s="8"/>
      <c r="Y2144" s="9"/>
      <c r="Z2144" s="7"/>
      <c r="AA2144" s="8"/>
      <c r="AB2144" s="9"/>
      <c r="AC2144" s="9"/>
      <c r="AD2144" s="9"/>
      <c r="AE2144" s="8"/>
      <c r="AF2144" s="10"/>
      <c r="AG2144" s="8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  <c r="EE2144" s="7"/>
      <c r="EF2144" s="7"/>
      <c r="EG2144" s="7"/>
      <c r="EH2144" s="7"/>
      <c r="EI2144" s="7"/>
      <c r="EJ2144" s="7"/>
      <c r="EK2144" s="7"/>
      <c r="EL2144" s="7"/>
      <c r="EM2144" s="7"/>
      <c r="EN2144" s="7"/>
      <c r="EO2144" s="7"/>
      <c r="EP2144" s="7"/>
      <c r="EQ2144" s="7"/>
      <c r="ER2144" s="7"/>
      <c r="ES2144" s="7"/>
      <c r="ET2144" s="7"/>
      <c r="EU2144" s="7"/>
      <c r="EV2144" s="7"/>
      <c r="EW2144" s="7"/>
      <c r="EX2144" s="7"/>
      <c r="EY2144" s="7"/>
      <c r="EZ2144" s="7"/>
      <c r="FA2144" s="7"/>
      <c r="FB2144" s="7"/>
      <c r="FC2144" s="7"/>
      <c r="FD2144" s="7"/>
      <c r="FE2144" s="7"/>
      <c r="FF2144" s="7"/>
      <c r="FG2144" s="7"/>
      <c r="FH2144" s="7"/>
      <c r="FI2144" s="7"/>
      <c r="FJ2144" s="7"/>
      <c r="FK2144" s="7"/>
      <c r="FL2144" s="7"/>
      <c r="FM2144" s="7"/>
      <c r="FN2144" s="7"/>
      <c r="FO2144" s="7"/>
      <c r="FP2144" s="7"/>
      <c r="FQ2144" s="7"/>
      <c r="FR2144" s="7"/>
      <c r="FS2144" s="7"/>
      <c r="FT2144" s="7"/>
      <c r="FU2144" s="7"/>
      <c r="FV2144" s="7"/>
      <c r="FW2144" s="7"/>
      <c r="FX2144" s="7"/>
      <c r="FY2144" s="7"/>
      <c r="FZ2144" s="7"/>
      <c r="GA2144" s="7"/>
      <c r="GB2144" s="7"/>
    </row>
    <row r="2145" spans="1:184" x14ac:dyDescent="0.15">
      <c r="A2145" s="124"/>
      <c r="B2145" s="19"/>
      <c r="C2145" s="4"/>
      <c r="D2145" s="6"/>
      <c r="E2145" s="14"/>
      <c r="F2145" s="4"/>
      <c r="G2145" s="4"/>
      <c r="H2145" s="4"/>
      <c r="I2145" s="4"/>
      <c r="J2145" s="14"/>
      <c r="K2145" s="6"/>
      <c r="L2145" s="2"/>
      <c r="M2145" s="23"/>
      <c r="N2145" s="12"/>
      <c r="O2145" s="12"/>
      <c r="P2145" s="23"/>
      <c r="Q2145" s="1"/>
      <c r="R2145" s="4"/>
      <c r="S2145" s="5"/>
      <c r="T2145" s="6"/>
      <c r="U2145" s="9"/>
      <c r="V2145" s="8"/>
      <c r="W2145" s="8"/>
      <c r="X2145" s="8"/>
      <c r="Y2145" s="9"/>
      <c r="Z2145" s="7"/>
      <c r="AA2145" s="8"/>
      <c r="AB2145" s="9"/>
      <c r="AC2145" s="9"/>
      <c r="AD2145" s="9"/>
      <c r="AE2145" s="8"/>
      <c r="AF2145" s="10"/>
      <c r="AG2145" s="8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  <c r="EE2145" s="7"/>
      <c r="EF2145" s="7"/>
      <c r="EG2145" s="7"/>
      <c r="EH2145" s="7"/>
      <c r="EI2145" s="7"/>
      <c r="EJ2145" s="7"/>
      <c r="EK2145" s="7"/>
      <c r="EL2145" s="7"/>
      <c r="EM2145" s="7"/>
      <c r="EN2145" s="7"/>
      <c r="EO2145" s="7"/>
      <c r="EP2145" s="7"/>
      <c r="EQ2145" s="7"/>
      <c r="ER2145" s="7"/>
      <c r="ES2145" s="7"/>
      <c r="ET2145" s="7"/>
      <c r="EU2145" s="7"/>
      <c r="EV2145" s="7"/>
      <c r="EW2145" s="7"/>
      <c r="EX2145" s="7"/>
      <c r="EY2145" s="7"/>
      <c r="EZ2145" s="7"/>
      <c r="FA2145" s="7"/>
      <c r="FB2145" s="7"/>
      <c r="FC2145" s="7"/>
      <c r="FD2145" s="7"/>
      <c r="FE2145" s="7"/>
      <c r="FF2145" s="7"/>
      <c r="FG2145" s="7"/>
      <c r="FH2145" s="7"/>
      <c r="FI2145" s="7"/>
      <c r="FJ2145" s="7"/>
      <c r="FK2145" s="7"/>
      <c r="FL2145" s="7"/>
      <c r="FM2145" s="7"/>
      <c r="FN2145" s="7"/>
      <c r="FO2145" s="7"/>
      <c r="FP2145" s="7"/>
      <c r="FQ2145" s="7"/>
      <c r="FR2145" s="7"/>
      <c r="FS2145" s="7"/>
      <c r="FT2145" s="7"/>
      <c r="FU2145" s="7"/>
      <c r="FV2145" s="7"/>
      <c r="FW2145" s="7"/>
      <c r="FX2145" s="7"/>
      <c r="FY2145" s="7"/>
      <c r="FZ2145" s="7"/>
      <c r="GA2145" s="7"/>
      <c r="GB2145" s="7"/>
    </row>
    <row r="2146" spans="1:184" x14ac:dyDescent="0.15">
      <c r="A2146" s="124"/>
      <c r="B2146" s="19"/>
      <c r="C2146" s="4"/>
      <c r="D2146" s="6"/>
      <c r="E2146" s="14"/>
      <c r="F2146" s="4"/>
      <c r="G2146" s="4"/>
      <c r="H2146" s="4"/>
      <c r="I2146" s="4"/>
      <c r="J2146" s="14"/>
      <c r="K2146" s="6"/>
      <c r="L2146" s="2"/>
      <c r="M2146" s="23"/>
      <c r="N2146" s="12"/>
      <c r="O2146" s="12"/>
      <c r="P2146" s="23"/>
      <c r="Q2146" s="1"/>
      <c r="R2146" s="4"/>
      <c r="S2146" s="5"/>
      <c r="T2146" s="6"/>
      <c r="U2146" s="9"/>
      <c r="V2146" s="8"/>
      <c r="W2146" s="8"/>
      <c r="X2146" s="8"/>
      <c r="Y2146" s="9"/>
      <c r="Z2146" s="7"/>
      <c r="AA2146" s="8"/>
      <c r="AB2146" s="9"/>
      <c r="AC2146" s="9"/>
      <c r="AD2146" s="9"/>
      <c r="AE2146" s="8"/>
      <c r="AF2146" s="10"/>
      <c r="AG2146" s="8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  <c r="DV2146" s="7"/>
      <c r="DW2146" s="7"/>
      <c r="DX2146" s="7"/>
      <c r="DY2146" s="7"/>
      <c r="DZ2146" s="7"/>
      <c r="EA2146" s="7"/>
      <c r="EB2146" s="7"/>
      <c r="EC2146" s="7"/>
      <c r="ED2146" s="7"/>
      <c r="EE2146" s="7"/>
      <c r="EF2146" s="7"/>
      <c r="EG2146" s="7"/>
      <c r="EH2146" s="7"/>
      <c r="EI2146" s="7"/>
      <c r="EJ2146" s="7"/>
      <c r="EK2146" s="7"/>
      <c r="EL2146" s="7"/>
      <c r="EM2146" s="7"/>
      <c r="EN2146" s="7"/>
      <c r="EO2146" s="7"/>
      <c r="EP2146" s="7"/>
      <c r="EQ2146" s="7"/>
      <c r="ER2146" s="7"/>
      <c r="ES2146" s="7"/>
      <c r="ET2146" s="7"/>
      <c r="EU2146" s="7"/>
      <c r="EV2146" s="7"/>
      <c r="EW2146" s="7"/>
      <c r="EX2146" s="7"/>
      <c r="EY2146" s="7"/>
      <c r="EZ2146" s="7"/>
      <c r="FA2146" s="7"/>
      <c r="FB2146" s="7"/>
      <c r="FC2146" s="7"/>
      <c r="FD2146" s="7"/>
      <c r="FE2146" s="7"/>
      <c r="FF2146" s="7"/>
      <c r="FG2146" s="7"/>
      <c r="FH2146" s="7"/>
      <c r="FI2146" s="7"/>
      <c r="FJ2146" s="7"/>
      <c r="FK2146" s="7"/>
      <c r="FL2146" s="7"/>
      <c r="FM2146" s="7"/>
      <c r="FN2146" s="7"/>
      <c r="FO2146" s="7"/>
      <c r="FP2146" s="7"/>
      <c r="FQ2146" s="7"/>
      <c r="FR2146" s="7"/>
      <c r="FS2146" s="7"/>
      <c r="FT2146" s="7"/>
      <c r="FU2146" s="7"/>
      <c r="FV2146" s="7"/>
      <c r="FW2146" s="7"/>
      <c r="FX2146" s="7"/>
      <c r="FY2146" s="7"/>
      <c r="FZ2146" s="7"/>
      <c r="GA2146" s="7"/>
      <c r="GB2146" s="7"/>
    </row>
    <row r="2147" spans="1:184" x14ac:dyDescent="0.15">
      <c r="A2147" s="124"/>
      <c r="B2147" s="19"/>
      <c r="C2147" s="4"/>
      <c r="D2147" s="6"/>
      <c r="E2147" s="14"/>
      <c r="F2147" s="4"/>
      <c r="G2147" s="4"/>
      <c r="H2147" s="4"/>
      <c r="I2147" s="4"/>
      <c r="J2147" s="14"/>
      <c r="K2147" s="6"/>
      <c r="L2147" s="2"/>
      <c r="M2147" s="23"/>
      <c r="N2147" s="12"/>
      <c r="O2147" s="12"/>
      <c r="P2147" s="23"/>
      <c r="Q2147" s="1"/>
      <c r="R2147" s="4"/>
      <c r="S2147" s="5"/>
      <c r="T2147" s="6"/>
      <c r="U2147" s="9"/>
      <c r="V2147" s="8"/>
      <c r="W2147" s="8"/>
      <c r="X2147" s="8"/>
      <c r="Y2147" s="9"/>
      <c r="Z2147" s="7"/>
      <c r="AA2147" s="8"/>
      <c r="AB2147" s="9"/>
      <c r="AC2147" s="9"/>
      <c r="AD2147" s="9"/>
      <c r="AE2147" s="8"/>
      <c r="AF2147" s="10"/>
      <c r="AG2147" s="8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  <c r="EE2147" s="7"/>
      <c r="EF2147" s="7"/>
      <c r="EG2147" s="7"/>
      <c r="EH2147" s="7"/>
      <c r="EI2147" s="7"/>
      <c r="EJ2147" s="7"/>
      <c r="EK2147" s="7"/>
      <c r="EL2147" s="7"/>
      <c r="EM2147" s="7"/>
      <c r="EN2147" s="7"/>
      <c r="EO2147" s="7"/>
      <c r="EP2147" s="7"/>
      <c r="EQ2147" s="7"/>
      <c r="ER2147" s="7"/>
      <c r="ES2147" s="7"/>
      <c r="ET2147" s="7"/>
      <c r="EU2147" s="7"/>
      <c r="EV2147" s="7"/>
      <c r="EW2147" s="7"/>
      <c r="EX2147" s="7"/>
      <c r="EY2147" s="7"/>
      <c r="EZ2147" s="7"/>
      <c r="FA2147" s="7"/>
      <c r="FB2147" s="7"/>
      <c r="FC2147" s="7"/>
      <c r="FD2147" s="7"/>
      <c r="FE2147" s="7"/>
      <c r="FF2147" s="7"/>
      <c r="FG2147" s="7"/>
      <c r="FH2147" s="7"/>
      <c r="FI2147" s="7"/>
      <c r="FJ2147" s="7"/>
      <c r="FK2147" s="7"/>
      <c r="FL2147" s="7"/>
      <c r="FM2147" s="7"/>
      <c r="FN2147" s="7"/>
      <c r="FO2147" s="7"/>
      <c r="FP2147" s="7"/>
      <c r="FQ2147" s="7"/>
      <c r="FR2147" s="7"/>
      <c r="FS2147" s="7"/>
      <c r="FT2147" s="7"/>
      <c r="FU2147" s="7"/>
      <c r="FV2147" s="7"/>
      <c r="FW2147" s="7"/>
      <c r="FX2147" s="7"/>
      <c r="FY2147" s="7"/>
      <c r="FZ2147" s="7"/>
      <c r="GA2147" s="7"/>
      <c r="GB2147" s="7"/>
    </row>
    <row r="2148" spans="1:184" x14ac:dyDescent="0.15">
      <c r="A2148" s="124"/>
      <c r="B2148" s="19"/>
      <c r="C2148" s="4"/>
      <c r="D2148" s="6"/>
      <c r="E2148" s="14"/>
      <c r="F2148" s="4"/>
      <c r="G2148" s="4"/>
      <c r="H2148" s="4"/>
      <c r="I2148" s="4"/>
      <c r="J2148" s="14"/>
      <c r="K2148" s="6"/>
      <c r="L2148" s="2"/>
      <c r="M2148" s="23"/>
      <c r="N2148" s="12"/>
      <c r="O2148" s="12"/>
      <c r="P2148" s="23"/>
      <c r="Q2148" s="1"/>
      <c r="R2148" s="4"/>
      <c r="S2148" s="5"/>
      <c r="T2148" s="6"/>
      <c r="U2148" s="9"/>
      <c r="V2148" s="8"/>
      <c r="W2148" s="8"/>
      <c r="X2148" s="8"/>
      <c r="Y2148" s="9"/>
      <c r="Z2148" s="7"/>
      <c r="AA2148" s="8"/>
      <c r="AB2148" s="9"/>
      <c r="AC2148" s="9"/>
      <c r="AD2148" s="9"/>
      <c r="AE2148" s="8"/>
      <c r="AF2148" s="10"/>
      <c r="AG2148" s="8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  <c r="DV2148" s="7"/>
      <c r="DW2148" s="7"/>
      <c r="DX2148" s="7"/>
      <c r="DY2148" s="7"/>
      <c r="DZ2148" s="7"/>
      <c r="EA2148" s="7"/>
      <c r="EB2148" s="7"/>
      <c r="EC2148" s="7"/>
      <c r="ED2148" s="7"/>
      <c r="EE2148" s="7"/>
      <c r="EF2148" s="7"/>
      <c r="EG2148" s="7"/>
      <c r="EH2148" s="7"/>
      <c r="EI2148" s="7"/>
      <c r="EJ2148" s="7"/>
      <c r="EK2148" s="7"/>
      <c r="EL2148" s="7"/>
      <c r="EM2148" s="7"/>
      <c r="EN2148" s="7"/>
      <c r="EO2148" s="7"/>
      <c r="EP2148" s="7"/>
      <c r="EQ2148" s="7"/>
      <c r="ER2148" s="7"/>
      <c r="ES2148" s="7"/>
      <c r="ET2148" s="7"/>
      <c r="EU2148" s="7"/>
      <c r="EV2148" s="7"/>
      <c r="EW2148" s="7"/>
      <c r="EX2148" s="7"/>
      <c r="EY2148" s="7"/>
      <c r="EZ2148" s="7"/>
      <c r="FA2148" s="7"/>
      <c r="FB2148" s="7"/>
      <c r="FC2148" s="7"/>
      <c r="FD2148" s="7"/>
      <c r="FE2148" s="7"/>
      <c r="FF2148" s="7"/>
      <c r="FG2148" s="7"/>
      <c r="FH2148" s="7"/>
      <c r="FI2148" s="7"/>
      <c r="FJ2148" s="7"/>
      <c r="FK2148" s="7"/>
      <c r="FL2148" s="7"/>
      <c r="FM2148" s="7"/>
      <c r="FN2148" s="7"/>
      <c r="FO2148" s="7"/>
      <c r="FP2148" s="7"/>
      <c r="FQ2148" s="7"/>
      <c r="FR2148" s="7"/>
      <c r="FS2148" s="7"/>
      <c r="FT2148" s="7"/>
      <c r="FU2148" s="7"/>
      <c r="FV2148" s="7"/>
      <c r="FW2148" s="7"/>
      <c r="FX2148" s="7"/>
      <c r="FY2148" s="7"/>
      <c r="FZ2148" s="7"/>
      <c r="GA2148" s="7"/>
      <c r="GB2148" s="7"/>
    </row>
    <row r="2149" spans="1:184" x14ac:dyDescent="0.15">
      <c r="A2149" s="124"/>
      <c r="B2149" s="19"/>
      <c r="C2149" s="4"/>
      <c r="D2149" s="6"/>
      <c r="E2149" s="14"/>
      <c r="F2149" s="4"/>
      <c r="G2149" s="4"/>
      <c r="H2149" s="4"/>
      <c r="I2149" s="4"/>
      <c r="J2149" s="14"/>
      <c r="K2149" s="6"/>
      <c r="L2149" s="2"/>
      <c r="M2149" s="23"/>
      <c r="N2149" s="12"/>
      <c r="O2149" s="12"/>
      <c r="P2149" s="23"/>
      <c r="Q2149" s="1"/>
      <c r="R2149" s="4"/>
      <c r="S2149" s="5"/>
      <c r="T2149" s="6"/>
      <c r="U2149" s="9"/>
      <c r="V2149" s="8"/>
      <c r="W2149" s="8"/>
      <c r="X2149" s="8"/>
      <c r="Y2149" s="9"/>
      <c r="Z2149" s="7"/>
      <c r="AA2149" s="8"/>
      <c r="AB2149" s="9"/>
      <c r="AC2149" s="9"/>
      <c r="AD2149" s="9"/>
      <c r="AE2149" s="8"/>
      <c r="AF2149" s="10"/>
      <c r="AG2149" s="8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  <c r="EE2149" s="7"/>
      <c r="EF2149" s="7"/>
      <c r="EG2149" s="7"/>
      <c r="EH2149" s="7"/>
      <c r="EI2149" s="7"/>
      <c r="EJ2149" s="7"/>
      <c r="EK2149" s="7"/>
      <c r="EL2149" s="7"/>
      <c r="EM2149" s="7"/>
      <c r="EN2149" s="7"/>
      <c r="EO2149" s="7"/>
      <c r="EP2149" s="7"/>
      <c r="EQ2149" s="7"/>
      <c r="ER2149" s="7"/>
      <c r="ES2149" s="7"/>
      <c r="ET2149" s="7"/>
      <c r="EU2149" s="7"/>
      <c r="EV2149" s="7"/>
      <c r="EW2149" s="7"/>
      <c r="EX2149" s="7"/>
      <c r="EY2149" s="7"/>
      <c r="EZ2149" s="7"/>
      <c r="FA2149" s="7"/>
      <c r="FB2149" s="7"/>
      <c r="FC2149" s="7"/>
      <c r="FD2149" s="7"/>
      <c r="FE2149" s="7"/>
      <c r="FF2149" s="7"/>
      <c r="FG2149" s="7"/>
      <c r="FH2149" s="7"/>
      <c r="FI2149" s="7"/>
      <c r="FJ2149" s="7"/>
      <c r="FK2149" s="7"/>
      <c r="FL2149" s="7"/>
      <c r="FM2149" s="7"/>
      <c r="FN2149" s="7"/>
      <c r="FO2149" s="7"/>
      <c r="FP2149" s="7"/>
      <c r="FQ2149" s="7"/>
      <c r="FR2149" s="7"/>
      <c r="FS2149" s="7"/>
      <c r="FT2149" s="7"/>
      <c r="FU2149" s="7"/>
      <c r="FV2149" s="7"/>
      <c r="FW2149" s="7"/>
      <c r="FX2149" s="7"/>
      <c r="FY2149" s="7"/>
      <c r="FZ2149" s="7"/>
      <c r="GA2149" s="7"/>
      <c r="GB2149" s="7"/>
    </row>
    <row r="2150" spans="1:184" x14ac:dyDescent="0.15">
      <c r="A2150" s="124"/>
      <c r="B2150" s="19"/>
      <c r="C2150" s="4"/>
      <c r="D2150" s="6"/>
      <c r="E2150" s="14"/>
      <c r="F2150" s="4"/>
      <c r="G2150" s="4"/>
      <c r="H2150" s="4"/>
      <c r="I2150" s="4"/>
      <c r="J2150" s="14"/>
      <c r="K2150" s="6"/>
      <c r="L2150" s="2"/>
      <c r="M2150" s="23"/>
      <c r="N2150" s="12"/>
      <c r="O2150" s="12"/>
      <c r="P2150" s="23"/>
      <c r="Q2150" s="1"/>
      <c r="R2150" s="4"/>
      <c r="S2150" s="5"/>
      <c r="T2150" s="6"/>
      <c r="U2150" s="9"/>
      <c r="V2150" s="8"/>
      <c r="W2150" s="8"/>
      <c r="X2150" s="8"/>
      <c r="Y2150" s="9"/>
      <c r="Z2150" s="7"/>
      <c r="AA2150" s="8"/>
      <c r="AB2150" s="9"/>
      <c r="AC2150" s="9"/>
      <c r="AD2150" s="9"/>
      <c r="AE2150" s="8"/>
      <c r="AF2150" s="10"/>
      <c r="AG2150" s="8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  <c r="DV2150" s="7"/>
      <c r="DW2150" s="7"/>
      <c r="DX2150" s="7"/>
      <c r="DY2150" s="7"/>
      <c r="DZ2150" s="7"/>
      <c r="EA2150" s="7"/>
      <c r="EB2150" s="7"/>
      <c r="EC2150" s="7"/>
      <c r="ED2150" s="7"/>
      <c r="EE2150" s="7"/>
      <c r="EF2150" s="7"/>
      <c r="EG2150" s="7"/>
      <c r="EH2150" s="7"/>
      <c r="EI2150" s="7"/>
      <c r="EJ2150" s="7"/>
      <c r="EK2150" s="7"/>
      <c r="EL2150" s="7"/>
      <c r="EM2150" s="7"/>
      <c r="EN2150" s="7"/>
      <c r="EO2150" s="7"/>
      <c r="EP2150" s="7"/>
      <c r="EQ2150" s="7"/>
      <c r="ER2150" s="7"/>
      <c r="ES2150" s="7"/>
      <c r="ET2150" s="7"/>
      <c r="EU2150" s="7"/>
      <c r="EV2150" s="7"/>
      <c r="EW2150" s="7"/>
      <c r="EX2150" s="7"/>
      <c r="EY2150" s="7"/>
      <c r="EZ2150" s="7"/>
      <c r="FA2150" s="7"/>
      <c r="FB2150" s="7"/>
      <c r="FC2150" s="7"/>
      <c r="FD2150" s="7"/>
      <c r="FE2150" s="7"/>
      <c r="FF2150" s="7"/>
      <c r="FG2150" s="7"/>
      <c r="FH2150" s="7"/>
      <c r="FI2150" s="7"/>
      <c r="FJ2150" s="7"/>
      <c r="FK2150" s="7"/>
      <c r="FL2150" s="7"/>
      <c r="FM2150" s="7"/>
      <c r="FN2150" s="7"/>
      <c r="FO2150" s="7"/>
      <c r="FP2150" s="7"/>
      <c r="FQ2150" s="7"/>
      <c r="FR2150" s="7"/>
      <c r="FS2150" s="7"/>
      <c r="FT2150" s="7"/>
      <c r="FU2150" s="7"/>
      <c r="FV2150" s="7"/>
      <c r="FW2150" s="7"/>
      <c r="FX2150" s="7"/>
      <c r="FY2150" s="7"/>
      <c r="FZ2150" s="7"/>
      <c r="GA2150" s="7"/>
      <c r="GB2150" s="7"/>
    </row>
    <row r="2151" spans="1:184" x14ac:dyDescent="0.15">
      <c r="A2151" s="124"/>
      <c r="B2151" s="19"/>
      <c r="C2151" s="4"/>
      <c r="D2151" s="6"/>
      <c r="E2151" s="14"/>
      <c r="F2151" s="4"/>
      <c r="G2151" s="4"/>
      <c r="H2151" s="4"/>
      <c r="I2151" s="4"/>
      <c r="J2151" s="14"/>
      <c r="K2151" s="6"/>
      <c r="L2151" s="2"/>
      <c r="M2151" s="23"/>
      <c r="N2151" s="12"/>
      <c r="O2151" s="12"/>
      <c r="P2151" s="23"/>
      <c r="Q2151" s="1"/>
      <c r="R2151" s="4"/>
      <c r="S2151" s="5"/>
      <c r="T2151" s="6"/>
      <c r="U2151" s="9"/>
      <c r="V2151" s="8"/>
      <c r="W2151" s="8"/>
      <c r="X2151" s="8"/>
      <c r="Y2151" s="9"/>
      <c r="Z2151" s="7"/>
      <c r="AA2151" s="8"/>
      <c r="AB2151" s="9"/>
      <c r="AC2151" s="9"/>
      <c r="AD2151" s="9"/>
      <c r="AE2151" s="8"/>
      <c r="AF2151" s="10"/>
      <c r="AG2151" s="8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  <c r="DV2151" s="7"/>
      <c r="DW2151" s="7"/>
      <c r="DX2151" s="7"/>
      <c r="DY2151" s="7"/>
      <c r="DZ2151" s="7"/>
      <c r="EA2151" s="7"/>
      <c r="EB2151" s="7"/>
      <c r="EC2151" s="7"/>
      <c r="ED2151" s="7"/>
      <c r="EE2151" s="7"/>
      <c r="EF2151" s="7"/>
      <c r="EG2151" s="7"/>
      <c r="EH2151" s="7"/>
      <c r="EI2151" s="7"/>
      <c r="EJ2151" s="7"/>
      <c r="EK2151" s="7"/>
      <c r="EL2151" s="7"/>
      <c r="EM2151" s="7"/>
      <c r="EN2151" s="7"/>
      <c r="EO2151" s="7"/>
      <c r="EP2151" s="7"/>
      <c r="EQ2151" s="7"/>
      <c r="ER2151" s="7"/>
      <c r="ES2151" s="7"/>
      <c r="ET2151" s="7"/>
      <c r="EU2151" s="7"/>
      <c r="EV2151" s="7"/>
      <c r="EW2151" s="7"/>
      <c r="EX2151" s="7"/>
      <c r="EY2151" s="7"/>
      <c r="EZ2151" s="7"/>
      <c r="FA2151" s="7"/>
      <c r="FB2151" s="7"/>
      <c r="FC2151" s="7"/>
      <c r="FD2151" s="7"/>
      <c r="FE2151" s="7"/>
      <c r="FF2151" s="7"/>
      <c r="FG2151" s="7"/>
      <c r="FH2151" s="7"/>
      <c r="FI2151" s="7"/>
      <c r="FJ2151" s="7"/>
      <c r="FK2151" s="7"/>
      <c r="FL2151" s="7"/>
      <c r="FM2151" s="7"/>
      <c r="FN2151" s="7"/>
      <c r="FO2151" s="7"/>
      <c r="FP2151" s="7"/>
      <c r="FQ2151" s="7"/>
      <c r="FR2151" s="7"/>
      <c r="FS2151" s="7"/>
      <c r="FT2151" s="7"/>
      <c r="FU2151" s="7"/>
      <c r="FV2151" s="7"/>
      <c r="FW2151" s="7"/>
      <c r="FX2151" s="7"/>
      <c r="FY2151" s="7"/>
      <c r="FZ2151" s="7"/>
      <c r="GA2151" s="7"/>
      <c r="GB2151" s="7"/>
    </row>
    <row r="2152" spans="1:184" x14ac:dyDescent="0.15">
      <c r="A2152" s="124"/>
      <c r="B2152" s="19"/>
      <c r="C2152" s="4"/>
      <c r="D2152" s="6"/>
      <c r="E2152" s="14"/>
      <c r="F2152" s="4"/>
      <c r="G2152" s="4"/>
      <c r="H2152" s="4"/>
      <c r="I2152" s="4"/>
      <c r="J2152" s="14"/>
      <c r="K2152" s="6"/>
      <c r="L2152" s="2"/>
      <c r="M2152" s="23"/>
      <c r="N2152" s="12"/>
      <c r="O2152" s="12"/>
      <c r="P2152" s="23"/>
      <c r="Q2152" s="1"/>
      <c r="R2152" s="4"/>
      <c r="S2152" s="5"/>
      <c r="T2152" s="6"/>
      <c r="U2152" s="9"/>
      <c r="V2152" s="8"/>
      <c r="W2152" s="8"/>
      <c r="X2152" s="8"/>
      <c r="Y2152" s="9"/>
      <c r="Z2152" s="7"/>
      <c r="AA2152" s="8"/>
      <c r="AB2152" s="9"/>
      <c r="AC2152" s="9"/>
      <c r="AD2152" s="9"/>
      <c r="AE2152" s="8"/>
      <c r="AF2152" s="10"/>
      <c r="AG2152" s="8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  <c r="DV2152" s="7"/>
      <c r="DW2152" s="7"/>
      <c r="DX2152" s="7"/>
      <c r="DY2152" s="7"/>
      <c r="DZ2152" s="7"/>
      <c r="EA2152" s="7"/>
      <c r="EB2152" s="7"/>
      <c r="EC2152" s="7"/>
      <c r="ED2152" s="7"/>
      <c r="EE2152" s="7"/>
      <c r="EF2152" s="7"/>
      <c r="EG2152" s="7"/>
      <c r="EH2152" s="7"/>
      <c r="EI2152" s="7"/>
      <c r="EJ2152" s="7"/>
      <c r="EK2152" s="7"/>
      <c r="EL2152" s="7"/>
      <c r="EM2152" s="7"/>
      <c r="EN2152" s="7"/>
      <c r="EO2152" s="7"/>
      <c r="EP2152" s="7"/>
      <c r="EQ2152" s="7"/>
      <c r="ER2152" s="7"/>
      <c r="ES2152" s="7"/>
      <c r="ET2152" s="7"/>
      <c r="EU2152" s="7"/>
      <c r="EV2152" s="7"/>
      <c r="EW2152" s="7"/>
      <c r="EX2152" s="7"/>
      <c r="EY2152" s="7"/>
      <c r="EZ2152" s="7"/>
      <c r="FA2152" s="7"/>
      <c r="FB2152" s="7"/>
      <c r="FC2152" s="7"/>
      <c r="FD2152" s="7"/>
      <c r="FE2152" s="7"/>
      <c r="FF2152" s="7"/>
      <c r="FG2152" s="7"/>
      <c r="FH2152" s="7"/>
      <c r="FI2152" s="7"/>
      <c r="FJ2152" s="7"/>
      <c r="FK2152" s="7"/>
      <c r="FL2152" s="7"/>
      <c r="FM2152" s="7"/>
      <c r="FN2152" s="7"/>
      <c r="FO2152" s="7"/>
      <c r="FP2152" s="7"/>
      <c r="FQ2152" s="7"/>
      <c r="FR2152" s="7"/>
      <c r="FS2152" s="7"/>
      <c r="FT2152" s="7"/>
      <c r="FU2152" s="7"/>
      <c r="FV2152" s="7"/>
      <c r="FW2152" s="7"/>
      <c r="FX2152" s="7"/>
      <c r="FY2152" s="7"/>
      <c r="FZ2152" s="7"/>
      <c r="GA2152" s="7"/>
      <c r="GB2152" s="7"/>
    </row>
    <row r="2153" spans="1:184" x14ac:dyDescent="0.15">
      <c r="A2153" s="124"/>
      <c r="B2153" s="19"/>
      <c r="C2153" s="4"/>
      <c r="D2153" s="6"/>
      <c r="E2153" s="14"/>
      <c r="F2153" s="4"/>
      <c r="G2153" s="4"/>
      <c r="H2153" s="4"/>
      <c r="I2153" s="4"/>
      <c r="J2153" s="14"/>
      <c r="K2153" s="6"/>
      <c r="L2153" s="2"/>
      <c r="M2153" s="23"/>
      <c r="N2153" s="12"/>
      <c r="O2153" s="12"/>
      <c r="P2153" s="23"/>
      <c r="Q2153" s="1"/>
      <c r="R2153" s="4"/>
      <c r="S2153" s="5"/>
      <c r="T2153" s="6"/>
      <c r="U2153" s="9"/>
      <c r="V2153" s="8"/>
      <c r="W2153" s="8"/>
      <c r="X2153" s="8"/>
      <c r="Y2153" s="9"/>
      <c r="Z2153" s="7"/>
      <c r="AA2153" s="8"/>
      <c r="AB2153" s="9"/>
      <c r="AC2153" s="9"/>
      <c r="AD2153" s="9"/>
      <c r="AE2153" s="8"/>
      <c r="AF2153" s="10"/>
      <c r="AG2153" s="8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  <c r="DV2153" s="7"/>
      <c r="DW2153" s="7"/>
      <c r="DX2153" s="7"/>
      <c r="DY2153" s="7"/>
      <c r="DZ2153" s="7"/>
      <c r="EA2153" s="7"/>
      <c r="EB2153" s="7"/>
      <c r="EC2153" s="7"/>
      <c r="ED2153" s="7"/>
      <c r="EE2153" s="7"/>
      <c r="EF2153" s="7"/>
      <c r="EG2153" s="7"/>
      <c r="EH2153" s="7"/>
      <c r="EI2153" s="7"/>
      <c r="EJ2153" s="7"/>
      <c r="EK2153" s="7"/>
      <c r="EL2153" s="7"/>
      <c r="EM2153" s="7"/>
      <c r="EN2153" s="7"/>
      <c r="EO2153" s="7"/>
      <c r="EP2153" s="7"/>
      <c r="EQ2153" s="7"/>
      <c r="ER2153" s="7"/>
      <c r="ES2153" s="7"/>
      <c r="ET2153" s="7"/>
      <c r="EU2153" s="7"/>
      <c r="EV2153" s="7"/>
      <c r="EW2153" s="7"/>
      <c r="EX2153" s="7"/>
      <c r="EY2153" s="7"/>
      <c r="EZ2153" s="7"/>
      <c r="FA2153" s="7"/>
      <c r="FB2153" s="7"/>
      <c r="FC2153" s="7"/>
      <c r="FD2153" s="7"/>
      <c r="FE2153" s="7"/>
      <c r="FF2153" s="7"/>
      <c r="FG2153" s="7"/>
      <c r="FH2153" s="7"/>
      <c r="FI2153" s="7"/>
      <c r="FJ2153" s="7"/>
      <c r="FK2153" s="7"/>
      <c r="FL2153" s="7"/>
      <c r="FM2153" s="7"/>
      <c r="FN2153" s="7"/>
      <c r="FO2153" s="7"/>
      <c r="FP2153" s="7"/>
      <c r="FQ2153" s="7"/>
      <c r="FR2153" s="7"/>
      <c r="FS2153" s="7"/>
      <c r="FT2153" s="7"/>
      <c r="FU2153" s="7"/>
      <c r="FV2153" s="7"/>
      <c r="FW2153" s="7"/>
      <c r="FX2153" s="7"/>
      <c r="FY2153" s="7"/>
      <c r="FZ2153" s="7"/>
      <c r="GA2153" s="7"/>
      <c r="GB2153" s="7"/>
    </row>
    <row r="2154" spans="1:184" x14ac:dyDescent="0.15">
      <c r="A2154" s="124"/>
      <c r="B2154" s="19"/>
      <c r="C2154" s="4"/>
      <c r="D2154" s="6"/>
      <c r="E2154" s="14"/>
      <c r="F2154" s="4"/>
      <c r="G2154" s="4"/>
      <c r="H2154" s="4"/>
      <c r="I2154" s="4"/>
      <c r="J2154" s="14"/>
      <c r="K2154" s="6"/>
      <c r="L2154" s="2"/>
      <c r="M2154" s="23"/>
      <c r="N2154" s="12"/>
      <c r="O2154" s="12"/>
      <c r="P2154" s="23"/>
      <c r="Q2154" s="1"/>
      <c r="R2154" s="4"/>
      <c r="S2154" s="5"/>
      <c r="T2154" s="6"/>
      <c r="U2154" s="9"/>
      <c r="V2154" s="8"/>
      <c r="W2154" s="8"/>
      <c r="X2154" s="8"/>
      <c r="Y2154" s="9"/>
      <c r="Z2154" s="7"/>
      <c r="AA2154" s="8"/>
      <c r="AB2154" s="9"/>
      <c r="AC2154" s="9"/>
      <c r="AD2154" s="9"/>
      <c r="AE2154" s="8"/>
      <c r="AF2154" s="10"/>
      <c r="AG2154" s="8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  <c r="EE2154" s="7"/>
      <c r="EF2154" s="7"/>
      <c r="EG2154" s="7"/>
      <c r="EH2154" s="7"/>
      <c r="EI2154" s="7"/>
      <c r="EJ2154" s="7"/>
      <c r="EK2154" s="7"/>
      <c r="EL2154" s="7"/>
      <c r="EM2154" s="7"/>
      <c r="EN2154" s="7"/>
      <c r="EO2154" s="7"/>
      <c r="EP2154" s="7"/>
      <c r="EQ2154" s="7"/>
      <c r="ER2154" s="7"/>
      <c r="ES2154" s="7"/>
      <c r="ET2154" s="7"/>
      <c r="EU2154" s="7"/>
      <c r="EV2154" s="7"/>
      <c r="EW2154" s="7"/>
      <c r="EX2154" s="7"/>
      <c r="EY2154" s="7"/>
      <c r="EZ2154" s="7"/>
      <c r="FA2154" s="7"/>
      <c r="FB2154" s="7"/>
      <c r="FC2154" s="7"/>
      <c r="FD2154" s="7"/>
      <c r="FE2154" s="7"/>
      <c r="FF2154" s="7"/>
      <c r="FG2154" s="7"/>
      <c r="FH2154" s="7"/>
      <c r="FI2154" s="7"/>
      <c r="FJ2154" s="7"/>
      <c r="FK2154" s="7"/>
      <c r="FL2154" s="7"/>
      <c r="FM2154" s="7"/>
      <c r="FN2154" s="7"/>
      <c r="FO2154" s="7"/>
      <c r="FP2154" s="7"/>
      <c r="FQ2154" s="7"/>
      <c r="FR2154" s="7"/>
      <c r="FS2154" s="7"/>
      <c r="FT2154" s="7"/>
      <c r="FU2154" s="7"/>
      <c r="FV2154" s="7"/>
      <c r="FW2154" s="7"/>
      <c r="FX2154" s="7"/>
      <c r="FY2154" s="7"/>
      <c r="FZ2154" s="7"/>
      <c r="GA2154" s="7"/>
      <c r="GB2154" s="7"/>
    </row>
    <row r="2155" spans="1:184" x14ac:dyDescent="0.15">
      <c r="A2155" s="124"/>
      <c r="B2155" s="19"/>
      <c r="C2155" s="4"/>
      <c r="D2155" s="6"/>
      <c r="E2155" s="14"/>
      <c r="F2155" s="4"/>
      <c r="G2155" s="4"/>
      <c r="H2155" s="4"/>
      <c r="I2155" s="4"/>
      <c r="J2155" s="14"/>
      <c r="K2155" s="6"/>
      <c r="L2155" s="2"/>
      <c r="M2155" s="23"/>
      <c r="N2155" s="12"/>
      <c r="O2155" s="12"/>
      <c r="P2155" s="23"/>
      <c r="Q2155" s="1"/>
      <c r="R2155" s="4"/>
      <c r="S2155" s="5"/>
      <c r="T2155" s="6"/>
      <c r="U2155" s="9"/>
      <c r="V2155" s="8"/>
      <c r="W2155" s="8"/>
      <c r="X2155" s="8"/>
      <c r="Y2155" s="9"/>
      <c r="Z2155" s="7"/>
      <c r="AA2155" s="8"/>
      <c r="AB2155" s="9"/>
      <c r="AC2155" s="9"/>
      <c r="AD2155" s="9"/>
      <c r="AE2155" s="8"/>
      <c r="AF2155" s="10"/>
      <c r="AG2155" s="8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  <c r="FH2155" s="7"/>
      <c r="FI2155" s="7"/>
      <c r="FJ2155" s="7"/>
      <c r="FK2155" s="7"/>
      <c r="FL2155" s="7"/>
      <c r="FM2155" s="7"/>
      <c r="FN2155" s="7"/>
      <c r="FO2155" s="7"/>
      <c r="FP2155" s="7"/>
      <c r="FQ2155" s="7"/>
      <c r="FR2155" s="7"/>
      <c r="FS2155" s="7"/>
      <c r="FT2155" s="7"/>
      <c r="FU2155" s="7"/>
      <c r="FV2155" s="7"/>
      <c r="FW2155" s="7"/>
      <c r="FX2155" s="7"/>
      <c r="FY2155" s="7"/>
      <c r="FZ2155" s="7"/>
      <c r="GA2155" s="7"/>
      <c r="GB2155" s="7"/>
    </row>
    <row r="2156" spans="1:184" x14ac:dyDescent="0.15">
      <c r="A2156" s="124"/>
      <c r="B2156" s="19"/>
      <c r="C2156" s="4"/>
      <c r="D2156" s="6"/>
      <c r="E2156" s="14"/>
      <c r="F2156" s="4"/>
      <c r="G2156" s="4"/>
      <c r="H2156" s="4"/>
      <c r="I2156" s="4"/>
      <c r="J2156" s="14"/>
      <c r="K2156" s="6"/>
      <c r="L2156" s="2"/>
      <c r="M2156" s="23"/>
      <c r="N2156" s="12"/>
      <c r="O2156" s="12"/>
      <c r="P2156" s="23"/>
      <c r="Q2156" s="1"/>
      <c r="R2156" s="4"/>
      <c r="S2156" s="5"/>
      <c r="T2156" s="6"/>
      <c r="U2156" s="9"/>
      <c r="V2156" s="8"/>
      <c r="W2156" s="8"/>
      <c r="X2156" s="8"/>
      <c r="Y2156" s="9"/>
      <c r="Z2156" s="7"/>
      <c r="AA2156" s="8"/>
      <c r="AB2156" s="9"/>
      <c r="AC2156" s="9"/>
      <c r="AD2156" s="9"/>
      <c r="AE2156" s="8"/>
      <c r="AF2156" s="10"/>
      <c r="AG2156" s="8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  <c r="DV2156" s="7"/>
      <c r="DW2156" s="7"/>
      <c r="DX2156" s="7"/>
      <c r="DY2156" s="7"/>
      <c r="DZ2156" s="7"/>
      <c r="EA2156" s="7"/>
      <c r="EB2156" s="7"/>
      <c r="EC2156" s="7"/>
      <c r="ED2156" s="7"/>
      <c r="EE2156" s="7"/>
      <c r="EF2156" s="7"/>
      <c r="EG2156" s="7"/>
      <c r="EH2156" s="7"/>
      <c r="EI2156" s="7"/>
      <c r="EJ2156" s="7"/>
      <c r="EK2156" s="7"/>
      <c r="EL2156" s="7"/>
      <c r="EM2156" s="7"/>
      <c r="EN2156" s="7"/>
      <c r="EO2156" s="7"/>
      <c r="EP2156" s="7"/>
      <c r="EQ2156" s="7"/>
      <c r="ER2156" s="7"/>
      <c r="ES2156" s="7"/>
      <c r="ET2156" s="7"/>
      <c r="EU2156" s="7"/>
      <c r="EV2156" s="7"/>
      <c r="EW2156" s="7"/>
      <c r="EX2156" s="7"/>
      <c r="EY2156" s="7"/>
      <c r="EZ2156" s="7"/>
      <c r="FA2156" s="7"/>
      <c r="FB2156" s="7"/>
      <c r="FC2156" s="7"/>
      <c r="FD2156" s="7"/>
      <c r="FE2156" s="7"/>
      <c r="FF2156" s="7"/>
      <c r="FG2156" s="7"/>
      <c r="FH2156" s="7"/>
      <c r="FI2156" s="7"/>
      <c r="FJ2156" s="7"/>
      <c r="FK2156" s="7"/>
      <c r="FL2156" s="7"/>
      <c r="FM2156" s="7"/>
      <c r="FN2156" s="7"/>
      <c r="FO2156" s="7"/>
      <c r="FP2156" s="7"/>
      <c r="FQ2156" s="7"/>
      <c r="FR2156" s="7"/>
      <c r="FS2156" s="7"/>
      <c r="FT2156" s="7"/>
      <c r="FU2156" s="7"/>
      <c r="FV2156" s="7"/>
      <c r="FW2156" s="7"/>
      <c r="FX2156" s="7"/>
      <c r="FY2156" s="7"/>
      <c r="FZ2156" s="7"/>
      <c r="GA2156" s="7"/>
      <c r="GB2156" s="7"/>
    </row>
    <row r="2157" spans="1:184" x14ac:dyDescent="0.15">
      <c r="A2157" s="124"/>
      <c r="B2157" s="19"/>
      <c r="C2157" s="4"/>
      <c r="D2157" s="6"/>
      <c r="E2157" s="14"/>
      <c r="F2157" s="4"/>
      <c r="G2157" s="4"/>
      <c r="H2157" s="4"/>
      <c r="I2157" s="4"/>
      <c r="J2157" s="14"/>
      <c r="K2157" s="6"/>
      <c r="L2157" s="2"/>
      <c r="M2157" s="23"/>
      <c r="N2157" s="12"/>
      <c r="O2157" s="12"/>
      <c r="P2157" s="23"/>
      <c r="Q2157" s="1"/>
      <c r="R2157" s="4"/>
      <c r="S2157" s="5"/>
      <c r="T2157" s="6"/>
      <c r="U2157" s="9"/>
      <c r="V2157" s="8"/>
      <c r="W2157" s="8"/>
      <c r="X2157" s="8"/>
      <c r="Y2157" s="9"/>
      <c r="Z2157" s="7"/>
      <c r="AA2157" s="8"/>
      <c r="AB2157" s="9"/>
      <c r="AC2157" s="9"/>
      <c r="AD2157" s="9"/>
      <c r="AE2157" s="8"/>
      <c r="AF2157" s="10"/>
      <c r="AG2157" s="8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  <c r="DV2157" s="7"/>
      <c r="DW2157" s="7"/>
      <c r="DX2157" s="7"/>
      <c r="DY2157" s="7"/>
      <c r="DZ2157" s="7"/>
      <c r="EA2157" s="7"/>
      <c r="EB2157" s="7"/>
      <c r="EC2157" s="7"/>
      <c r="ED2157" s="7"/>
      <c r="EE2157" s="7"/>
      <c r="EF2157" s="7"/>
      <c r="EG2157" s="7"/>
      <c r="EH2157" s="7"/>
      <c r="EI2157" s="7"/>
      <c r="EJ2157" s="7"/>
      <c r="EK2157" s="7"/>
      <c r="EL2157" s="7"/>
      <c r="EM2157" s="7"/>
      <c r="EN2157" s="7"/>
      <c r="EO2157" s="7"/>
      <c r="EP2157" s="7"/>
      <c r="EQ2157" s="7"/>
      <c r="ER2157" s="7"/>
      <c r="ES2157" s="7"/>
      <c r="ET2157" s="7"/>
      <c r="EU2157" s="7"/>
      <c r="EV2157" s="7"/>
      <c r="EW2157" s="7"/>
      <c r="EX2157" s="7"/>
      <c r="EY2157" s="7"/>
      <c r="EZ2157" s="7"/>
      <c r="FA2157" s="7"/>
      <c r="FB2157" s="7"/>
      <c r="FC2157" s="7"/>
      <c r="FD2157" s="7"/>
      <c r="FE2157" s="7"/>
      <c r="FF2157" s="7"/>
      <c r="FG2157" s="7"/>
      <c r="FH2157" s="7"/>
      <c r="FI2157" s="7"/>
      <c r="FJ2157" s="7"/>
      <c r="FK2157" s="7"/>
      <c r="FL2157" s="7"/>
      <c r="FM2157" s="7"/>
      <c r="FN2157" s="7"/>
      <c r="FO2157" s="7"/>
      <c r="FP2157" s="7"/>
      <c r="FQ2157" s="7"/>
      <c r="FR2157" s="7"/>
      <c r="FS2157" s="7"/>
      <c r="FT2157" s="7"/>
      <c r="FU2157" s="7"/>
      <c r="FV2157" s="7"/>
      <c r="FW2157" s="7"/>
      <c r="FX2157" s="7"/>
      <c r="FY2157" s="7"/>
      <c r="FZ2157" s="7"/>
      <c r="GA2157" s="7"/>
      <c r="GB2157" s="7"/>
    </row>
    <row r="2158" spans="1:184" x14ac:dyDescent="0.15">
      <c r="A2158" s="124"/>
      <c r="B2158" s="19"/>
      <c r="C2158" s="4"/>
      <c r="D2158" s="6"/>
      <c r="E2158" s="14"/>
      <c r="F2158" s="4"/>
      <c r="G2158" s="4"/>
      <c r="H2158" s="4"/>
      <c r="I2158" s="4"/>
      <c r="J2158" s="14"/>
      <c r="K2158" s="6"/>
      <c r="L2158" s="2"/>
      <c r="M2158" s="23"/>
      <c r="N2158" s="12"/>
      <c r="O2158" s="12"/>
      <c r="P2158" s="23"/>
      <c r="Q2158" s="1"/>
      <c r="R2158" s="4"/>
      <c r="S2158" s="5"/>
      <c r="T2158" s="6"/>
      <c r="U2158" s="9"/>
      <c r="V2158" s="8"/>
      <c r="W2158" s="8"/>
      <c r="X2158" s="8"/>
      <c r="Y2158" s="9"/>
      <c r="Z2158" s="7"/>
      <c r="AA2158" s="8"/>
      <c r="AB2158" s="9"/>
      <c r="AC2158" s="9"/>
      <c r="AD2158" s="9"/>
      <c r="AE2158" s="8"/>
      <c r="AF2158" s="10"/>
      <c r="AG2158" s="8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  <c r="DV2158" s="7"/>
      <c r="DW2158" s="7"/>
      <c r="DX2158" s="7"/>
      <c r="DY2158" s="7"/>
      <c r="DZ2158" s="7"/>
      <c r="EA2158" s="7"/>
      <c r="EB2158" s="7"/>
      <c r="EC2158" s="7"/>
      <c r="ED2158" s="7"/>
      <c r="EE2158" s="7"/>
      <c r="EF2158" s="7"/>
      <c r="EG2158" s="7"/>
      <c r="EH2158" s="7"/>
      <c r="EI2158" s="7"/>
      <c r="EJ2158" s="7"/>
      <c r="EK2158" s="7"/>
      <c r="EL2158" s="7"/>
      <c r="EM2158" s="7"/>
      <c r="EN2158" s="7"/>
      <c r="EO2158" s="7"/>
      <c r="EP2158" s="7"/>
      <c r="EQ2158" s="7"/>
      <c r="ER2158" s="7"/>
      <c r="ES2158" s="7"/>
      <c r="ET2158" s="7"/>
      <c r="EU2158" s="7"/>
      <c r="EV2158" s="7"/>
      <c r="EW2158" s="7"/>
      <c r="EX2158" s="7"/>
      <c r="EY2158" s="7"/>
      <c r="EZ2158" s="7"/>
      <c r="FA2158" s="7"/>
      <c r="FB2158" s="7"/>
      <c r="FC2158" s="7"/>
      <c r="FD2158" s="7"/>
      <c r="FE2158" s="7"/>
      <c r="FF2158" s="7"/>
      <c r="FG2158" s="7"/>
      <c r="FH2158" s="7"/>
      <c r="FI2158" s="7"/>
      <c r="FJ2158" s="7"/>
      <c r="FK2158" s="7"/>
      <c r="FL2158" s="7"/>
      <c r="FM2158" s="7"/>
      <c r="FN2158" s="7"/>
      <c r="FO2158" s="7"/>
      <c r="FP2158" s="7"/>
      <c r="FQ2158" s="7"/>
      <c r="FR2158" s="7"/>
      <c r="FS2158" s="7"/>
      <c r="FT2158" s="7"/>
      <c r="FU2158" s="7"/>
      <c r="FV2158" s="7"/>
      <c r="FW2158" s="7"/>
      <c r="FX2158" s="7"/>
      <c r="FY2158" s="7"/>
      <c r="FZ2158" s="7"/>
      <c r="GA2158" s="7"/>
      <c r="GB2158" s="7"/>
    </row>
    <row r="2159" spans="1:184" x14ac:dyDescent="0.15">
      <c r="A2159" s="124"/>
      <c r="B2159" s="19"/>
      <c r="C2159" s="4"/>
      <c r="D2159" s="6"/>
      <c r="E2159" s="14"/>
      <c r="F2159" s="4"/>
      <c r="G2159" s="4"/>
      <c r="H2159" s="4"/>
      <c r="I2159" s="4"/>
      <c r="J2159" s="14"/>
      <c r="K2159" s="6"/>
      <c r="L2159" s="2"/>
      <c r="M2159" s="23"/>
      <c r="N2159" s="12"/>
      <c r="O2159" s="12"/>
      <c r="P2159" s="23"/>
      <c r="Q2159" s="1"/>
      <c r="R2159" s="4"/>
      <c r="S2159" s="5"/>
      <c r="T2159" s="6"/>
      <c r="U2159" s="9"/>
      <c r="V2159" s="8"/>
      <c r="W2159" s="8"/>
      <c r="X2159" s="8"/>
      <c r="Y2159" s="9"/>
      <c r="Z2159" s="7"/>
      <c r="AA2159" s="8"/>
      <c r="AB2159" s="9"/>
      <c r="AC2159" s="9"/>
      <c r="AD2159" s="9"/>
      <c r="AE2159" s="8"/>
      <c r="AF2159" s="10"/>
      <c r="AG2159" s="8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  <c r="EE2159" s="7"/>
      <c r="EF2159" s="7"/>
      <c r="EG2159" s="7"/>
      <c r="EH2159" s="7"/>
      <c r="EI2159" s="7"/>
      <c r="EJ2159" s="7"/>
      <c r="EK2159" s="7"/>
      <c r="EL2159" s="7"/>
      <c r="EM2159" s="7"/>
      <c r="EN2159" s="7"/>
      <c r="EO2159" s="7"/>
      <c r="EP2159" s="7"/>
      <c r="EQ2159" s="7"/>
      <c r="ER2159" s="7"/>
      <c r="ES2159" s="7"/>
      <c r="ET2159" s="7"/>
      <c r="EU2159" s="7"/>
      <c r="EV2159" s="7"/>
      <c r="EW2159" s="7"/>
      <c r="EX2159" s="7"/>
      <c r="EY2159" s="7"/>
      <c r="EZ2159" s="7"/>
      <c r="FA2159" s="7"/>
      <c r="FB2159" s="7"/>
      <c r="FC2159" s="7"/>
      <c r="FD2159" s="7"/>
      <c r="FE2159" s="7"/>
      <c r="FF2159" s="7"/>
      <c r="FG2159" s="7"/>
      <c r="FH2159" s="7"/>
      <c r="FI2159" s="7"/>
      <c r="FJ2159" s="7"/>
      <c r="FK2159" s="7"/>
      <c r="FL2159" s="7"/>
      <c r="FM2159" s="7"/>
      <c r="FN2159" s="7"/>
      <c r="FO2159" s="7"/>
      <c r="FP2159" s="7"/>
      <c r="FQ2159" s="7"/>
      <c r="FR2159" s="7"/>
      <c r="FS2159" s="7"/>
      <c r="FT2159" s="7"/>
      <c r="FU2159" s="7"/>
      <c r="FV2159" s="7"/>
      <c r="FW2159" s="7"/>
      <c r="FX2159" s="7"/>
      <c r="FY2159" s="7"/>
      <c r="FZ2159" s="7"/>
      <c r="GA2159" s="7"/>
      <c r="GB2159" s="7"/>
    </row>
    <row r="2160" spans="1:184" x14ac:dyDescent="0.15">
      <c r="A2160" s="124"/>
      <c r="B2160" s="19"/>
      <c r="C2160" s="4"/>
      <c r="D2160" s="6"/>
      <c r="E2160" s="14"/>
      <c r="F2160" s="4"/>
      <c r="G2160" s="4"/>
      <c r="H2160" s="4"/>
      <c r="I2160" s="4"/>
      <c r="J2160" s="14"/>
      <c r="K2160" s="6"/>
      <c r="L2160" s="2"/>
      <c r="M2160" s="23"/>
      <c r="N2160" s="12"/>
      <c r="O2160" s="12"/>
      <c r="P2160" s="23"/>
      <c r="Q2160" s="1"/>
      <c r="R2160" s="4"/>
      <c r="S2160" s="5"/>
      <c r="T2160" s="6"/>
      <c r="U2160" s="9"/>
      <c r="V2160" s="8"/>
      <c r="W2160" s="8"/>
      <c r="X2160" s="8"/>
      <c r="Y2160" s="9"/>
      <c r="Z2160" s="7"/>
      <c r="AA2160" s="8"/>
      <c r="AB2160" s="9"/>
      <c r="AC2160" s="9"/>
      <c r="AD2160" s="9"/>
      <c r="AE2160" s="8"/>
      <c r="AF2160" s="10"/>
      <c r="AG2160" s="8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  <c r="DV2160" s="7"/>
      <c r="DW2160" s="7"/>
      <c r="DX2160" s="7"/>
      <c r="DY2160" s="7"/>
      <c r="DZ2160" s="7"/>
      <c r="EA2160" s="7"/>
      <c r="EB2160" s="7"/>
      <c r="EC2160" s="7"/>
      <c r="ED2160" s="7"/>
      <c r="EE2160" s="7"/>
      <c r="EF2160" s="7"/>
      <c r="EG2160" s="7"/>
      <c r="EH2160" s="7"/>
      <c r="EI2160" s="7"/>
      <c r="EJ2160" s="7"/>
      <c r="EK2160" s="7"/>
      <c r="EL2160" s="7"/>
      <c r="EM2160" s="7"/>
      <c r="EN2160" s="7"/>
      <c r="EO2160" s="7"/>
      <c r="EP2160" s="7"/>
      <c r="EQ2160" s="7"/>
      <c r="ER2160" s="7"/>
      <c r="ES2160" s="7"/>
      <c r="ET2160" s="7"/>
      <c r="EU2160" s="7"/>
      <c r="EV2160" s="7"/>
      <c r="EW2160" s="7"/>
      <c r="EX2160" s="7"/>
      <c r="EY2160" s="7"/>
      <c r="EZ2160" s="7"/>
      <c r="FA2160" s="7"/>
      <c r="FB2160" s="7"/>
      <c r="FC2160" s="7"/>
      <c r="FD2160" s="7"/>
      <c r="FE2160" s="7"/>
      <c r="FF2160" s="7"/>
      <c r="FG2160" s="7"/>
      <c r="FH2160" s="7"/>
      <c r="FI2160" s="7"/>
      <c r="FJ2160" s="7"/>
      <c r="FK2160" s="7"/>
      <c r="FL2160" s="7"/>
      <c r="FM2160" s="7"/>
      <c r="FN2160" s="7"/>
      <c r="FO2160" s="7"/>
      <c r="FP2160" s="7"/>
      <c r="FQ2160" s="7"/>
      <c r="FR2160" s="7"/>
      <c r="FS2160" s="7"/>
      <c r="FT2160" s="7"/>
      <c r="FU2160" s="7"/>
      <c r="FV2160" s="7"/>
      <c r="FW2160" s="7"/>
      <c r="FX2160" s="7"/>
      <c r="FY2160" s="7"/>
      <c r="FZ2160" s="7"/>
      <c r="GA2160" s="7"/>
      <c r="GB2160" s="7"/>
    </row>
    <row r="2161" spans="1:184" x14ac:dyDescent="0.15">
      <c r="A2161" s="124"/>
      <c r="B2161" s="19"/>
      <c r="C2161" s="4"/>
      <c r="D2161" s="6"/>
      <c r="E2161" s="14"/>
      <c r="F2161" s="4"/>
      <c r="G2161" s="4"/>
      <c r="H2161" s="4"/>
      <c r="I2161" s="4"/>
      <c r="J2161" s="14"/>
      <c r="K2161" s="6"/>
      <c r="L2161" s="2"/>
      <c r="M2161" s="23"/>
      <c r="N2161" s="12"/>
      <c r="O2161" s="12"/>
      <c r="P2161" s="23"/>
      <c r="Q2161" s="1"/>
      <c r="R2161" s="4"/>
      <c r="S2161" s="5"/>
      <c r="T2161" s="6"/>
      <c r="U2161" s="9"/>
      <c r="V2161" s="8"/>
      <c r="W2161" s="8"/>
      <c r="X2161" s="8"/>
      <c r="Y2161" s="9"/>
      <c r="Z2161" s="7"/>
      <c r="AA2161" s="8"/>
      <c r="AB2161" s="9"/>
      <c r="AC2161" s="9"/>
      <c r="AD2161" s="9"/>
      <c r="AE2161" s="8"/>
      <c r="AF2161" s="10"/>
      <c r="AG2161" s="8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  <c r="EE2161" s="7"/>
      <c r="EF2161" s="7"/>
      <c r="EG2161" s="7"/>
      <c r="EH2161" s="7"/>
      <c r="EI2161" s="7"/>
      <c r="EJ2161" s="7"/>
      <c r="EK2161" s="7"/>
      <c r="EL2161" s="7"/>
      <c r="EM2161" s="7"/>
      <c r="EN2161" s="7"/>
      <c r="EO2161" s="7"/>
      <c r="EP2161" s="7"/>
      <c r="EQ2161" s="7"/>
      <c r="ER2161" s="7"/>
      <c r="ES2161" s="7"/>
      <c r="ET2161" s="7"/>
      <c r="EU2161" s="7"/>
      <c r="EV2161" s="7"/>
      <c r="EW2161" s="7"/>
      <c r="EX2161" s="7"/>
      <c r="EY2161" s="7"/>
      <c r="EZ2161" s="7"/>
      <c r="FA2161" s="7"/>
      <c r="FB2161" s="7"/>
      <c r="FC2161" s="7"/>
      <c r="FD2161" s="7"/>
      <c r="FE2161" s="7"/>
      <c r="FF2161" s="7"/>
      <c r="FG2161" s="7"/>
      <c r="FH2161" s="7"/>
      <c r="FI2161" s="7"/>
      <c r="FJ2161" s="7"/>
      <c r="FK2161" s="7"/>
      <c r="FL2161" s="7"/>
      <c r="FM2161" s="7"/>
      <c r="FN2161" s="7"/>
      <c r="FO2161" s="7"/>
      <c r="FP2161" s="7"/>
      <c r="FQ2161" s="7"/>
      <c r="FR2161" s="7"/>
      <c r="FS2161" s="7"/>
      <c r="FT2161" s="7"/>
      <c r="FU2161" s="7"/>
      <c r="FV2161" s="7"/>
      <c r="FW2161" s="7"/>
      <c r="FX2161" s="7"/>
      <c r="FY2161" s="7"/>
      <c r="FZ2161" s="7"/>
      <c r="GA2161" s="7"/>
      <c r="GB2161" s="7"/>
    </row>
    <row r="2162" spans="1:184" x14ac:dyDescent="0.15">
      <c r="A2162" s="124"/>
      <c r="B2162" s="19"/>
      <c r="C2162" s="4"/>
      <c r="D2162" s="6"/>
      <c r="E2162" s="14"/>
      <c r="F2162" s="4"/>
      <c r="G2162" s="4"/>
      <c r="H2162" s="4"/>
      <c r="I2162" s="4"/>
      <c r="J2162" s="14"/>
      <c r="K2162" s="6"/>
      <c r="L2162" s="2"/>
      <c r="M2162" s="23"/>
      <c r="N2162" s="12"/>
      <c r="O2162" s="12"/>
      <c r="P2162" s="23"/>
      <c r="Q2162" s="1"/>
      <c r="R2162" s="4"/>
      <c r="S2162" s="5"/>
      <c r="T2162" s="6"/>
      <c r="U2162" s="9"/>
      <c r="V2162" s="8"/>
      <c r="W2162" s="8"/>
      <c r="X2162" s="8"/>
      <c r="Y2162" s="9"/>
      <c r="Z2162" s="7"/>
      <c r="AA2162" s="8"/>
      <c r="AB2162" s="9"/>
      <c r="AC2162" s="9"/>
      <c r="AD2162" s="9"/>
      <c r="AE2162" s="8"/>
      <c r="AF2162" s="10"/>
      <c r="AG2162" s="8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  <c r="FH2162" s="7"/>
      <c r="FI2162" s="7"/>
      <c r="FJ2162" s="7"/>
      <c r="FK2162" s="7"/>
      <c r="FL2162" s="7"/>
      <c r="FM2162" s="7"/>
      <c r="FN2162" s="7"/>
      <c r="FO2162" s="7"/>
      <c r="FP2162" s="7"/>
      <c r="FQ2162" s="7"/>
      <c r="FR2162" s="7"/>
      <c r="FS2162" s="7"/>
      <c r="FT2162" s="7"/>
      <c r="FU2162" s="7"/>
      <c r="FV2162" s="7"/>
      <c r="FW2162" s="7"/>
      <c r="FX2162" s="7"/>
      <c r="FY2162" s="7"/>
      <c r="FZ2162" s="7"/>
      <c r="GA2162" s="7"/>
      <c r="GB2162" s="7"/>
    </row>
    <row r="2163" spans="1:184" x14ac:dyDescent="0.15">
      <c r="A2163" s="124"/>
      <c r="B2163" s="19"/>
      <c r="C2163" s="4"/>
      <c r="D2163" s="6"/>
      <c r="E2163" s="14"/>
      <c r="F2163" s="4"/>
      <c r="G2163" s="4"/>
      <c r="H2163" s="4"/>
      <c r="I2163" s="4"/>
      <c r="J2163" s="14"/>
      <c r="K2163" s="6"/>
      <c r="L2163" s="2"/>
      <c r="M2163" s="23"/>
      <c r="N2163" s="12"/>
      <c r="O2163" s="12"/>
      <c r="P2163" s="23"/>
      <c r="Q2163" s="1"/>
      <c r="R2163" s="4"/>
      <c r="S2163" s="5"/>
      <c r="T2163" s="6"/>
      <c r="U2163" s="9"/>
      <c r="V2163" s="8"/>
      <c r="W2163" s="8"/>
      <c r="X2163" s="8"/>
      <c r="Y2163" s="9"/>
      <c r="Z2163" s="7"/>
      <c r="AA2163" s="8"/>
      <c r="AB2163" s="9"/>
      <c r="AC2163" s="9"/>
      <c r="AD2163" s="9"/>
      <c r="AE2163" s="8"/>
      <c r="AF2163" s="10"/>
      <c r="AG2163" s="8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  <c r="EE2163" s="7"/>
      <c r="EF2163" s="7"/>
      <c r="EG2163" s="7"/>
      <c r="EH2163" s="7"/>
      <c r="EI2163" s="7"/>
      <c r="EJ2163" s="7"/>
      <c r="EK2163" s="7"/>
      <c r="EL2163" s="7"/>
      <c r="EM2163" s="7"/>
      <c r="EN2163" s="7"/>
      <c r="EO2163" s="7"/>
      <c r="EP2163" s="7"/>
      <c r="EQ2163" s="7"/>
      <c r="ER2163" s="7"/>
      <c r="ES2163" s="7"/>
      <c r="ET2163" s="7"/>
      <c r="EU2163" s="7"/>
      <c r="EV2163" s="7"/>
      <c r="EW2163" s="7"/>
      <c r="EX2163" s="7"/>
      <c r="EY2163" s="7"/>
      <c r="EZ2163" s="7"/>
      <c r="FA2163" s="7"/>
      <c r="FB2163" s="7"/>
      <c r="FC2163" s="7"/>
      <c r="FD2163" s="7"/>
      <c r="FE2163" s="7"/>
      <c r="FF2163" s="7"/>
      <c r="FG2163" s="7"/>
      <c r="FH2163" s="7"/>
      <c r="FI2163" s="7"/>
      <c r="FJ2163" s="7"/>
      <c r="FK2163" s="7"/>
      <c r="FL2163" s="7"/>
      <c r="FM2163" s="7"/>
      <c r="FN2163" s="7"/>
      <c r="FO2163" s="7"/>
      <c r="FP2163" s="7"/>
      <c r="FQ2163" s="7"/>
      <c r="FR2163" s="7"/>
      <c r="FS2163" s="7"/>
      <c r="FT2163" s="7"/>
      <c r="FU2163" s="7"/>
      <c r="FV2163" s="7"/>
      <c r="FW2163" s="7"/>
      <c r="FX2163" s="7"/>
      <c r="FY2163" s="7"/>
      <c r="FZ2163" s="7"/>
      <c r="GA2163" s="7"/>
      <c r="GB2163" s="7"/>
    </row>
    <row r="2164" spans="1:184" x14ac:dyDescent="0.15">
      <c r="A2164" s="124"/>
      <c r="B2164" s="19"/>
      <c r="C2164" s="4"/>
      <c r="D2164" s="6"/>
      <c r="E2164" s="14"/>
      <c r="F2164" s="4"/>
      <c r="G2164" s="4"/>
      <c r="H2164" s="4"/>
      <c r="I2164" s="4"/>
      <c r="J2164" s="14"/>
      <c r="K2164" s="6"/>
      <c r="L2164" s="2"/>
      <c r="M2164" s="23"/>
      <c r="N2164" s="12"/>
      <c r="O2164" s="12"/>
      <c r="P2164" s="23"/>
      <c r="Q2164" s="1"/>
      <c r="R2164" s="4"/>
      <c r="S2164" s="5"/>
      <c r="T2164" s="6"/>
      <c r="U2164" s="9"/>
      <c r="V2164" s="8"/>
      <c r="W2164" s="8"/>
      <c r="X2164" s="8"/>
      <c r="Y2164" s="9"/>
      <c r="Z2164" s="7"/>
      <c r="AA2164" s="8"/>
      <c r="AB2164" s="9"/>
      <c r="AC2164" s="9"/>
      <c r="AD2164" s="9"/>
      <c r="AE2164" s="8"/>
      <c r="AF2164" s="10"/>
      <c r="AG2164" s="8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  <c r="EE2164" s="7"/>
      <c r="EF2164" s="7"/>
      <c r="EG2164" s="7"/>
      <c r="EH2164" s="7"/>
      <c r="EI2164" s="7"/>
      <c r="EJ2164" s="7"/>
      <c r="EK2164" s="7"/>
      <c r="EL2164" s="7"/>
      <c r="EM2164" s="7"/>
      <c r="EN2164" s="7"/>
      <c r="EO2164" s="7"/>
      <c r="EP2164" s="7"/>
      <c r="EQ2164" s="7"/>
      <c r="ER2164" s="7"/>
      <c r="ES2164" s="7"/>
      <c r="ET2164" s="7"/>
      <c r="EU2164" s="7"/>
      <c r="EV2164" s="7"/>
      <c r="EW2164" s="7"/>
      <c r="EX2164" s="7"/>
      <c r="EY2164" s="7"/>
      <c r="EZ2164" s="7"/>
      <c r="FA2164" s="7"/>
      <c r="FB2164" s="7"/>
      <c r="FC2164" s="7"/>
      <c r="FD2164" s="7"/>
      <c r="FE2164" s="7"/>
      <c r="FF2164" s="7"/>
      <c r="FG2164" s="7"/>
      <c r="FH2164" s="7"/>
      <c r="FI2164" s="7"/>
      <c r="FJ2164" s="7"/>
      <c r="FK2164" s="7"/>
      <c r="FL2164" s="7"/>
      <c r="FM2164" s="7"/>
      <c r="FN2164" s="7"/>
      <c r="FO2164" s="7"/>
      <c r="FP2164" s="7"/>
      <c r="FQ2164" s="7"/>
      <c r="FR2164" s="7"/>
      <c r="FS2164" s="7"/>
      <c r="FT2164" s="7"/>
      <c r="FU2164" s="7"/>
      <c r="FV2164" s="7"/>
      <c r="FW2164" s="7"/>
      <c r="FX2164" s="7"/>
      <c r="FY2164" s="7"/>
      <c r="FZ2164" s="7"/>
      <c r="GA2164" s="7"/>
      <c r="GB2164" s="7"/>
    </row>
    <row r="2165" spans="1:184" x14ac:dyDescent="0.15">
      <c r="A2165" s="124"/>
      <c r="B2165" s="19"/>
      <c r="C2165" s="4"/>
      <c r="D2165" s="6"/>
      <c r="E2165" s="14"/>
      <c r="F2165" s="4"/>
      <c r="G2165" s="4"/>
      <c r="H2165" s="4"/>
      <c r="I2165" s="4"/>
      <c r="J2165" s="14"/>
      <c r="K2165" s="6"/>
      <c r="L2165" s="2"/>
      <c r="M2165" s="23"/>
      <c r="N2165" s="12"/>
      <c r="O2165" s="12"/>
      <c r="P2165" s="23"/>
      <c r="Q2165" s="1"/>
      <c r="R2165" s="4"/>
      <c r="S2165" s="5"/>
      <c r="T2165" s="6"/>
      <c r="U2165" s="9"/>
      <c r="V2165" s="8"/>
      <c r="W2165" s="8"/>
      <c r="X2165" s="8"/>
      <c r="Y2165" s="9"/>
      <c r="Z2165" s="7"/>
      <c r="AA2165" s="8"/>
      <c r="AB2165" s="9"/>
      <c r="AC2165" s="9"/>
      <c r="AD2165" s="9"/>
      <c r="AE2165" s="8"/>
      <c r="AF2165" s="10"/>
      <c r="AG2165" s="8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  <c r="EE2165" s="7"/>
      <c r="EF2165" s="7"/>
      <c r="EG2165" s="7"/>
      <c r="EH2165" s="7"/>
      <c r="EI2165" s="7"/>
      <c r="EJ2165" s="7"/>
      <c r="EK2165" s="7"/>
      <c r="EL2165" s="7"/>
      <c r="EM2165" s="7"/>
      <c r="EN2165" s="7"/>
      <c r="EO2165" s="7"/>
      <c r="EP2165" s="7"/>
      <c r="EQ2165" s="7"/>
      <c r="ER2165" s="7"/>
      <c r="ES2165" s="7"/>
      <c r="ET2165" s="7"/>
      <c r="EU2165" s="7"/>
      <c r="EV2165" s="7"/>
      <c r="EW2165" s="7"/>
      <c r="EX2165" s="7"/>
      <c r="EY2165" s="7"/>
      <c r="EZ2165" s="7"/>
      <c r="FA2165" s="7"/>
      <c r="FB2165" s="7"/>
      <c r="FC2165" s="7"/>
      <c r="FD2165" s="7"/>
      <c r="FE2165" s="7"/>
      <c r="FF2165" s="7"/>
      <c r="FG2165" s="7"/>
      <c r="FH2165" s="7"/>
      <c r="FI2165" s="7"/>
      <c r="FJ2165" s="7"/>
      <c r="FK2165" s="7"/>
      <c r="FL2165" s="7"/>
      <c r="FM2165" s="7"/>
      <c r="FN2165" s="7"/>
      <c r="FO2165" s="7"/>
      <c r="FP2165" s="7"/>
      <c r="FQ2165" s="7"/>
      <c r="FR2165" s="7"/>
      <c r="FS2165" s="7"/>
      <c r="FT2165" s="7"/>
      <c r="FU2165" s="7"/>
      <c r="FV2165" s="7"/>
      <c r="FW2165" s="7"/>
      <c r="FX2165" s="7"/>
      <c r="FY2165" s="7"/>
      <c r="FZ2165" s="7"/>
      <c r="GA2165" s="7"/>
      <c r="GB2165" s="7"/>
    </row>
    <row r="2166" spans="1:184" x14ac:dyDescent="0.15">
      <c r="A2166" s="124"/>
      <c r="B2166" s="19"/>
      <c r="C2166" s="4"/>
      <c r="D2166" s="6"/>
      <c r="E2166" s="14"/>
      <c r="F2166" s="4"/>
      <c r="G2166" s="4"/>
      <c r="H2166" s="4"/>
      <c r="I2166" s="4"/>
      <c r="J2166" s="14"/>
      <c r="K2166" s="6"/>
      <c r="L2166" s="2"/>
      <c r="M2166" s="23"/>
      <c r="N2166" s="12"/>
      <c r="O2166" s="12"/>
      <c r="P2166" s="23"/>
      <c r="Q2166" s="1"/>
      <c r="R2166" s="4"/>
      <c r="S2166" s="5"/>
      <c r="T2166" s="6"/>
      <c r="U2166" s="9"/>
      <c r="V2166" s="8"/>
      <c r="W2166" s="8"/>
      <c r="X2166" s="8"/>
      <c r="Y2166" s="9"/>
      <c r="Z2166" s="7"/>
      <c r="AA2166" s="8"/>
      <c r="AB2166" s="9"/>
      <c r="AC2166" s="9"/>
      <c r="AD2166" s="9"/>
      <c r="AE2166" s="8"/>
      <c r="AF2166" s="10"/>
      <c r="AG2166" s="8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  <c r="DV2166" s="7"/>
      <c r="DW2166" s="7"/>
      <c r="DX2166" s="7"/>
      <c r="DY2166" s="7"/>
      <c r="DZ2166" s="7"/>
      <c r="EA2166" s="7"/>
      <c r="EB2166" s="7"/>
      <c r="EC2166" s="7"/>
      <c r="ED2166" s="7"/>
      <c r="EE2166" s="7"/>
      <c r="EF2166" s="7"/>
      <c r="EG2166" s="7"/>
      <c r="EH2166" s="7"/>
      <c r="EI2166" s="7"/>
      <c r="EJ2166" s="7"/>
      <c r="EK2166" s="7"/>
      <c r="EL2166" s="7"/>
      <c r="EM2166" s="7"/>
      <c r="EN2166" s="7"/>
      <c r="EO2166" s="7"/>
      <c r="EP2166" s="7"/>
      <c r="EQ2166" s="7"/>
      <c r="ER2166" s="7"/>
      <c r="ES2166" s="7"/>
      <c r="ET2166" s="7"/>
      <c r="EU2166" s="7"/>
      <c r="EV2166" s="7"/>
      <c r="EW2166" s="7"/>
      <c r="EX2166" s="7"/>
      <c r="EY2166" s="7"/>
      <c r="EZ2166" s="7"/>
      <c r="FA2166" s="7"/>
      <c r="FB2166" s="7"/>
      <c r="FC2166" s="7"/>
      <c r="FD2166" s="7"/>
      <c r="FE2166" s="7"/>
      <c r="FF2166" s="7"/>
      <c r="FG2166" s="7"/>
      <c r="FH2166" s="7"/>
      <c r="FI2166" s="7"/>
      <c r="FJ2166" s="7"/>
      <c r="FK2166" s="7"/>
      <c r="FL2166" s="7"/>
      <c r="FM2166" s="7"/>
      <c r="FN2166" s="7"/>
      <c r="FO2166" s="7"/>
      <c r="FP2166" s="7"/>
      <c r="FQ2166" s="7"/>
      <c r="FR2166" s="7"/>
      <c r="FS2166" s="7"/>
      <c r="FT2166" s="7"/>
      <c r="FU2166" s="7"/>
      <c r="FV2166" s="7"/>
      <c r="FW2166" s="7"/>
      <c r="FX2166" s="7"/>
      <c r="FY2166" s="7"/>
      <c r="FZ2166" s="7"/>
      <c r="GA2166" s="7"/>
      <c r="GB2166" s="7"/>
    </row>
    <row r="2167" spans="1:184" x14ac:dyDescent="0.15">
      <c r="A2167" s="124"/>
      <c r="B2167" s="19"/>
      <c r="C2167" s="4"/>
      <c r="D2167" s="6"/>
      <c r="E2167" s="14"/>
      <c r="F2167" s="4"/>
      <c r="G2167" s="4"/>
      <c r="H2167" s="4"/>
      <c r="I2167" s="4"/>
      <c r="J2167" s="14"/>
      <c r="K2167" s="6"/>
      <c r="L2167" s="2"/>
      <c r="M2167" s="23"/>
      <c r="N2167" s="12"/>
      <c r="O2167" s="12"/>
      <c r="P2167" s="23"/>
      <c r="Q2167" s="1"/>
      <c r="R2167" s="4"/>
      <c r="S2167" s="5"/>
      <c r="T2167" s="6"/>
      <c r="U2167" s="9"/>
      <c r="V2167" s="8"/>
      <c r="W2167" s="8"/>
      <c r="X2167" s="8"/>
      <c r="Y2167" s="9"/>
      <c r="Z2167" s="7"/>
      <c r="AA2167" s="8"/>
      <c r="AB2167" s="9"/>
      <c r="AC2167" s="9"/>
      <c r="AD2167" s="9"/>
      <c r="AE2167" s="8"/>
      <c r="AF2167" s="10"/>
      <c r="AG2167" s="8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  <c r="DV2167" s="7"/>
      <c r="DW2167" s="7"/>
      <c r="DX2167" s="7"/>
      <c r="DY2167" s="7"/>
      <c r="DZ2167" s="7"/>
      <c r="EA2167" s="7"/>
      <c r="EB2167" s="7"/>
      <c r="EC2167" s="7"/>
      <c r="ED2167" s="7"/>
      <c r="EE2167" s="7"/>
      <c r="EF2167" s="7"/>
      <c r="EG2167" s="7"/>
      <c r="EH2167" s="7"/>
      <c r="EI2167" s="7"/>
      <c r="EJ2167" s="7"/>
      <c r="EK2167" s="7"/>
      <c r="EL2167" s="7"/>
      <c r="EM2167" s="7"/>
      <c r="EN2167" s="7"/>
      <c r="EO2167" s="7"/>
      <c r="EP2167" s="7"/>
      <c r="EQ2167" s="7"/>
      <c r="ER2167" s="7"/>
      <c r="ES2167" s="7"/>
      <c r="ET2167" s="7"/>
      <c r="EU2167" s="7"/>
      <c r="EV2167" s="7"/>
      <c r="EW2167" s="7"/>
      <c r="EX2167" s="7"/>
      <c r="EY2167" s="7"/>
      <c r="EZ2167" s="7"/>
      <c r="FA2167" s="7"/>
      <c r="FB2167" s="7"/>
      <c r="FC2167" s="7"/>
      <c r="FD2167" s="7"/>
      <c r="FE2167" s="7"/>
      <c r="FF2167" s="7"/>
      <c r="FG2167" s="7"/>
      <c r="FH2167" s="7"/>
      <c r="FI2167" s="7"/>
      <c r="FJ2167" s="7"/>
      <c r="FK2167" s="7"/>
      <c r="FL2167" s="7"/>
      <c r="FM2167" s="7"/>
      <c r="FN2167" s="7"/>
      <c r="FO2167" s="7"/>
      <c r="FP2167" s="7"/>
      <c r="FQ2167" s="7"/>
      <c r="FR2167" s="7"/>
      <c r="FS2167" s="7"/>
      <c r="FT2167" s="7"/>
      <c r="FU2167" s="7"/>
      <c r="FV2167" s="7"/>
      <c r="FW2167" s="7"/>
      <c r="FX2167" s="7"/>
      <c r="FY2167" s="7"/>
      <c r="FZ2167" s="7"/>
      <c r="GA2167" s="7"/>
      <c r="GB2167" s="7"/>
    </row>
    <row r="2168" spans="1:184" x14ac:dyDescent="0.15">
      <c r="A2168" s="124"/>
      <c r="B2168" s="19"/>
      <c r="C2168" s="4"/>
      <c r="D2168" s="6"/>
      <c r="E2168" s="14"/>
      <c r="F2168" s="4"/>
      <c r="G2168" s="4"/>
      <c r="H2168" s="4"/>
      <c r="I2168" s="4"/>
      <c r="J2168" s="14"/>
      <c r="K2168" s="6"/>
      <c r="L2168" s="2"/>
      <c r="M2168" s="23"/>
      <c r="N2168" s="12"/>
      <c r="O2168" s="12"/>
      <c r="P2168" s="23"/>
      <c r="Q2168" s="1"/>
      <c r="R2168" s="4"/>
      <c r="S2168" s="5"/>
      <c r="T2168" s="6"/>
      <c r="U2168" s="9"/>
      <c r="V2168" s="8"/>
      <c r="W2168" s="8"/>
      <c r="X2168" s="8"/>
      <c r="Y2168" s="9"/>
      <c r="Z2168" s="7"/>
      <c r="AA2168" s="8"/>
      <c r="AB2168" s="9"/>
      <c r="AC2168" s="9"/>
      <c r="AD2168" s="9"/>
      <c r="AE2168" s="8"/>
      <c r="AF2168" s="10"/>
      <c r="AG2168" s="8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  <c r="DV2168" s="7"/>
      <c r="DW2168" s="7"/>
      <c r="DX2168" s="7"/>
      <c r="DY2168" s="7"/>
      <c r="DZ2168" s="7"/>
      <c r="EA2168" s="7"/>
      <c r="EB2168" s="7"/>
      <c r="EC2168" s="7"/>
      <c r="ED2168" s="7"/>
      <c r="EE2168" s="7"/>
      <c r="EF2168" s="7"/>
      <c r="EG2168" s="7"/>
      <c r="EH2168" s="7"/>
      <c r="EI2168" s="7"/>
      <c r="EJ2168" s="7"/>
      <c r="EK2168" s="7"/>
      <c r="EL2168" s="7"/>
      <c r="EM2168" s="7"/>
      <c r="EN2168" s="7"/>
      <c r="EO2168" s="7"/>
      <c r="EP2168" s="7"/>
      <c r="EQ2168" s="7"/>
      <c r="ER2168" s="7"/>
      <c r="ES2168" s="7"/>
      <c r="ET2168" s="7"/>
      <c r="EU2168" s="7"/>
      <c r="EV2168" s="7"/>
      <c r="EW2168" s="7"/>
      <c r="EX2168" s="7"/>
      <c r="EY2168" s="7"/>
      <c r="EZ2168" s="7"/>
      <c r="FA2168" s="7"/>
      <c r="FB2168" s="7"/>
      <c r="FC2168" s="7"/>
      <c r="FD2168" s="7"/>
      <c r="FE2168" s="7"/>
      <c r="FF2168" s="7"/>
      <c r="FG2168" s="7"/>
      <c r="FH2168" s="7"/>
      <c r="FI2168" s="7"/>
      <c r="FJ2168" s="7"/>
      <c r="FK2168" s="7"/>
      <c r="FL2168" s="7"/>
      <c r="FM2168" s="7"/>
      <c r="FN2168" s="7"/>
      <c r="FO2168" s="7"/>
      <c r="FP2168" s="7"/>
      <c r="FQ2168" s="7"/>
      <c r="FR2168" s="7"/>
      <c r="FS2168" s="7"/>
      <c r="FT2168" s="7"/>
      <c r="FU2168" s="7"/>
      <c r="FV2168" s="7"/>
      <c r="FW2168" s="7"/>
      <c r="FX2168" s="7"/>
      <c r="FY2168" s="7"/>
      <c r="FZ2168" s="7"/>
      <c r="GA2168" s="7"/>
      <c r="GB2168" s="7"/>
    </row>
    <row r="2169" spans="1:184" x14ac:dyDescent="0.15">
      <c r="A2169" s="124"/>
      <c r="B2169" s="19"/>
      <c r="C2169" s="4"/>
      <c r="D2169" s="6"/>
      <c r="E2169" s="14"/>
      <c r="F2169" s="4"/>
      <c r="G2169" s="4"/>
      <c r="H2169" s="4"/>
      <c r="I2169" s="4"/>
      <c r="J2169" s="14"/>
      <c r="K2169" s="6"/>
      <c r="L2169" s="2"/>
      <c r="M2169" s="23"/>
      <c r="N2169" s="12"/>
      <c r="O2169" s="12"/>
      <c r="P2169" s="23"/>
      <c r="Q2169" s="1"/>
      <c r="R2169" s="4"/>
      <c r="S2169" s="5"/>
      <c r="T2169" s="6"/>
      <c r="U2169" s="9"/>
      <c r="V2169" s="8"/>
      <c r="W2169" s="8"/>
      <c r="X2169" s="8"/>
      <c r="Y2169" s="9"/>
      <c r="Z2169" s="7"/>
      <c r="AA2169" s="8"/>
      <c r="AB2169" s="9"/>
      <c r="AC2169" s="9"/>
      <c r="AD2169" s="9"/>
      <c r="AE2169" s="8"/>
      <c r="AF2169" s="10"/>
      <c r="AG2169" s="8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  <c r="DV2169" s="7"/>
      <c r="DW2169" s="7"/>
      <c r="DX2169" s="7"/>
      <c r="DY2169" s="7"/>
      <c r="DZ2169" s="7"/>
      <c r="EA2169" s="7"/>
      <c r="EB2169" s="7"/>
      <c r="EC2169" s="7"/>
      <c r="ED2169" s="7"/>
      <c r="EE2169" s="7"/>
      <c r="EF2169" s="7"/>
      <c r="EG2169" s="7"/>
      <c r="EH2169" s="7"/>
      <c r="EI2169" s="7"/>
      <c r="EJ2169" s="7"/>
      <c r="EK2169" s="7"/>
      <c r="EL2169" s="7"/>
      <c r="EM2169" s="7"/>
      <c r="EN2169" s="7"/>
      <c r="EO2169" s="7"/>
      <c r="EP2169" s="7"/>
      <c r="EQ2169" s="7"/>
      <c r="ER2169" s="7"/>
      <c r="ES2169" s="7"/>
      <c r="ET2169" s="7"/>
      <c r="EU2169" s="7"/>
      <c r="EV2169" s="7"/>
      <c r="EW2169" s="7"/>
      <c r="EX2169" s="7"/>
      <c r="EY2169" s="7"/>
      <c r="EZ2169" s="7"/>
      <c r="FA2169" s="7"/>
      <c r="FB2169" s="7"/>
      <c r="FC2169" s="7"/>
      <c r="FD2169" s="7"/>
      <c r="FE2169" s="7"/>
      <c r="FF2169" s="7"/>
      <c r="FG2169" s="7"/>
      <c r="FH2169" s="7"/>
      <c r="FI2169" s="7"/>
      <c r="FJ2169" s="7"/>
      <c r="FK2169" s="7"/>
      <c r="FL2169" s="7"/>
      <c r="FM2169" s="7"/>
      <c r="FN2169" s="7"/>
      <c r="FO2169" s="7"/>
      <c r="FP2169" s="7"/>
      <c r="FQ2169" s="7"/>
      <c r="FR2169" s="7"/>
      <c r="FS2169" s="7"/>
      <c r="FT2169" s="7"/>
      <c r="FU2169" s="7"/>
      <c r="FV2169" s="7"/>
      <c r="FW2169" s="7"/>
      <c r="FX2169" s="7"/>
      <c r="FY2169" s="7"/>
      <c r="FZ2169" s="7"/>
      <c r="GA2169" s="7"/>
      <c r="GB2169" s="7"/>
    </row>
    <row r="2170" spans="1:184" x14ac:dyDescent="0.15">
      <c r="A2170" s="124"/>
      <c r="B2170" s="19"/>
      <c r="C2170" s="4"/>
      <c r="D2170" s="6"/>
      <c r="E2170" s="14"/>
      <c r="F2170" s="4"/>
      <c r="G2170" s="4"/>
      <c r="H2170" s="4"/>
      <c r="I2170" s="4"/>
      <c r="J2170" s="14"/>
      <c r="K2170" s="6"/>
      <c r="L2170" s="2"/>
      <c r="M2170" s="23"/>
      <c r="N2170" s="12"/>
      <c r="O2170" s="12"/>
      <c r="P2170" s="23"/>
      <c r="Q2170" s="1"/>
      <c r="R2170" s="4"/>
      <c r="S2170" s="5"/>
      <c r="T2170" s="6"/>
      <c r="U2170" s="9"/>
      <c r="V2170" s="8"/>
      <c r="W2170" s="8"/>
      <c r="X2170" s="8"/>
      <c r="Y2170" s="9"/>
      <c r="Z2170" s="7"/>
      <c r="AA2170" s="8"/>
      <c r="AB2170" s="9"/>
      <c r="AC2170" s="9"/>
      <c r="AD2170" s="9"/>
      <c r="AE2170" s="8"/>
      <c r="AF2170" s="10"/>
      <c r="AG2170" s="8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  <c r="DV2170" s="7"/>
      <c r="DW2170" s="7"/>
      <c r="DX2170" s="7"/>
      <c r="DY2170" s="7"/>
      <c r="DZ2170" s="7"/>
      <c r="EA2170" s="7"/>
      <c r="EB2170" s="7"/>
      <c r="EC2170" s="7"/>
      <c r="ED2170" s="7"/>
      <c r="EE2170" s="7"/>
      <c r="EF2170" s="7"/>
      <c r="EG2170" s="7"/>
      <c r="EH2170" s="7"/>
      <c r="EI2170" s="7"/>
      <c r="EJ2170" s="7"/>
      <c r="EK2170" s="7"/>
      <c r="EL2170" s="7"/>
      <c r="EM2170" s="7"/>
      <c r="EN2170" s="7"/>
      <c r="EO2170" s="7"/>
      <c r="EP2170" s="7"/>
      <c r="EQ2170" s="7"/>
      <c r="ER2170" s="7"/>
      <c r="ES2170" s="7"/>
      <c r="ET2170" s="7"/>
      <c r="EU2170" s="7"/>
      <c r="EV2170" s="7"/>
      <c r="EW2170" s="7"/>
      <c r="EX2170" s="7"/>
      <c r="EY2170" s="7"/>
      <c r="EZ2170" s="7"/>
      <c r="FA2170" s="7"/>
      <c r="FB2170" s="7"/>
      <c r="FC2170" s="7"/>
      <c r="FD2170" s="7"/>
      <c r="FE2170" s="7"/>
      <c r="FF2170" s="7"/>
      <c r="FG2170" s="7"/>
      <c r="FH2170" s="7"/>
      <c r="FI2170" s="7"/>
      <c r="FJ2170" s="7"/>
      <c r="FK2170" s="7"/>
      <c r="FL2170" s="7"/>
      <c r="FM2170" s="7"/>
      <c r="FN2170" s="7"/>
      <c r="FO2170" s="7"/>
      <c r="FP2170" s="7"/>
      <c r="FQ2170" s="7"/>
      <c r="FR2170" s="7"/>
      <c r="FS2170" s="7"/>
      <c r="FT2170" s="7"/>
      <c r="FU2170" s="7"/>
      <c r="FV2170" s="7"/>
      <c r="FW2170" s="7"/>
      <c r="FX2170" s="7"/>
      <c r="FY2170" s="7"/>
      <c r="FZ2170" s="7"/>
      <c r="GA2170" s="7"/>
      <c r="GB2170" s="7"/>
    </row>
    <row r="2171" spans="1:184" x14ac:dyDescent="0.15">
      <c r="A2171" s="124"/>
      <c r="B2171" s="19"/>
      <c r="C2171" s="4"/>
      <c r="D2171" s="6"/>
      <c r="E2171" s="14"/>
      <c r="F2171" s="4"/>
      <c r="G2171" s="4"/>
      <c r="H2171" s="4"/>
      <c r="I2171" s="4"/>
      <c r="J2171" s="14"/>
      <c r="K2171" s="6"/>
      <c r="L2171" s="2"/>
      <c r="M2171" s="23"/>
      <c r="N2171" s="12"/>
      <c r="O2171" s="12"/>
      <c r="P2171" s="23"/>
      <c r="Q2171" s="1"/>
      <c r="R2171" s="4"/>
      <c r="S2171" s="5"/>
      <c r="T2171" s="6"/>
      <c r="U2171" s="9"/>
      <c r="V2171" s="8"/>
      <c r="W2171" s="8"/>
      <c r="X2171" s="8"/>
      <c r="Y2171" s="9"/>
      <c r="Z2171" s="7"/>
      <c r="AA2171" s="8"/>
      <c r="AB2171" s="9"/>
      <c r="AC2171" s="9"/>
      <c r="AD2171" s="9"/>
      <c r="AE2171" s="8"/>
      <c r="AF2171" s="10"/>
      <c r="AG2171" s="8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  <c r="DV2171" s="7"/>
      <c r="DW2171" s="7"/>
      <c r="DX2171" s="7"/>
      <c r="DY2171" s="7"/>
      <c r="DZ2171" s="7"/>
      <c r="EA2171" s="7"/>
      <c r="EB2171" s="7"/>
      <c r="EC2171" s="7"/>
      <c r="ED2171" s="7"/>
      <c r="EE2171" s="7"/>
      <c r="EF2171" s="7"/>
      <c r="EG2171" s="7"/>
      <c r="EH2171" s="7"/>
      <c r="EI2171" s="7"/>
      <c r="EJ2171" s="7"/>
      <c r="EK2171" s="7"/>
      <c r="EL2171" s="7"/>
      <c r="EM2171" s="7"/>
      <c r="EN2171" s="7"/>
      <c r="EO2171" s="7"/>
      <c r="EP2171" s="7"/>
      <c r="EQ2171" s="7"/>
      <c r="ER2171" s="7"/>
      <c r="ES2171" s="7"/>
      <c r="ET2171" s="7"/>
      <c r="EU2171" s="7"/>
      <c r="EV2171" s="7"/>
      <c r="EW2171" s="7"/>
      <c r="EX2171" s="7"/>
      <c r="EY2171" s="7"/>
      <c r="EZ2171" s="7"/>
      <c r="FA2171" s="7"/>
      <c r="FB2171" s="7"/>
      <c r="FC2171" s="7"/>
      <c r="FD2171" s="7"/>
      <c r="FE2171" s="7"/>
      <c r="FF2171" s="7"/>
      <c r="FG2171" s="7"/>
      <c r="FH2171" s="7"/>
      <c r="FI2171" s="7"/>
      <c r="FJ2171" s="7"/>
      <c r="FK2171" s="7"/>
      <c r="FL2171" s="7"/>
      <c r="FM2171" s="7"/>
      <c r="FN2171" s="7"/>
      <c r="FO2171" s="7"/>
      <c r="FP2171" s="7"/>
      <c r="FQ2171" s="7"/>
      <c r="FR2171" s="7"/>
      <c r="FS2171" s="7"/>
      <c r="FT2171" s="7"/>
      <c r="FU2171" s="7"/>
      <c r="FV2171" s="7"/>
      <c r="FW2171" s="7"/>
      <c r="FX2171" s="7"/>
      <c r="FY2171" s="7"/>
      <c r="FZ2171" s="7"/>
      <c r="GA2171" s="7"/>
      <c r="GB2171" s="7"/>
    </row>
    <row r="2172" spans="1:184" x14ac:dyDescent="0.15">
      <c r="A2172" s="124"/>
      <c r="B2172" s="19"/>
      <c r="C2172" s="4"/>
      <c r="D2172" s="6"/>
      <c r="E2172" s="14"/>
      <c r="F2172" s="4"/>
      <c r="G2172" s="4"/>
      <c r="H2172" s="4"/>
      <c r="I2172" s="4"/>
      <c r="J2172" s="14"/>
      <c r="K2172" s="6"/>
      <c r="L2172" s="2"/>
      <c r="M2172" s="23"/>
      <c r="N2172" s="12"/>
      <c r="O2172" s="12"/>
      <c r="P2172" s="23"/>
      <c r="Q2172" s="1"/>
      <c r="R2172" s="4"/>
      <c r="S2172" s="5"/>
      <c r="T2172" s="6"/>
      <c r="U2172" s="9"/>
      <c r="V2172" s="8"/>
      <c r="W2172" s="8"/>
      <c r="X2172" s="8"/>
      <c r="Y2172" s="9"/>
      <c r="Z2172" s="7"/>
      <c r="AA2172" s="8"/>
      <c r="AB2172" s="9"/>
      <c r="AC2172" s="9"/>
      <c r="AD2172" s="9"/>
      <c r="AE2172" s="8"/>
      <c r="AF2172" s="10"/>
      <c r="AG2172" s="8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  <c r="FH2172" s="7"/>
      <c r="FI2172" s="7"/>
      <c r="FJ2172" s="7"/>
      <c r="FK2172" s="7"/>
      <c r="FL2172" s="7"/>
      <c r="FM2172" s="7"/>
      <c r="FN2172" s="7"/>
      <c r="FO2172" s="7"/>
      <c r="FP2172" s="7"/>
      <c r="FQ2172" s="7"/>
      <c r="FR2172" s="7"/>
      <c r="FS2172" s="7"/>
      <c r="FT2172" s="7"/>
      <c r="FU2172" s="7"/>
      <c r="FV2172" s="7"/>
      <c r="FW2172" s="7"/>
      <c r="FX2172" s="7"/>
      <c r="FY2172" s="7"/>
      <c r="FZ2172" s="7"/>
      <c r="GA2172" s="7"/>
      <c r="GB2172" s="7"/>
    </row>
    <row r="2173" spans="1:184" x14ac:dyDescent="0.15">
      <c r="A2173" s="124"/>
      <c r="B2173" s="19"/>
      <c r="C2173" s="4"/>
      <c r="D2173" s="6"/>
      <c r="E2173" s="14"/>
      <c r="F2173" s="4"/>
      <c r="G2173" s="4"/>
      <c r="H2173" s="4"/>
      <c r="I2173" s="4"/>
      <c r="J2173" s="14"/>
      <c r="K2173" s="6"/>
      <c r="L2173" s="2"/>
      <c r="M2173" s="23"/>
      <c r="N2173" s="12"/>
      <c r="O2173" s="12"/>
      <c r="P2173" s="23"/>
      <c r="Q2173" s="1"/>
      <c r="R2173" s="4"/>
      <c r="S2173" s="5"/>
      <c r="T2173" s="6"/>
      <c r="U2173" s="9"/>
      <c r="V2173" s="8"/>
      <c r="W2173" s="8"/>
      <c r="X2173" s="8"/>
      <c r="Y2173" s="9"/>
      <c r="Z2173" s="7"/>
      <c r="AA2173" s="8"/>
      <c r="AB2173" s="9"/>
      <c r="AC2173" s="9"/>
      <c r="AD2173" s="9"/>
      <c r="AE2173" s="8"/>
      <c r="AF2173" s="10"/>
      <c r="AG2173" s="8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  <c r="FH2173" s="7"/>
      <c r="FI2173" s="7"/>
      <c r="FJ2173" s="7"/>
      <c r="FK2173" s="7"/>
      <c r="FL2173" s="7"/>
      <c r="FM2173" s="7"/>
      <c r="FN2173" s="7"/>
      <c r="FO2173" s="7"/>
      <c r="FP2173" s="7"/>
      <c r="FQ2173" s="7"/>
      <c r="FR2173" s="7"/>
      <c r="FS2173" s="7"/>
      <c r="FT2173" s="7"/>
      <c r="FU2173" s="7"/>
      <c r="FV2173" s="7"/>
      <c r="FW2173" s="7"/>
      <c r="FX2173" s="7"/>
      <c r="FY2173" s="7"/>
      <c r="FZ2173" s="7"/>
      <c r="GA2173" s="7"/>
      <c r="GB2173" s="7"/>
    </row>
    <row r="2174" spans="1:184" x14ac:dyDescent="0.15">
      <c r="A2174" s="124"/>
      <c r="B2174" s="19"/>
      <c r="C2174" s="4"/>
      <c r="D2174" s="6"/>
      <c r="E2174" s="14"/>
      <c r="F2174" s="4"/>
      <c r="G2174" s="4"/>
      <c r="H2174" s="4"/>
      <c r="I2174" s="4"/>
      <c r="J2174" s="14"/>
      <c r="K2174" s="6"/>
      <c r="L2174" s="2"/>
      <c r="M2174" s="23"/>
      <c r="N2174" s="12"/>
      <c r="O2174" s="12"/>
      <c r="P2174" s="23"/>
      <c r="Q2174" s="1"/>
      <c r="R2174" s="4"/>
      <c r="S2174" s="5"/>
      <c r="T2174" s="6"/>
      <c r="U2174" s="9"/>
      <c r="V2174" s="8"/>
      <c r="W2174" s="8"/>
      <c r="X2174" s="8"/>
      <c r="Y2174" s="9"/>
      <c r="Z2174" s="7"/>
      <c r="AA2174" s="8"/>
      <c r="AB2174" s="9"/>
      <c r="AC2174" s="9"/>
      <c r="AD2174" s="9"/>
      <c r="AE2174" s="8"/>
      <c r="AF2174" s="10"/>
      <c r="AG2174" s="8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  <c r="FH2174" s="7"/>
      <c r="FI2174" s="7"/>
      <c r="FJ2174" s="7"/>
      <c r="FK2174" s="7"/>
      <c r="FL2174" s="7"/>
      <c r="FM2174" s="7"/>
      <c r="FN2174" s="7"/>
      <c r="FO2174" s="7"/>
      <c r="FP2174" s="7"/>
      <c r="FQ2174" s="7"/>
      <c r="FR2174" s="7"/>
      <c r="FS2174" s="7"/>
      <c r="FT2174" s="7"/>
      <c r="FU2174" s="7"/>
      <c r="FV2174" s="7"/>
      <c r="FW2174" s="7"/>
      <c r="FX2174" s="7"/>
      <c r="FY2174" s="7"/>
      <c r="FZ2174" s="7"/>
      <c r="GA2174" s="7"/>
      <c r="GB2174" s="7"/>
    </row>
    <row r="2175" spans="1:184" x14ac:dyDescent="0.15">
      <c r="A2175" s="124"/>
      <c r="B2175" s="19"/>
      <c r="C2175" s="4"/>
      <c r="D2175" s="6"/>
      <c r="E2175" s="14"/>
      <c r="F2175" s="4"/>
      <c r="G2175" s="4"/>
      <c r="H2175" s="4"/>
      <c r="I2175" s="4"/>
      <c r="J2175" s="14"/>
      <c r="K2175" s="6"/>
      <c r="L2175" s="2"/>
      <c r="M2175" s="23"/>
      <c r="N2175" s="12"/>
      <c r="O2175" s="12"/>
      <c r="P2175" s="23"/>
      <c r="Q2175" s="1"/>
      <c r="R2175" s="4"/>
      <c r="S2175" s="5"/>
      <c r="T2175" s="6"/>
      <c r="U2175" s="9"/>
      <c r="V2175" s="8"/>
      <c r="W2175" s="8"/>
      <c r="X2175" s="8"/>
      <c r="Y2175" s="9"/>
      <c r="Z2175" s="7"/>
      <c r="AA2175" s="8"/>
      <c r="AB2175" s="9"/>
      <c r="AC2175" s="9"/>
      <c r="AD2175" s="9"/>
      <c r="AE2175" s="8"/>
      <c r="AF2175" s="10"/>
      <c r="AG2175" s="8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  <c r="FH2175" s="7"/>
      <c r="FI2175" s="7"/>
      <c r="FJ2175" s="7"/>
      <c r="FK2175" s="7"/>
      <c r="FL2175" s="7"/>
      <c r="FM2175" s="7"/>
      <c r="FN2175" s="7"/>
      <c r="FO2175" s="7"/>
      <c r="FP2175" s="7"/>
      <c r="FQ2175" s="7"/>
      <c r="FR2175" s="7"/>
      <c r="FS2175" s="7"/>
      <c r="FT2175" s="7"/>
      <c r="FU2175" s="7"/>
      <c r="FV2175" s="7"/>
      <c r="FW2175" s="7"/>
      <c r="FX2175" s="7"/>
      <c r="FY2175" s="7"/>
      <c r="FZ2175" s="7"/>
      <c r="GA2175" s="7"/>
      <c r="GB2175" s="7"/>
    </row>
    <row r="2176" spans="1:184" x14ac:dyDescent="0.15">
      <c r="A2176" s="124"/>
      <c r="B2176" s="19"/>
      <c r="C2176" s="4"/>
      <c r="D2176" s="6"/>
      <c r="E2176" s="14"/>
      <c r="F2176" s="4"/>
      <c r="G2176" s="4"/>
      <c r="H2176" s="4"/>
      <c r="I2176" s="4"/>
      <c r="J2176" s="14"/>
      <c r="K2176" s="6"/>
      <c r="L2176" s="2"/>
      <c r="M2176" s="23"/>
      <c r="N2176" s="12"/>
      <c r="O2176" s="12"/>
      <c r="P2176" s="23"/>
      <c r="Q2176" s="1"/>
      <c r="R2176" s="4"/>
      <c r="S2176" s="5"/>
      <c r="T2176" s="6"/>
      <c r="U2176" s="9"/>
      <c r="V2176" s="8"/>
      <c r="W2176" s="8"/>
      <c r="X2176" s="8"/>
      <c r="Y2176" s="9"/>
      <c r="Z2176" s="7"/>
      <c r="AA2176" s="8"/>
      <c r="AB2176" s="9"/>
      <c r="AC2176" s="9"/>
      <c r="AD2176" s="9"/>
      <c r="AE2176" s="8"/>
      <c r="AF2176" s="10"/>
      <c r="AG2176" s="8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  <c r="FH2176" s="7"/>
      <c r="FI2176" s="7"/>
      <c r="FJ2176" s="7"/>
      <c r="FK2176" s="7"/>
      <c r="FL2176" s="7"/>
      <c r="FM2176" s="7"/>
      <c r="FN2176" s="7"/>
      <c r="FO2176" s="7"/>
      <c r="FP2176" s="7"/>
      <c r="FQ2176" s="7"/>
      <c r="FR2176" s="7"/>
      <c r="FS2176" s="7"/>
      <c r="FT2176" s="7"/>
      <c r="FU2176" s="7"/>
      <c r="FV2176" s="7"/>
      <c r="FW2176" s="7"/>
      <c r="FX2176" s="7"/>
      <c r="FY2176" s="7"/>
      <c r="FZ2176" s="7"/>
      <c r="GA2176" s="7"/>
      <c r="GB2176" s="7"/>
    </row>
    <row r="2177" spans="1:184" x14ac:dyDescent="0.15">
      <c r="A2177" s="124"/>
      <c r="B2177" s="19"/>
      <c r="C2177" s="4"/>
      <c r="D2177" s="6"/>
      <c r="E2177" s="14"/>
      <c r="F2177" s="4"/>
      <c r="G2177" s="4"/>
      <c r="H2177" s="4"/>
      <c r="I2177" s="4"/>
      <c r="J2177" s="14"/>
      <c r="K2177" s="6"/>
      <c r="L2177" s="2"/>
      <c r="M2177" s="23"/>
      <c r="N2177" s="12"/>
      <c r="O2177" s="12"/>
      <c r="P2177" s="23"/>
      <c r="Q2177" s="1"/>
      <c r="R2177" s="4"/>
      <c r="S2177" s="5"/>
      <c r="T2177" s="6"/>
      <c r="U2177" s="9"/>
      <c r="V2177" s="8"/>
      <c r="W2177" s="8"/>
      <c r="X2177" s="8"/>
      <c r="Y2177" s="9"/>
      <c r="Z2177" s="7"/>
      <c r="AA2177" s="8"/>
      <c r="AB2177" s="9"/>
      <c r="AC2177" s="9"/>
      <c r="AD2177" s="9"/>
      <c r="AE2177" s="8"/>
      <c r="AF2177" s="10"/>
      <c r="AG2177" s="8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  <c r="FH2177" s="7"/>
      <c r="FI2177" s="7"/>
      <c r="FJ2177" s="7"/>
      <c r="FK2177" s="7"/>
      <c r="FL2177" s="7"/>
      <c r="FM2177" s="7"/>
      <c r="FN2177" s="7"/>
      <c r="FO2177" s="7"/>
      <c r="FP2177" s="7"/>
      <c r="FQ2177" s="7"/>
      <c r="FR2177" s="7"/>
      <c r="FS2177" s="7"/>
      <c r="FT2177" s="7"/>
      <c r="FU2177" s="7"/>
      <c r="FV2177" s="7"/>
      <c r="FW2177" s="7"/>
      <c r="FX2177" s="7"/>
      <c r="FY2177" s="7"/>
      <c r="FZ2177" s="7"/>
      <c r="GA2177" s="7"/>
      <c r="GB2177" s="7"/>
    </row>
    <row r="2178" spans="1:184" x14ac:dyDescent="0.15">
      <c r="A2178" s="124"/>
      <c r="B2178" s="19"/>
      <c r="C2178" s="4"/>
      <c r="D2178" s="6"/>
      <c r="E2178" s="14"/>
      <c r="F2178" s="4"/>
      <c r="G2178" s="4"/>
      <c r="H2178" s="4"/>
      <c r="I2178" s="4"/>
      <c r="J2178" s="14"/>
      <c r="K2178" s="6"/>
      <c r="L2178" s="2"/>
      <c r="M2178" s="23"/>
      <c r="N2178" s="12"/>
      <c r="O2178" s="12"/>
      <c r="P2178" s="23"/>
      <c r="Q2178" s="1"/>
      <c r="R2178" s="4"/>
      <c r="S2178" s="5"/>
      <c r="T2178" s="6"/>
      <c r="U2178" s="9"/>
      <c r="V2178" s="8"/>
      <c r="W2178" s="8"/>
      <c r="X2178" s="8"/>
      <c r="Y2178" s="9"/>
      <c r="Z2178" s="7"/>
      <c r="AA2178" s="8"/>
      <c r="AB2178" s="9"/>
      <c r="AC2178" s="9"/>
      <c r="AD2178" s="9"/>
      <c r="AE2178" s="8"/>
      <c r="AF2178" s="10"/>
      <c r="AG2178" s="8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</row>
    <row r="2179" spans="1:184" x14ac:dyDescent="0.15">
      <c r="A2179" s="124"/>
      <c r="B2179" s="19"/>
      <c r="C2179" s="4"/>
      <c r="D2179" s="6"/>
      <c r="E2179" s="14"/>
      <c r="F2179" s="4"/>
      <c r="G2179" s="4"/>
      <c r="H2179" s="4"/>
      <c r="I2179" s="4"/>
      <c r="J2179" s="14"/>
      <c r="K2179" s="6"/>
      <c r="L2179" s="2"/>
      <c r="M2179" s="23"/>
      <c r="N2179" s="12"/>
      <c r="O2179" s="12"/>
      <c r="P2179" s="23"/>
      <c r="Q2179" s="1"/>
      <c r="R2179" s="4"/>
      <c r="S2179" s="5"/>
      <c r="T2179" s="6"/>
      <c r="U2179" s="9"/>
      <c r="V2179" s="8"/>
      <c r="W2179" s="8"/>
      <c r="X2179" s="8"/>
      <c r="Y2179" s="9"/>
      <c r="Z2179" s="7"/>
      <c r="AA2179" s="8"/>
      <c r="AB2179" s="9"/>
      <c r="AC2179" s="9"/>
      <c r="AD2179" s="9"/>
      <c r="AE2179" s="8"/>
      <c r="AF2179" s="10"/>
      <c r="AG2179" s="8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</row>
    <row r="2180" spans="1:184" x14ac:dyDescent="0.15">
      <c r="A2180" s="124"/>
      <c r="B2180" s="19"/>
      <c r="C2180" s="4"/>
      <c r="D2180" s="6"/>
      <c r="E2180" s="14"/>
      <c r="F2180" s="4"/>
      <c r="G2180" s="4"/>
      <c r="H2180" s="4"/>
      <c r="I2180" s="4"/>
      <c r="J2180" s="14"/>
      <c r="K2180" s="6"/>
      <c r="L2180" s="2"/>
      <c r="M2180" s="23"/>
      <c r="N2180" s="12"/>
      <c r="O2180" s="12"/>
      <c r="P2180" s="23"/>
      <c r="Q2180" s="1"/>
      <c r="R2180" s="4"/>
      <c r="S2180" s="5"/>
      <c r="T2180" s="6"/>
      <c r="U2180" s="9"/>
      <c r="V2180" s="8"/>
      <c r="W2180" s="8"/>
      <c r="X2180" s="8"/>
      <c r="Y2180" s="9"/>
      <c r="Z2180" s="7"/>
      <c r="AA2180" s="8"/>
      <c r="AB2180" s="9"/>
      <c r="AC2180" s="9"/>
      <c r="AD2180" s="9"/>
      <c r="AE2180" s="8"/>
      <c r="AF2180" s="10"/>
      <c r="AG2180" s="8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  <c r="EE2180" s="7"/>
      <c r="EF2180" s="7"/>
      <c r="EG2180" s="7"/>
      <c r="EH2180" s="7"/>
      <c r="EI2180" s="7"/>
      <c r="EJ2180" s="7"/>
      <c r="EK2180" s="7"/>
      <c r="EL2180" s="7"/>
      <c r="EM2180" s="7"/>
      <c r="EN2180" s="7"/>
      <c r="EO2180" s="7"/>
      <c r="EP2180" s="7"/>
      <c r="EQ2180" s="7"/>
      <c r="ER2180" s="7"/>
      <c r="ES2180" s="7"/>
      <c r="ET2180" s="7"/>
      <c r="EU2180" s="7"/>
      <c r="EV2180" s="7"/>
      <c r="EW2180" s="7"/>
      <c r="EX2180" s="7"/>
      <c r="EY2180" s="7"/>
      <c r="EZ2180" s="7"/>
      <c r="FA2180" s="7"/>
      <c r="FB2180" s="7"/>
      <c r="FC2180" s="7"/>
      <c r="FD2180" s="7"/>
      <c r="FE2180" s="7"/>
      <c r="FF2180" s="7"/>
      <c r="FG2180" s="7"/>
      <c r="FH2180" s="7"/>
      <c r="FI2180" s="7"/>
      <c r="FJ2180" s="7"/>
      <c r="FK2180" s="7"/>
      <c r="FL2180" s="7"/>
      <c r="FM2180" s="7"/>
      <c r="FN2180" s="7"/>
      <c r="FO2180" s="7"/>
      <c r="FP2180" s="7"/>
      <c r="FQ2180" s="7"/>
      <c r="FR2180" s="7"/>
      <c r="FS2180" s="7"/>
      <c r="FT2180" s="7"/>
      <c r="FU2180" s="7"/>
      <c r="FV2180" s="7"/>
      <c r="FW2180" s="7"/>
      <c r="FX2180" s="7"/>
      <c r="FY2180" s="7"/>
      <c r="FZ2180" s="7"/>
      <c r="GA2180" s="7"/>
      <c r="GB2180" s="7"/>
    </row>
    <row r="2181" spans="1:184" x14ac:dyDescent="0.15">
      <c r="A2181" s="124"/>
      <c r="B2181" s="19"/>
      <c r="C2181" s="4"/>
      <c r="D2181" s="6"/>
      <c r="E2181" s="14"/>
      <c r="F2181" s="4"/>
      <c r="G2181" s="4"/>
      <c r="H2181" s="4"/>
      <c r="I2181" s="4"/>
      <c r="J2181" s="14"/>
      <c r="K2181" s="6"/>
      <c r="L2181" s="2"/>
      <c r="M2181" s="23"/>
      <c r="N2181" s="12"/>
      <c r="O2181" s="12"/>
      <c r="P2181" s="23"/>
      <c r="Q2181" s="1"/>
      <c r="R2181" s="4"/>
      <c r="S2181" s="5"/>
      <c r="T2181" s="6"/>
      <c r="U2181" s="9"/>
      <c r="V2181" s="8"/>
      <c r="W2181" s="8"/>
      <c r="X2181" s="8"/>
      <c r="Y2181" s="9"/>
      <c r="Z2181" s="7"/>
      <c r="AA2181" s="8"/>
      <c r="AB2181" s="9"/>
      <c r="AC2181" s="9"/>
      <c r="AD2181" s="9"/>
      <c r="AE2181" s="8"/>
      <c r="AF2181" s="10"/>
      <c r="AG2181" s="8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  <c r="DV2181" s="7"/>
      <c r="DW2181" s="7"/>
      <c r="DX2181" s="7"/>
      <c r="DY2181" s="7"/>
      <c r="DZ2181" s="7"/>
      <c r="EA2181" s="7"/>
      <c r="EB2181" s="7"/>
      <c r="EC2181" s="7"/>
      <c r="ED2181" s="7"/>
      <c r="EE2181" s="7"/>
      <c r="EF2181" s="7"/>
      <c r="EG2181" s="7"/>
      <c r="EH2181" s="7"/>
      <c r="EI2181" s="7"/>
      <c r="EJ2181" s="7"/>
      <c r="EK2181" s="7"/>
      <c r="EL2181" s="7"/>
      <c r="EM2181" s="7"/>
      <c r="EN2181" s="7"/>
      <c r="EO2181" s="7"/>
      <c r="EP2181" s="7"/>
      <c r="EQ2181" s="7"/>
      <c r="ER2181" s="7"/>
      <c r="ES2181" s="7"/>
      <c r="ET2181" s="7"/>
      <c r="EU2181" s="7"/>
      <c r="EV2181" s="7"/>
      <c r="EW2181" s="7"/>
      <c r="EX2181" s="7"/>
      <c r="EY2181" s="7"/>
      <c r="EZ2181" s="7"/>
      <c r="FA2181" s="7"/>
      <c r="FB2181" s="7"/>
      <c r="FC2181" s="7"/>
      <c r="FD2181" s="7"/>
      <c r="FE2181" s="7"/>
      <c r="FF2181" s="7"/>
      <c r="FG2181" s="7"/>
      <c r="FH2181" s="7"/>
      <c r="FI2181" s="7"/>
      <c r="FJ2181" s="7"/>
      <c r="FK2181" s="7"/>
      <c r="FL2181" s="7"/>
      <c r="FM2181" s="7"/>
      <c r="FN2181" s="7"/>
      <c r="FO2181" s="7"/>
      <c r="FP2181" s="7"/>
      <c r="FQ2181" s="7"/>
      <c r="FR2181" s="7"/>
      <c r="FS2181" s="7"/>
      <c r="FT2181" s="7"/>
      <c r="FU2181" s="7"/>
      <c r="FV2181" s="7"/>
      <c r="FW2181" s="7"/>
      <c r="FX2181" s="7"/>
      <c r="FY2181" s="7"/>
      <c r="FZ2181" s="7"/>
      <c r="GA2181" s="7"/>
      <c r="GB2181" s="7"/>
    </row>
    <row r="2182" spans="1:184" x14ac:dyDescent="0.15">
      <c r="A2182" s="124"/>
      <c r="B2182" s="19"/>
      <c r="C2182" s="4"/>
      <c r="D2182" s="6"/>
      <c r="E2182" s="14"/>
      <c r="F2182" s="4"/>
      <c r="G2182" s="4"/>
      <c r="H2182" s="4"/>
      <c r="I2182" s="4"/>
      <c r="J2182" s="14"/>
      <c r="K2182" s="6"/>
      <c r="L2182" s="2"/>
      <c r="M2182" s="23"/>
      <c r="N2182" s="12"/>
      <c r="O2182" s="12"/>
      <c r="P2182" s="23"/>
      <c r="Q2182" s="1"/>
      <c r="R2182" s="4"/>
      <c r="S2182" s="5"/>
      <c r="T2182" s="6"/>
      <c r="U2182" s="9"/>
      <c r="V2182" s="8"/>
      <c r="W2182" s="8"/>
      <c r="X2182" s="8"/>
      <c r="Y2182" s="9"/>
      <c r="Z2182" s="7"/>
      <c r="AA2182" s="8"/>
      <c r="AB2182" s="9"/>
      <c r="AC2182" s="9"/>
      <c r="AD2182" s="9"/>
      <c r="AE2182" s="8"/>
      <c r="AF2182" s="10"/>
      <c r="AG2182" s="8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  <c r="DV2182" s="7"/>
      <c r="DW2182" s="7"/>
      <c r="DX2182" s="7"/>
      <c r="DY2182" s="7"/>
      <c r="DZ2182" s="7"/>
      <c r="EA2182" s="7"/>
      <c r="EB2182" s="7"/>
      <c r="EC2182" s="7"/>
      <c r="ED2182" s="7"/>
      <c r="EE2182" s="7"/>
      <c r="EF2182" s="7"/>
      <c r="EG2182" s="7"/>
      <c r="EH2182" s="7"/>
      <c r="EI2182" s="7"/>
      <c r="EJ2182" s="7"/>
      <c r="EK2182" s="7"/>
      <c r="EL2182" s="7"/>
      <c r="EM2182" s="7"/>
      <c r="EN2182" s="7"/>
      <c r="EO2182" s="7"/>
      <c r="EP2182" s="7"/>
      <c r="EQ2182" s="7"/>
      <c r="ER2182" s="7"/>
      <c r="ES2182" s="7"/>
      <c r="ET2182" s="7"/>
      <c r="EU2182" s="7"/>
      <c r="EV2182" s="7"/>
      <c r="EW2182" s="7"/>
      <c r="EX2182" s="7"/>
      <c r="EY2182" s="7"/>
      <c r="EZ2182" s="7"/>
      <c r="FA2182" s="7"/>
      <c r="FB2182" s="7"/>
      <c r="FC2182" s="7"/>
      <c r="FD2182" s="7"/>
      <c r="FE2182" s="7"/>
      <c r="FF2182" s="7"/>
      <c r="FG2182" s="7"/>
      <c r="FH2182" s="7"/>
      <c r="FI2182" s="7"/>
      <c r="FJ2182" s="7"/>
      <c r="FK2182" s="7"/>
      <c r="FL2182" s="7"/>
      <c r="FM2182" s="7"/>
      <c r="FN2182" s="7"/>
      <c r="FO2182" s="7"/>
      <c r="FP2182" s="7"/>
      <c r="FQ2182" s="7"/>
      <c r="FR2182" s="7"/>
      <c r="FS2182" s="7"/>
      <c r="FT2182" s="7"/>
      <c r="FU2182" s="7"/>
      <c r="FV2182" s="7"/>
      <c r="FW2182" s="7"/>
      <c r="FX2182" s="7"/>
      <c r="FY2182" s="7"/>
      <c r="FZ2182" s="7"/>
      <c r="GA2182" s="7"/>
      <c r="GB2182" s="7"/>
    </row>
    <row r="2183" spans="1:184" x14ac:dyDescent="0.15">
      <c r="A2183" s="124"/>
      <c r="B2183" s="19"/>
      <c r="C2183" s="4"/>
      <c r="D2183" s="6"/>
      <c r="E2183" s="14"/>
      <c r="F2183" s="4"/>
      <c r="G2183" s="4"/>
      <c r="H2183" s="4"/>
      <c r="I2183" s="4"/>
      <c r="J2183" s="14"/>
      <c r="K2183" s="6"/>
      <c r="L2183" s="2"/>
      <c r="M2183" s="23"/>
      <c r="N2183" s="12"/>
      <c r="O2183" s="12"/>
      <c r="P2183" s="23"/>
      <c r="Q2183" s="1"/>
      <c r="R2183" s="4"/>
      <c r="S2183" s="5"/>
      <c r="T2183" s="6"/>
      <c r="U2183" s="9"/>
      <c r="V2183" s="8"/>
      <c r="W2183" s="8"/>
      <c r="X2183" s="8"/>
      <c r="Y2183" s="9"/>
      <c r="Z2183" s="7"/>
      <c r="AA2183" s="8"/>
      <c r="AB2183" s="9"/>
      <c r="AC2183" s="9"/>
      <c r="AD2183" s="9"/>
      <c r="AE2183" s="8"/>
      <c r="AF2183" s="10"/>
      <c r="AG2183" s="8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  <c r="DV2183" s="7"/>
      <c r="DW2183" s="7"/>
      <c r="DX2183" s="7"/>
      <c r="DY2183" s="7"/>
      <c r="DZ2183" s="7"/>
      <c r="EA2183" s="7"/>
      <c r="EB2183" s="7"/>
      <c r="EC2183" s="7"/>
      <c r="ED2183" s="7"/>
      <c r="EE2183" s="7"/>
      <c r="EF2183" s="7"/>
      <c r="EG2183" s="7"/>
      <c r="EH2183" s="7"/>
      <c r="EI2183" s="7"/>
      <c r="EJ2183" s="7"/>
      <c r="EK2183" s="7"/>
      <c r="EL2183" s="7"/>
      <c r="EM2183" s="7"/>
      <c r="EN2183" s="7"/>
      <c r="EO2183" s="7"/>
      <c r="EP2183" s="7"/>
      <c r="EQ2183" s="7"/>
      <c r="ER2183" s="7"/>
      <c r="ES2183" s="7"/>
      <c r="ET2183" s="7"/>
      <c r="EU2183" s="7"/>
      <c r="EV2183" s="7"/>
      <c r="EW2183" s="7"/>
      <c r="EX2183" s="7"/>
      <c r="EY2183" s="7"/>
      <c r="EZ2183" s="7"/>
      <c r="FA2183" s="7"/>
      <c r="FB2183" s="7"/>
      <c r="FC2183" s="7"/>
      <c r="FD2183" s="7"/>
      <c r="FE2183" s="7"/>
      <c r="FF2183" s="7"/>
      <c r="FG2183" s="7"/>
      <c r="FH2183" s="7"/>
      <c r="FI2183" s="7"/>
      <c r="FJ2183" s="7"/>
      <c r="FK2183" s="7"/>
      <c r="FL2183" s="7"/>
      <c r="FM2183" s="7"/>
      <c r="FN2183" s="7"/>
      <c r="FO2183" s="7"/>
      <c r="FP2183" s="7"/>
      <c r="FQ2183" s="7"/>
      <c r="FR2183" s="7"/>
      <c r="FS2183" s="7"/>
      <c r="FT2183" s="7"/>
      <c r="FU2183" s="7"/>
      <c r="FV2183" s="7"/>
      <c r="FW2183" s="7"/>
      <c r="FX2183" s="7"/>
      <c r="FY2183" s="7"/>
      <c r="FZ2183" s="7"/>
      <c r="GA2183" s="7"/>
      <c r="GB2183" s="7"/>
    </row>
    <row r="2184" spans="1:184" x14ac:dyDescent="0.15">
      <c r="A2184" s="124"/>
      <c r="B2184" s="19"/>
      <c r="C2184" s="4"/>
      <c r="D2184" s="6"/>
      <c r="E2184" s="14"/>
      <c r="F2184" s="4"/>
      <c r="G2184" s="4"/>
      <c r="H2184" s="4"/>
      <c r="I2184" s="4"/>
      <c r="J2184" s="14"/>
      <c r="K2184" s="6"/>
      <c r="L2184" s="2"/>
      <c r="M2184" s="23"/>
      <c r="N2184" s="12"/>
      <c r="O2184" s="12"/>
      <c r="P2184" s="23"/>
      <c r="Q2184" s="1"/>
      <c r="R2184" s="4"/>
      <c r="S2184" s="5"/>
      <c r="T2184" s="6"/>
      <c r="U2184" s="9"/>
      <c r="V2184" s="8"/>
      <c r="W2184" s="8"/>
      <c r="X2184" s="8"/>
      <c r="Y2184" s="9"/>
      <c r="Z2184" s="7"/>
      <c r="AA2184" s="8"/>
      <c r="AB2184" s="9"/>
      <c r="AC2184" s="9"/>
      <c r="AD2184" s="9"/>
      <c r="AE2184" s="8"/>
      <c r="AF2184" s="10"/>
      <c r="AG2184" s="8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  <c r="DV2184" s="7"/>
      <c r="DW2184" s="7"/>
      <c r="DX2184" s="7"/>
      <c r="DY2184" s="7"/>
      <c r="DZ2184" s="7"/>
      <c r="EA2184" s="7"/>
      <c r="EB2184" s="7"/>
      <c r="EC2184" s="7"/>
      <c r="ED2184" s="7"/>
      <c r="EE2184" s="7"/>
      <c r="EF2184" s="7"/>
      <c r="EG2184" s="7"/>
      <c r="EH2184" s="7"/>
      <c r="EI2184" s="7"/>
      <c r="EJ2184" s="7"/>
      <c r="EK2184" s="7"/>
      <c r="EL2184" s="7"/>
      <c r="EM2184" s="7"/>
      <c r="EN2184" s="7"/>
      <c r="EO2184" s="7"/>
      <c r="EP2184" s="7"/>
      <c r="EQ2184" s="7"/>
      <c r="ER2184" s="7"/>
      <c r="ES2184" s="7"/>
      <c r="ET2184" s="7"/>
      <c r="EU2184" s="7"/>
      <c r="EV2184" s="7"/>
      <c r="EW2184" s="7"/>
      <c r="EX2184" s="7"/>
      <c r="EY2184" s="7"/>
      <c r="EZ2184" s="7"/>
      <c r="FA2184" s="7"/>
      <c r="FB2184" s="7"/>
      <c r="FC2184" s="7"/>
      <c r="FD2184" s="7"/>
      <c r="FE2184" s="7"/>
      <c r="FF2184" s="7"/>
      <c r="FG2184" s="7"/>
      <c r="FH2184" s="7"/>
      <c r="FI2184" s="7"/>
      <c r="FJ2184" s="7"/>
      <c r="FK2184" s="7"/>
      <c r="FL2184" s="7"/>
      <c r="FM2184" s="7"/>
      <c r="FN2184" s="7"/>
      <c r="FO2184" s="7"/>
      <c r="FP2184" s="7"/>
      <c r="FQ2184" s="7"/>
      <c r="FR2184" s="7"/>
      <c r="FS2184" s="7"/>
      <c r="FT2184" s="7"/>
      <c r="FU2184" s="7"/>
      <c r="FV2184" s="7"/>
      <c r="FW2184" s="7"/>
      <c r="FX2184" s="7"/>
      <c r="FY2184" s="7"/>
      <c r="FZ2184" s="7"/>
      <c r="GA2184" s="7"/>
      <c r="GB2184" s="7"/>
    </row>
    <row r="2185" spans="1:184" x14ac:dyDescent="0.15">
      <c r="A2185" s="124"/>
      <c r="B2185" s="19"/>
      <c r="C2185" s="4"/>
      <c r="D2185" s="6"/>
      <c r="E2185" s="14"/>
      <c r="F2185" s="4"/>
      <c r="G2185" s="4"/>
      <c r="H2185" s="4"/>
      <c r="I2185" s="4"/>
      <c r="J2185" s="14"/>
      <c r="K2185" s="6"/>
      <c r="L2185" s="2"/>
      <c r="M2185" s="23"/>
      <c r="N2185" s="12"/>
      <c r="O2185" s="12"/>
      <c r="P2185" s="23"/>
      <c r="Q2185" s="1"/>
      <c r="R2185" s="4"/>
      <c r="S2185" s="5"/>
      <c r="T2185" s="6"/>
      <c r="U2185" s="9"/>
      <c r="V2185" s="8"/>
      <c r="W2185" s="8"/>
      <c r="X2185" s="8"/>
      <c r="Y2185" s="9"/>
      <c r="Z2185" s="7"/>
      <c r="AA2185" s="8"/>
      <c r="AB2185" s="9"/>
      <c r="AC2185" s="9"/>
      <c r="AD2185" s="9"/>
      <c r="AE2185" s="8"/>
      <c r="AF2185" s="10"/>
      <c r="AG2185" s="8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  <c r="EE2185" s="7"/>
      <c r="EF2185" s="7"/>
      <c r="EG2185" s="7"/>
      <c r="EH2185" s="7"/>
      <c r="EI2185" s="7"/>
      <c r="EJ2185" s="7"/>
      <c r="EK2185" s="7"/>
      <c r="EL2185" s="7"/>
      <c r="EM2185" s="7"/>
      <c r="EN2185" s="7"/>
      <c r="EO2185" s="7"/>
      <c r="EP2185" s="7"/>
      <c r="EQ2185" s="7"/>
      <c r="ER2185" s="7"/>
      <c r="ES2185" s="7"/>
      <c r="ET2185" s="7"/>
      <c r="EU2185" s="7"/>
      <c r="EV2185" s="7"/>
      <c r="EW2185" s="7"/>
      <c r="EX2185" s="7"/>
      <c r="EY2185" s="7"/>
      <c r="EZ2185" s="7"/>
      <c r="FA2185" s="7"/>
      <c r="FB2185" s="7"/>
      <c r="FC2185" s="7"/>
      <c r="FD2185" s="7"/>
      <c r="FE2185" s="7"/>
      <c r="FF2185" s="7"/>
      <c r="FG2185" s="7"/>
      <c r="FH2185" s="7"/>
      <c r="FI2185" s="7"/>
      <c r="FJ2185" s="7"/>
      <c r="FK2185" s="7"/>
      <c r="FL2185" s="7"/>
      <c r="FM2185" s="7"/>
      <c r="FN2185" s="7"/>
      <c r="FO2185" s="7"/>
      <c r="FP2185" s="7"/>
      <c r="FQ2185" s="7"/>
      <c r="FR2185" s="7"/>
      <c r="FS2185" s="7"/>
      <c r="FT2185" s="7"/>
      <c r="FU2185" s="7"/>
      <c r="FV2185" s="7"/>
      <c r="FW2185" s="7"/>
      <c r="FX2185" s="7"/>
      <c r="FY2185" s="7"/>
      <c r="FZ2185" s="7"/>
      <c r="GA2185" s="7"/>
      <c r="GB2185" s="7"/>
    </row>
    <row r="2186" spans="1:184" x14ac:dyDescent="0.15">
      <c r="A2186" s="124"/>
      <c r="B2186" s="19"/>
      <c r="C2186" s="4"/>
      <c r="D2186" s="6"/>
      <c r="E2186" s="14"/>
      <c r="F2186" s="4"/>
      <c r="G2186" s="4"/>
      <c r="H2186" s="4"/>
      <c r="I2186" s="4"/>
      <c r="J2186" s="14"/>
      <c r="K2186" s="6"/>
      <c r="L2186" s="2"/>
      <c r="M2186" s="23"/>
      <c r="N2186" s="12"/>
      <c r="O2186" s="12"/>
      <c r="P2186" s="23"/>
      <c r="Q2186" s="1"/>
      <c r="R2186" s="4"/>
      <c r="S2186" s="5"/>
      <c r="T2186" s="6"/>
      <c r="U2186" s="9"/>
      <c r="V2186" s="8"/>
      <c r="W2186" s="8"/>
      <c r="X2186" s="8"/>
      <c r="Y2186" s="9"/>
      <c r="Z2186" s="7"/>
      <c r="AA2186" s="8"/>
      <c r="AB2186" s="9"/>
      <c r="AC2186" s="9"/>
      <c r="AD2186" s="9"/>
      <c r="AE2186" s="8"/>
      <c r="AF2186" s="10"/>
      <c r="AG2186" s="8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  <c r="DV2186" s="7"/>
      <c r="DW2186" s="7"/>
      <c r="DX2186" s="7"/>
      <c r="DY2186" s="7"/>
      <c r="DZ2186" s="7"/>
      <c r="EA2186" s="7"/>
      <c r="EB2186" s="7"/>
      <c r="EC2186" s="7"/>
      <c r="ED2186" s="7"/>
      <c r="EE2186" s="7"/>
      <c r="EF2186" s="7"/>
      <c r="EG2186" s="7"/>
      <c r="EH2186" s="7"/>
      <c r="EI2186" s="7"/>
      <c r="EJ2186" s="7"/>
      <c r="EK2186" s="7"/>
      <c r="EL2186" s="7"/>
      <c r="EM2186" s="7"/>
      <c r="EN2186" s="7"/>
      <c r="EO2186" s="7"/>
      <c r="EP2186" s="7"/>
      <c r="EQ2186" s="7"/>
      <c r="ER2186" s="7"/>
      <c r="ES2186" s="7"/>
      <c r="ET2186" s="7"/>
      <c r="EU2186" s="7"/>
      <c r="EV2186" s="7"/>
      <c r="EW2186" s="7"/>
      <c r="EX2186" s="7"/>
      <c r="EY2186" s="7"/>
      <c r="EZ2186" s="7"/>
      <c r="FA2186" s="7"/>
      <c r="FB2186" s="7"/>
      <c r="FC2186" s="7"/>
      <c r="FD2186" s="7"/>
      <c r="FE2186" s="7"/>
      <c r="FF2186" s="7"/>
      <c r="FG2186" s="7"/>
      <c r="FH2186" s="7"/>
      <c r="FI2186" s="7"/>
      <c r="FJ2186" s="7"/>
      <c r="FK2186" s="7"/>
      <c r="FL2186" s="7"/>
      <c r="FM2186" s="7"/>
      <c r="FN2186" s="7"/>
      <c r="FO2186" s="7"/>
      <c r="FP2186" s="7"/>
      <c r="FQ2186" s="7"/>
      <c r="FR2186" s="7"/>
      <c r="FS2186" s="7"/>
      <c r="FT2186" s="7"/>
      <c r="FU2186" s="7"/>
      <c r="FV2186" s="7"/>
      <c r="FW2186" s="7"/>
      <c r="FX2186" s="7"/>
      <c r="FY2186" s="7"/>
      <c r="FZ2186" s="7"/>
      <c r="GA2186" s="7"/>
      <c r="GB2186" s="7"/>
    </row>
    <row r="2187" spans="1:184" x14ac:dyDescent="0.15">
      <c r="A2187" s="124"/>
      <c r="B2187" s="19"/>
      <c r="C2187" s="4"/>
      <c r="D2187" s="6"/>
      <c r="E2187" s="14"/>
      <c r="F2187" s="4"/>
      <c r="G2187" s="4"/>
      <c r="H2187" s="4"/>
      <c r="I2187" s="4"/>
      <c r="J2187" s="14"/>
      <c r="K2187" s="6"/>
      <c r="L2187" s="2"/>
      <c r="M2187" s="23"/>
      <c r="N2187" s="12"/>
      <c r="O2187" s="12"/>
      <c r="P2187" s="23"/>
      <c r="Q2187" s="1"/>
      <c r="R2187" s="4"/>
      <c r="S2187" s="5"/>
      <c r="T2187" s="6"/>
      <c r="U2187" s="9"/>
      <c r="V2187" s="8"/>
      <c r="W2187" s="8"/>
      <c r="X2187" s="8"/>
      <c r="Y2187" s="9"/>
      <c r="Z2187" s="7"/>
      <c r="AA2187" s="8"/>
      <c r="AB2187" s="9"/>
      <c r="AC2187" s="9"/>
      <c r="AD2187" s="9"/>
      <c r="AE2187" s="8"/>
      <c r="AF2187" s="10"/>
      <c r="AG2187" s="8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</row>
    <row r="2188" spans="1:184" x14ac:dyDescent="0.15">
      <c r="A2188" s="124"/>
      <c r="B2188" s="19"/>
      <c r="C2188" s="4"/>
      <c r="D2188" s="6"/>
      <c r="E2188" s="14"/>
      <c r="F2188" s="4"/>
      <c r="G2188" s="4"/>
      <c r="H2188" s="4"/>
      <c r="I2188" s="4"/>
      <c r="J2188" s="14"/>
      <c r="K2188" s="6"/>
      <c r="L2188" s="2"/>
      <c r="M2188" s="23"/>
      <c r="N2188" s="12"/>
      <c r="O2188" s="12"/>
      <c r="P2188" s="23"/>
      <c r="Q2188" s="1"/>
      <c r="R2188" s="4"/>
      <c r="S2188" s="5"/>
      <c r="T2188" s="6"/>
      <c r="U2188" s="9"/>
      <c r="V2188" s="8"/>
      <c r="W2188" s="8"/>
      <c r="X2188" s="8"/>
      <c r="Y2188" s="9"/>
      <c r="Z2188" s="7"/>
      <c r="AA2188" s="8"/>
      <c r="AB2188" s="9"/>
      <c r="AC2188" s="9"/>
      <c r="AD2188" s="9"/>
      <c r="AE2188" s="8"/>
      <c r="AF2188" s="10"/>
      <c r="AG2188" s="8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  <c r="DV2188" s="7"/>
      <c r="DW2188" s="7"/>
      <c r="DX2188" s="7"/>
      <c r="DY2188" s="7"/>
      <c r="DZ2188" s="7"/>
      <c r="EA2188" s="7"/>
      <c r="EB2188" s="7"/>
      <c r="EC2188" s="7"/>
      <c r="ED2188" s="7"/>
      <c r="EE2188" s="7"/>
      <c r="EF2188" s="7"/>
      <c r="EG2188" s="7"/>
      <c r="EH2188" s="7"/>
      <c r="EI2188" s="7"/>
      <c r="EJ2188" s="7"/>
      <c r="EK2188" s="7"/>
      <c r="EL2188" s="7"/>
      <c r="EM2188" s="7"/>
      <c r="EN2188" s="7"/>
      <c r="EO2188" s="7"/>
      <c r="EP2188" s="7"/>
      <c r="EQ2188" s="7"/>
      <c r="ER2188" s="7"/>
      <c r="ES2188" s="7"/>
      <c r="ET2188" s="7"/>
      <c r="EU2188" s="7"/>
      <c r="EV2188" s="7"/>
      <c r="EW2188" s="7"/>
      <c r="EX2188" s="7"/>
      <c r="EY2188" s="7"/>
      <c r="EZ2188" s="7"/>
      <c r="FA2188" s="7"/>
      <c r="FB2188" s="7"/>
      <c r="FC2188" s="7"/>
      <c r="FD2188" s="7"/>
      <c r="FE2188" s="7"/>
      <c r="FF2188" s="7"/>
      <c r="FG2188" s="7"/>
      <c r="FH2188" s="7"/>
      <c r="FI2188" s="7"/>
      <c r="FJ2188" s="7"/>
      <c r="FK2188" s="7"/>
      <c r="FL2188" s="7"/>
      <c r="FM2188" s="7"/>
      <c r="FN2188" s="7"/>
      <c r="FO2188" s="7"/>
      <c r="FP2188" s="7"/>
      <c r="FQ2188" s="7"/>
      <c r="FR2188" s="7"/>
      <c r="FS2188" s="7"/>
      <c r="FT2188" s="7"/>
      <c r="FU2188" s="7"/>
      <c r="FV2188" s="7"/>
      <c r="FW2188" s="7"/>
      <c r="FX2188" s="7"/>
      <c r="FY2188" s="7"/>
      <c r="FZ2188" s="7"/>
      <c r="GA2188" s="7"/>
      <c r="GB2188" s="7"/>
    </row>
    <row r="2189" spans="1:184" x14ac:dyDescent="0.15">
      <c r="A2189" s="124"/>
      <c r="B2189" s="19"/>
      <c r="C2189" s="4"/>
      <c r="D2189" s="6"/>
      <c r="E2189" s="14"/>
      <c r="F2189" s="4"/>
      <c r="G2189" s="4"/>
      <c r="H2189" s="4"/>
      <c r="I2189" s="4"/>
      <c r="J2189" s="14"/>
      <c r="K2189" s="6"/>
      <c r="L2189" s="2"/>
      <c r="M2189" s="23"/>
      <c r="N2189" s="12"/>
      <c r="O2189" s="12"/>
      <c r="P2189" s="23"/>
      <c r="Q2189" s="1"/>
      <c r="R2189" s="4"/>
      <c r="S2189" s="5"/>
      <c r="T2189" s="6"/>
      <c r="U2189" s="9"/>
      <c r="V2189" s="8"/>
      <c r="W2189" s="8"/>
      <c r="X2189" s="8"/>
      <c r="Y2189" s="9"/>
      <c r="Z2189" s="7"/>
      <c r="AA2189" s="8"/>
      <c r="AB2189" s="9"/>
      <c r="AC2189" s="9"/>
      <c r="AD2189" s="9"/>
      <c r="AE2189" s="8"/>
      <c r="AF2189" s="10"/>
      <c r="AG2189" s="8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  <c r="DV2189" s="7"/>
      <c r="DW2189" s="7"/>
      <c r="DX2189" s="7"/>
      <c r="DY2189" s="7"/>
      <c r="DZ2189" s="7"/>
      <c r="EA2189" s="7"/>
      <c r="EB2189" s="7"/>
      <c r="EC2189" s="7"/>
      <c r="ED2189" s="7"/>
      <c r="EE2189" s="7"/>
      <c r="EF2189" s="7"/>
      <c r="EG2189" s="7"/>
      <c r="EH2189" s="7"/>
      <c r="EI2189" s="7"/>
      <c r="EJ2189" s="7"/>
      <c r="EK2189" s="7"/>
      <c r="EL2189" s="7"/>
      <c r="EM2189" s="7"/>
      <c r="EN2189" s="7"/>
      <c r="EO2189" s="7"/>
      <c r="EP2189" s="7"/>
      <c r="EQ2189" s="7"/>
      <c r="ER2189" s="7"/>
      <c r="ES2189" s="7"/>
      <c r="ET2189" s="7"/>
      <c r="EU2189" s="7"/>
      <c r="EV2189" s="7"/>
      <c r="EW2189" s="7"/>
      <c r="EX2189" s="7"/>
      <c r="EY2189" s="7"/>
      <c r="EZ2189" s="7"/>
      <c r="FA2189" s="7"/>
      <c r="FB2189" s="7"/>
      <c r="FC2189" s="7"/>
      <c r="FD2189" s="7"/>
      <c r="FE2189" s="7"/>
      <c r="FF2189" s="7"/>
      <c r="FG2189" s="7"/>
      <c r="FH2189" s="7"/>
      <c r="FI2189" s="7"/>
      <c r="FJ2189" s="7"/>
      <c r="FK2189" s="7"/>
      <c r="FL2189" s="7"/>
      <c r="FM2189" s="7"/>
      <c r="FN2189" s="7"/>
      <c r="FO2189" s="7"/>
      <c r="FP2189" s="7"/>
      <c r="FQ2189" s="7"/>
      <c r="FR2189" s="7"/>
      <c r="FS2189" s="7"/>
      <c r="FT2189" s="7"/>
      <c r="FU2189" s="7"/>
      <c r="FV2189" s="7"/>
      <c r="FW2189" s="7"/>
      <c r="FX2189" s="7"/>
      <c r="FY2189" s="7"/>
      <c r="FZ2189" s="7"/>
      <c r="GA2189" s="7"/>
      <c r="GB2189" s="7"/>
    </row>
    <row r="2190" spans="1:184" x14ac:dyDescent="0.15">
      <c r="A2190" s="124"/>
      <c r="B2190" s="19"/>
      <c r="C2190" s="4"/>
      <c r="D2190" s="6"/>
      <c r="E2190" s="14"/>
      <c r="F2190" s="4"/>
      <c r="G2190" s="4"/>
      <c r="H2190" s="4"/>
      <c r="I2190" s="4"/>
      <c r="J2190" s="14"/>
      <c r="K2190" s="6"/>
      <c r="L2190" s="2"/>
      <c r="M2190" s="23"/>
      <c r="N2190" s="12"/>
      <c r="O2190" s="12"/>
      <c r="P2190" s="23"/>
      <c r="Q2190" s="1"/>
      <c r="R2190" s="4"/>
      <c r="S2190" s="5"/>
      <c r="T2190" s="6"/>
      <c r="U2190" s="9"/>
      <c r="V2190" s="8"/>
      <c r="W2190" s="8"/>
      <c r="X2190" s="8"/>
      <c r="Y2190" s="9"/>
      <c r="Z2190" s="7"/>
      <c r="AA2190" s="8"/>
      <c r="AB2190" s="9"/>
      <c r="AC2190" s="9"/>
      <c r="AD2190" s="9"/>
      <c r="AE2190" s="8"/>
      <c r="AF2190" s="10"/>
      <c r="AG2190" s="8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  <c r="DV2190" s="7"/>
      <c r="DW2190" s="7"/>
      <c r="DX2190" s="7"/>
      <c r="DY2190" s="7"/>
      <c r="DZ2190" s="7"/>
      <c r="EA2190" s="7"/>
      <c r="EB2190" s="7"/>
      <c r="EC2190" s="7"/>
      <c r="ED2190" s="7"/>
      <c r="EE2190" s="7"/>
      <c r="EF2190" s="7"/>
      <c r="EG2190" s="7"/>
      <c r="EH2190" s="7"/>
      <c r="EI2190" s="7"/>
      <c r="EJ2190" s="7"/>
      <c r="EK2190" s="7"/>
      <c r="EL2190" s="7"/>
      <c r="EM2190" s="7"/>
      <c r="EN2190" s="7"/>
      <c r="EO2190" s="7"/>
      <c r="EP2190" s="7"/>
      <c r="EQ2190" s="7"/>
      <c r="ER2190" s="7"/>
      <c r="ES2190" s="7"/>
      <c r="ET2190" s="7"/>
      <c r="EU2190" s="7"/>
      <c r="EV2190" s="7"/>
      <c r="EW2190" s="7"/>
      <c r="EX2190" s="7"/>
      <c r="EY2190" s="7"/>
      <c r="EZ2190" s="7"/>
      <c r="FA2190" s="7"/>
      <c r="FB2190" s="7"/>
      <c r="FC2190" s="7"/>
      <c r="FD2190" s="7"/>
      <c r="FE2190" s="7"/>
      <c r="FF2190" s="7"/>
      <c r="FG2190" s="7"/>
      <c r="FH2190" s="7"/>
      <c r="FI2190" s="7"/>
      <c r="FJ2190" s="7"/>
      <c r="FK2190" s="7"/>
      <c r="FL2190" s="7"/>
      <c r="FM2190" s="7"/>
      <c r="FN2190" s="7"/>
      <c r="FO2190" s="7"/>
      <c r="FP2190" s="7"/>
      <c r="FQ2190" s="7"/>
      <c r="FR2190" s="7"/>
      <c r="FS2190" s="7"/>
      <c r="FT2190" s="7"/>
      <c r="FU2190" s="7"/>
      <c r="FV2190" s="7"/>
      <c r="FW2190" s="7"/>
      <c r="FX2190" s="7"/>
      <c r="FY2190" s="7"/>
      <c r="FZ2190" s="7"/>
      <c r="GA2190" s="7"/>
      <c r="GB2190" s="7"/>
    </row>
    <row r="2191" spans="1:184" x14ac:dyDescent="0.15">
      <c r="A2191" s="124"/>
      <c r="B2191" s="19"/>
      <c r="C2191" s="4"/>
      <c r="D2191" s="6"/>
      <c r="E2191" s="14"/>
      <c r="F2191" s="4"/>
      <c r="G2191" s="4"/>
      <c r="H2191" s="4"/>
      <c r="I2191" s="4"/>
      <c r="J2191" s="14"/>
      <c r="K2191" s="6"/>
      <c r="L2191" s="2"/>
      <c r="M2191" s="23"/>
      <c r="N2191" s="12"/>
      <c r="O2191" s="12"/>
      <c r="P2191" s="23"/>
      <c r="Q2191" s="1"/>
      <c r="R2191" s="4"/>
      <c r="S2191" s="5"/>
      <c r="T2191" s="6"/>
      <c r="U2191" s="9"/>
      <c r="V2191" s="8"/>
      <c r="W2191" s="8"/>
      <c r="X2191" s="8"/>
      <c r="Y2191" s="9"/>
      <c r="Z2191" s="7"/>
      <c r="AA2191" s="8"/>
      <c r="AB2191" s="9"/>
      <c r="AC2191" s="9"/>
      <c r="AD2191" s="9"/>
      <c r="AE2191" s="8"/>
      <c r="AF2191" s="10"/>
      <c r="AG2191" s="8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  <c r="DV2191" s="7"/>
      <c r="DW2191" s="7"/>
      <c r="DX2191" s="7"/>
      <c r="DY2191" s="7"/>
      <c r="DZ2191" s="7"/>
      <c r="EA2191" s="7"/>
      <c r="EB2191" s="7"/>
      <c r="EC2191" s="7"/>
      <c r="ED2191" s="7"/>
      <c r="EE2191" s="7"/>
      <c r="EF2191" s="7"/>
      <c r="EG2191" s="7"/>
      <c r="EH2191" s="7"/>
      <c r="EI2191" s="7"/>
      <c r="EJ2191" s="7"/>
      <c r="EK2191" s="7"/>
      <c r="EL2191" s="7"/>
      <c r="EM2191" s="7"/>
      <c r="EN2191" s="7"/>
      <c r="EO2191" s="7"/>
      <c r="EP2191" s="7"/>
      <c r="EQ2191" s="7"/>
      <c r="ER2191" s="7"/>
      <c r="ES2191" s="7"/>
      <c r="ET2191" s="7"/>
      <c r="EU2191" s="7"/>
      <c r="EV2191" s="7"/>
      <c r="EW2191" s="7"/>
      <c r="EX2191" s="7"/>
      <c r="EY2191" s="7"/>
      <c r="EZ2191" s="7"/>
      <c r="FA2191" s="7"/>
      <c r="FB2191" s="7"/>
      <c r="FC2191" s="7"/>
      <c r="FD2191" s="7"/>
      <c r="FE2191" s="7"/>
      <c r="FF2191" s="7"/>
      <c r="FG2191" s="7"/>
      <c r="FH2191" s="7"/>
      <c r="FI2191" s="7"/>
      <c r="FJ2191" s="7"/>
      <c r="FK2191" s="7"/>
      <c r="FL2191" s="7"/>
      <c r="FM2191" s="7"/>
      <c r="FN2191" s="7"/>
      <c r="FO2191" s="7"/>
      <c r="FP2191" s="7"/>
      <c r="FQ2191" s="7"/>
      <c r="FR2191" s="7"/>
      <c r="FS2191" s="7"/>
      <c r="FT2191" s="7"/>
      <c r="FU2191" s="7"/>
      <c r="FV2191" s="7"/>
      <c r="FW2191" s="7"/>
      <c r="FX2191" s="7"/>
      <c r="FY2191" s="7"/>
      <c r="FZ2191" s="7"/>
      <c r="GA2191" s="7"/>
      <c r="GB2191" s="7"/>
    </row>
    <row r="2192" spans="1:184" x14ac:dyDescent="0.15">
      <c r="A2192" s="124"/>
      <c r="B2192" s="19"/>
      <c r="C2192" s="4"/>
      <c r="D2192" s="6"/>
      <c r="E2192" s="14"/>
      <c r="F2192" s="4"/>
      <c r="G2192" s="4"/>
      <c r="H2192" s="4"/>
      <c r="I2192" s="4"/>
      <c r="J2192" s="14"/>
      <c r="K2192" s="6"/>
      <c r="L2192" s="2"/>
      <c r="M2192" s="23"/>
      <c r="N2192" s="12"/>
      <c r="O2192" s="12"/>
      <c r="P2192" s="23"/>
      <c r="Q2192" s="1"/>
      <c r="R2192" s="4"/>
      <c r="S2192" s="5"/>
      <c r="T2192" s="6"/>
      <c r="U2192" s="9"/>
      <c r="V2192" s="8"/>
      <c r="W2192" s="8"/>
      <c r="X2192" s="8"/>
      <c r="Y2192" s="9"/>
      <c r="Z2192" s="7"/>
      <c r="AA2192" s="8"/>
      <c r="AB2192" s="9"/>
      <c r="AC2192" s="9"/>
      <c r="AD2192" s="9"/>
      <c r="AE2192" s="8"/>
      <c r="AF2192" s="10"/>
      <c r="AG2192" s="8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  <c r="DV2192" s="7"/>
      <c r="DW2192" s="7"/>
      <c r="DX2192" s="7"/>
      <c r="DY2192" s="7"/>
      <c r="DZ2192" s="7"/>
      <c r="EA2192" s="7"/>
      <c r="EB2192" s="7"/>
      <c r="EC2192" s="7"/>
      <c r="ED2192" s="7"/>
      <c r="EE2192" s="7"/>
      <c r="EF2192" s="7"/>
      <c r="EG2192" s="7"/>
      <c r="EH2192" s="7"/>
      <c r="EI2192" s="7"/>
      <c r="EJ2192" s="7"/>
      <c r="EK2192" s="7"/>
      <c r="EL2192" s="7"/>
      <c r="EM2192" s="7"/>
      <c r="EN2192" s="7"/>
      <c r="EO2192" s="7"/>
      <c r="EP2192" s="7"/>
      <c r="EQ2192" s="7"/>
      <c r="ER2192" s="7"/>
      <c r="ES2192" s="7"/>
      <c r="ET2192" s="7"/>
      <c r="EU2192" s="7"/>
      <c r="EV2192" s="7"/>
      <c r="EW2192" s="7"/>
      <c r="EX2192" s="7"/>
      <c r="EY2192" s="7"/>
      <c r="EZ2192" s="7"/>
      <c r="FA2192" s="7"/>
      <c r="FB2192" s="7"/>
      <c r="FC2192" s="7"/>
      <c r="FD2192" s="7"/>
      <c r="FE2192" s="7"/>
      <c r="FF2192" s="7"/>
      <c r="FG2192" s="7"/>
      <c r="FH2192" s="7"/>
      <c r="FI2192" s="7"/>
      <c r="FJ2192" s="7"/>
      <c r="FK2192" s="7"/>
      <c r="FL2192" s="7"/>
      <c r="FM2192" s="7"/>
      <c r="FN2192" s="7"/>
      <c r="FO2192" s="7"/>
      <c r="FP2192" s="7"/>
      <c r="FQ2192" s="7"/>
      <c r="FR2192" s="7"/>
      <c r="FS2192" s="7"/>
      <c r="FT2192" s="7"/>
      <c r="FU2192" s="7"/>
      <c r="FV2192" s="7"/>
      <c r="FW2192" s="7"/>
      <c r="FX2192" s="7"/>
      <c r="FY2192" s="7"/>
      <c r="FZ2192" s="7"/>
      <c r="GA2192" s="7"/>
      <c r="GB2192" s="7"/>
    </row>
    <row r="2193" spans="1:184" x14ac:dyDescent="0.15">
      <c r="A2193" s="124"/>
      <c r="B2193" s="19"/>
      <c r="C2193" s="4"/>
      <c r="D2193" s="6"/>
      <c r="E2193" s="14"/>
      <c r="F2193" s="4"/>
      <c r="G2193" s="4"/>
      <c r="H2193" s="4"/>
      <c r="I2193" s="4"/>
      <c r="J2193" s="14"/>
      <c r="K2193" s="6"/>
      <c r="L2193" s="2"/>
      <c r="M2193" s="23"/>
      <c r="N2193" s="12"/>
      <c r="O2193" s="12"/>
      <c r="P2193" s="23"/>
      <c r="Q2193" s="1"/>
      <c r="R2193" s="4"/>
      <c r="S2193" s="5"/>
      <c r="T2193" s="6"/>
      <c r="U2193" s="9"/>
      <c r="V2193" s="8"/>
      <c r="W2193" s="8"/>
      <c r="X2193" s="8"/>
      <c r="Y2193" s="9"/>
      <c r="Z2193" s="7"/>
      <c r="AA2193" s="8"/>
      <c r="AB2193" s="9"/>
      <c r="AC2193" s="9"/>
      <c r="AD2193" s="9"/>
      <c r="AE2193" s="8"/>
      <c r="AF2193" s="10"/>
      <c r="AG2193" s="8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  <c r="DV2193" s="7"/>
      <c r="DW2193" s="7"/>
      <c r="DX2193" s="7"/>
      <c r="DY2193" s="7"/>
      <c r="DZ2193" s="7"/>
      <c r="EA2193" s="7"/>
      <c r="EB2193" s="7"/>
      <c r="EC2193" s="7"/>
      <c r="ED2193" s="7"/>
      <c r="EE2193" s="7"/>
      <c r="EF2193" s="7"/>
      <c r="EG2193" s="7"/>
      <c r="EH2193" s="7"/>
      <c r="EI2193" s="7"/>
      <c r="EJ2193" s="7"/>
      <c r="EK2193" s="7"/>
      <c r="EL2193" s="7"/>
      <c r="EM2193" s="7"/>
      <c r="EN2193" s="7"/>
      <c r="EO2193" s="7"/>
      <c r="EP2193" s="7"/>
      <c r="EQ2193" s="7"/>
      <c r="ER2193" s="7"/>
      <c r="ES2193" s="7"/>
      <c r="ET2193" s="7"/>
      <c r="EU2193" s="7"/>
      <c r="EV2193" s="7"/>
      <c r="EW2193" s="7"/>
      <c r="EX2193" s="7"/>
      <c r="EY2193" s="7"/>
      <c r="EZ2193" s="7"/>
      <c r="FA2193" s="7"/>
      <c r="FB2193" s="7"/>
      <c r="FC2193" s="7"/>
      <c r="FD2193" s="7"/>
      <c r="FE2193" s="7"/>
      <c r="FF2193" s="7"/>
      <c r="FG2193" s="7"/>
      <c r="FH2193" s="7"/>
      <c r="FI2193" s="7"/>
      <c r="FJ2193" s="7"/>
      <c r="FK2193" s="7"/>
      <c r="FL2193" s="7"/>
      <c r="FM2193" s="7"/>
      <c r="FN2193" s="7"/>
      <c r="FO2193" s="7"/>
      <c r="FP2193" s="7"/>
      <c r="FQ2193" s="7"/>
      <c r="FR2193" s="7"/>
      <c r="FS2193" s="7"/>
      <c r="FT2193" s="7"/>
      <c r="FU2193" s="7"/>
      <c r="FV2193" s="7"/>
      <c r="FW2193" s="7"/>
      <c r="FX2193" s="7"/>
      <c r="FY2193" s="7"/>
      <c r="FZ2193" s="7"/>
      <c r="GA2193" s="7"/>
      <c r="GB2193" s="7"/>
    </row>
    <row r="2194" spans="1:184" x14ac:dyDescent="0.15">
      <c r="A2194" s="124"/>
      <c r="B2194" s="19"/>
      <c r="C2194" s="4"/>
      <c r="D2194" s="6"/>
      <c r="E2194" s="14"/>
      <c r="F2194" s="4"/>
      <c r="G2194" s="4"/>
      <c r="H2194" s="4"/>
      <c r="I2194" s="4"/>
      <c r="J2194" s="14"/>
      <c r="K2194" s="6"/>
      <c r="L2194" s="2"/>
      <c r="M2194" s="23"/>
      <c r="N2194" s="12"/>
      <c r="O2194" s="12"/>
      <c r="P2194" s="23"/>
      <c r="Q2194" s="1"/>
      <c r="R2194" s="4"/>
      <c r="S2194" s="5"/>
      <c r="T2194" s="6"/>
      <c r="U2194" s="9"/>
      <c r="V2194" s="8"/>
      <c r="W2194" s="8"/>
      <c r="X2194" s="8"/>
      <c r="Y2194" s="9"/>
      <c r="Z2194" s="7"/>
      <c r="AA2194" s="8"/>
      <c r="AB2194" s="9"/>
      <c r="AC2194" s="9"/>
      <c r="AD2194" s="9"/>
      <c r="AE2194" s="8"/>
      <c r="AF2194" s="10"/>
      <c r="AG2194" s="8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  <c r="DV2194" s="7"/>
      <c r="DW2194" s="7"/>
      <c r="DX2194" s="7"/>
      <c r="DY2194" s="7"/>
      <c r="DZ2194" s="7"/>
      <c r="EA2194" s="7"/>
      <c r="EB2194" s="7"/>
      <c r="EC2194" s="7"/>
      <c r="ED2194" s="7"/>
      <c r="EE2194" s="7"/>
      <c r="EF2194" s="7"/>
      <c r="EG2194" s="7"/>
      <c r="EH2194" s="7"/>
      <c r="EI2194" s="7"/>
      <c r="EJ2194" s="7"/>
      <c r="EK2194" s="7"/>
      <c r="EL2194" s="7"/>
      <c r="EM2194" s="7"/>
      <c r="EN2194" s="7"/>
      <c r="EO2194" s="7"/>
      <c r="EP2194" s="7"/>
      <c r="EQ2194" s="7"/>
      <c r="ER2194" s="7"/>
      <c r="ES2194" s="7"/>
      <c r="ET2194" s="7"/>
      <c r="EU2194" s="7"/>
      <c r="EV2194" s="7"/>
      <c r="EW2194" s="7"/>
      <c r="EX2194" s="7"/>
      <c r="EY2194" s="7"/>
      <c r="EZ2194" s="7"/>
      <c r="FA2194" s="7"/>
      <c r="FB2194" s="7"/>
      <c r="FC2194" s="7"/>
      <c r="FD2194" s="7"/>
      <c r="FE2194" s="7"/>
      <c r="FF2194" s="7"/>
      <c r="FG2194" s="7"/>
      <c r="FH2194" s="7"/>
      <c r="FI2194" s="7"/>
      <c r="FJ2194" s="7"/>
      <c r="FK2194" s="7"/>
      <c r="FL2194" s="7"/>
      <c r="FM2194" s="7"/>
      <c r="FN2194" s="7"/>
      <c r="FO2194" s="7"/>
      <c r="FP2194" s="7"/>
      <c r="FQ2194" s="7"/>
      <c r="FR2194" s="7"/>
      <c r="FS2194" s="7"/>
      <c r="FT2194" s="7"/>
      <c r="FU2194" s="7"/>
      <c r="FV2194" s="7"/>
      <c r="FW2194" s="7"/>
      <c r="FX2194" s="7"/>
      <c r="FY2194" s="7"/>
      <c r="FZ2194" s="7"/>
      <c r="GA2194" s="7"/>
      <c r="GB2194" s="7"/>
    </row>
    <row r="2195" spans="1:184" x14ac:dyDescent="0.15">
      <c r="A2195" s="124"/>
      <c r="B2195" s="19"/>
      <c r="C2195" s="4"/>
      <c r="D2195" s="6"/>
      <c r="E2195" s="14"/>
      <c r="F2195" s="4"/>
      <c r="G2195" s="4"/>
      <c r="H2195" s="4"/>
      <c r="I2195" s="4"/>
      <c r="J2195" s="14"/>
      <c r="K2195" s="6"/>
      <c r="L2195" s="2"/>
      <c r="M2195" s="23"/>
      <c r="N2195" s="12"/>
      <c r="O2195" s="12"/>
      <c r="P2195" s="23"/>
      <c r="Q2195" s="1"/>
      <c r="R2195" s="4"/>
      <c r="S2195" s="5"/>
      <c r="T2195" s="6"/>
      <c r="U2195" s="9"/>
      <c r="V2195" s="8"/>
      <c r="W2195" s="8"/>
      <c r="X2195" s="8"/>
      <c r="Y2195" s="9"/>
      <c r="Z2195" s="7"/>
      <c r="AA2195" s="8"/>
      <c r="AB2195" s="9"/>
      <c r="AC2195" s="9"/>
      <c r="AD2195" s="9"/>
      <c r="AE2195" s="8"/>
      <c r="AF2195" s="10"/>
      <c r="AG2195" s="8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  <c r="DV2195" s="7"/>
      <c r="DW2195" s="7"/>
      <c r="DX2195" s="7"/>
      <c r="DY2195" s="7"/>
      <c r="DZ2195" s="7"/>
      <c r="EA2195" s="7"/>
      <c r="EB2195" s="7"/>
      <c r="EC2195" s="7"/>
      <c r="ED2195" s="7"/>
      <c r="EE2195" s="7"/>
      <c r="EF2195" s="7"/>
      <c r="EG2195" s="7"/>
      <c r="EH2195" s="7"/>
      <c r="EI2195" s="7"/>
      <c r="EJ2195" s="7"/>
      <c r="EK2195" s="7"/>
      <c r="EL2195" s="7"/>
      <c r="EM2195" s="7"/>
      <c r="EN2195" s="7"/>
      <c r="EO2195" s="7"/>
      <c r="EP2195" s="7"/>
      <c r="EQ2195" s="7"/>
      <c r="ER2195" s="7"/>
      <c r="ES2195" s="7"/>
      <c r="ET2195" s="7"/>
      <c r="EU2195" s="7"/>
      <c r="EV2195" s="7"/>
      <c r="EW2195" s="7"/>
      <c r="EX2195" s="7"/>
      <c r="EY2195" s="7"/>
      <c r="EZ2195" s="7"/>
      <c r="FA2195" s="7"/>
      <c r="FB2195" s="7"/>
      <c r="FC2195" s="7"/>
      <c r="FD2195" s="7"/>
      <c r="FE2195" s="7"/>
      <c r="FF2195" s="7"/>
      <c r="FG2195" s="7"/>
      <c r="FH2195" s="7"/>
      <c r="FI2195" s="7"/>
      <c r="FJ2195" s="7"/>
      <c r="FK2195" s="7"/>
      <c r="FL2195" s="7"/>
      <c r="FM2195" s="7"/>
      <c r="FN2195" s="7"/>
      <c r="FO2195" s="7"/>
      <c r="FP2195" s="7"/>
      <c r="FQ2195" s="7"/>
      <c r="FR2195" s="7"/>
      <c r="FS2195" s="7"/>
      <c r="FT2195" s="7"/>
      <c r="FU2195" s="7"/>
      <c r="FV2195" s="7"/>
      <c r="FW2195" s="7"/>
      <c r="FX2195" s="7"/>
      <c r="FY2195" s="7"/>
      <c r="FZ2195" s="7"/>
      <c r="GA2195" s="7"/>
      <c r="GB2195" s="7"/>
    </row>
    <row r="2196" spans="1:184" x14ac:dyDescent="0.15">
      <c r="A2196" s="124"/>
      <c r="B2196" s="19"/>
      <c r="C2196" s="4"/>
      <c r="D2196" s="6"/>
      <c r="E2196" s="14"/>
      <c r="F2196" s="4"/>
      <c r="G2196" s="4"/>
      <c r="H2196" s="4"/>
      <c r="I2196" s="4"/>
      <c r="J2196" s="14"/>
      <c r="K2196" s="6"/>
      <c r="L2196" s="2"/>
      <c r="M2196" s="23"/>
      <c r="N2196" s="12"/>
      <c r="O2196" s="12"/>
      <c r="P2196" s="23"/>
      <c r="Q2196" s="1"/>
      <c r="R2196" s="4"/>
      <c r="S2196" s="5"/>
      <c r="T2196" s="6"/>
      <c r="U2196" s="9"/>
      <c r="V2196" s="8"/>
      <c r="W2196" s="8"/>
      <c r="X2196" s="8"/>
      <c r="Y2196" s="9"/>
      <c r="Z2196" s="7"/>
      <c r="AA2196" s="8"/>
      <c r="AB2196" s="9"/>
      <c r="AC2196" s="9"/>
      <c r="AD2196" s="9"/>
      <c r="AE2196" s="8"/>
      <c r="AF2196" s="10"/>
      <c r="AG2196" s="8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  <c r="EE2196" s="7"/>
      <c r="EF2196" s="7"/>
      <c r="EG2196" s="7"/>
      <c r="EH2196" s="7"/>
      <c r="EI2196" s="7"/>
      <c r="EJ2196" s="7"/>
      <c r="EK2196" s="7"/>
      <c r="EL2196" s="7"/>
      <c r="EM2196" s="7"/>
      <c r="EN2196" s="7"/>
      <c r="EO2196" s="7"/>
      <c r="EP2196" s="7"/>
      <c r="EQ2196" s="7"/>
      <c r="ER2196" s="7"/>
      <c r="ES2196" s="7"/>
      <c r="ET2196" s="7"/>
      <c r="EU2196" s="7"/>
      <c r="EV2196" s="7"/>
      <c r="EW2196" s="7"/>
      <c r="EX2196" s="7"/>
      <c r="EY2196" s="7"/>
      <c r="EZ2196" s="7"/>
      <c r="FA2196" s="7"/>
      <c r="FB2196" s="7"/>
      <c r="FC2196" s="7"/>
      <c r="FD2196" s="7"/>
      <c r="FE2196" s="7"/>
      <c r="FF2196" s="7"/>
      <c r="FG2196" s="7"/>
      <c r="FH2196" s="7"/>
      <c r="FI2196" s="7"/>
      <c r="FJ2196" s="7"/>
      <c r="FK2196" s="7"/>
      <c r="FL2196" s="7"/>
      <c r="FM2196" s="7"/>
      <c r="FN2196" s="7"/>
      <c r="FO2196" s="7"/>
      <c r="FP2196" s="7"/>
      <c r="FQ2196" s="7"/>
      <c r="FR2196" s="7"/>
      <c r="FS2196" s="7"/>
      <c r="FT2196" s="7"/>
      <c r="FU2196" s="7"/>
      <c r="FV2196" s="7"/>
      <c r="FW2196" s="7"/>
      <c r="FX2196" s="7"/>
      <c r="FY2196" s="7"/>
      <c r="FZ2196" s="7"/>
      <c r="GA2196" s="7"/>
      <c r="GB2196" s="7"/>
    </row>
    <row r="2197" spans="1:184" x14ac:dyDescent="0.15">
      <c r="A2197" s="124"/>
      <c r="B2197" s="19"/>
      <c r="C2197" s="4"/>
      <c r="D2197" s="6"/>
      <c r="E2197" s="14"/>
      <c r="F2197" s="4"/>
      <c r="G2197" s="4"/>
      <c r="H2197" s="4"/>
      <c r="I2197" s="4"/>
      <c r="J2197" s="14"/>
      <c r="K2197" s="6"/>
      <c r="L2197" s="2"/>
      <c r="M2197" s="23"/>
      <c r="N2197" s="12"/>
      <c r="O2197" s="12"/>
      <c r="P2197" s="23"/>
      <c r="Q2197" s="1"/>
      <c r="R2197" s="4"/>
      <c r="S2197" s="5"/>
      <c r="T2197" s="6"/>
      <c r="U2197" s="9"/>
      <c r="V2197" s="8"/>
      <c r="W2197" s="8"/>
      <c r="X2197" s="8"/>
      <c r="Y2197" s="9"/>
      <c r="Z2197" s="7"/>
      <c r="AA2197" s="8"/>
      <c r="AB2197" s="9"/>
      <c r="AC2197" s="9"/>
      <c r="AD2197" s="9"/>
      <c r="AE2197" s="8"/>
      <c r="AF2197" s="10"/>
      <c r="AG2197" s="8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  <c r="DV2197" s="7"/>
      <c r="DW2197" s="7"/>
      <c r="DX2197" s="7"/>
      <c r="DY2197" s="7"/>
      <c r="DZ2197" s="7"/>
      <c r="EA2197" s="7"/>
      <c r="EB2197" s="7"/>
      <c r="EC2197" s="7"/>
      <c r="ED2197" s="7"/>
      <c r="EE2197" s="7"/>
      <c r="EF2197" s="7"/>
      <c r="EG2197" s="7"/>
      <c r="EH2197" s="7"/>
      <c r="EI2197" s="7"/>
      <c r="EJ2197" s="7"/>
      <c r="EK2197" s="7"/>
      <c r="EL2197" s="7"/>
      <c r="EM2197" s="7"/>
      <c r="EN2197" s="7"/>
      <c r="EO2197" s="7"/>
      <c r="EP2197" s="7"/>
      <c r="EQ2197" s="7"/>
      <c r="ER2197" s="7"/>
      <c r="ES2197" s="7"/>
      <c r="ET2197" s="7"/>
      <c r="EU2197" s="7"/>
      <c r="EV2197" s="7"/>
      <c r="EW2197" s="7"/>
      <c r="EX2197" s="7"/>
      <c r="EY2197" s="7"/>
      <c r="EZ2197" s="7"/>
      <c r="FA2197" s="7"/>
      <c r="FB2197" s="7"/>
      <c r="FC2197" s="7"/>
      <c r="FD2197" s="7"/>
      <c r="FE2197" s="7"/>
      <c r="FF2197" s="7"/>
      <c r="FG2197" s="7"/>
      <c r="FH2197" s="7"/>
      <c r="FI2197" s="7"/>
      <c r="FJ2197" s="7"/>
      <c r="FK2197" s="7"/>
      <c r="FL2197" s="7"/>
      <c r="FM2197" s="7"/>
      <c r="FN2197" s="7"/>
      <c r="FO2197" s="7"/>
      <c r="FP2197" s="7"/>
      <c r="FQ2197" s="7"/>
      <c r="FR2197" s="7"/>
      <c r="FS2197" s="7"/>
      <c r="FT2197" s="7"/>
      <c r="FU2197" s="7"/>
      <c r="FV2197" s="7"/>
      <c r="FW2197" s="7"/>
      <c r="FX2197" s="7"/>
      <c r="FY2197" s="7"/>
      <c r="FZ2197" s="7"/>
      <c r="GA2197" s="7"/>
      <c r="GB2197" s="7"/>
    </row>
    <row r="2198" spans="1:184" x14ac:dyDescent="0.15">
      <c r="A2198" s="124"/>
      <c r="B2198" s="19"/>
      <c r="C2198" s="4"/>
      <c r="D2198" s="6"/>
      <c r="E2198" s="14"/>
      <c r="F2198" s="4"/>
      <c r="G2198" s="4"/>
      <c r="H2198" s="4"/>
      <c r="I2198" s="4"/>
      <c r="J2198" s="14"/>
      <c r="K2198" s="6"/>
      <c r="L2198" s="2"/>
      <c r="M2198" s="23"/>
      <c r="N2198" s="12"/>
      <c r="O2198" s="12"/>
      <c r="P2198" s="23"/>
      <c r="Q2198" s="1"/>
      <c r="R2198" s="4"/>
      <c r="S2198" s="5"/>
      <c r="T2198" s="6"/>
      <c r="U2198" s="9"/>
      <c r="V2198" s="8"/>
      <c r="W2198" s="8"/>
      <c r="X2198" s="8"/>
      <c r="Y2198" s="9"/>
      <c r="Z2198" s="7"/>
      <c r="AA2198" s="8"/>
      <c r="AB2198" s="9"/>
      <c r="AC2198" s="9"/>
      <c r="AD2198" s="9"/>
      <c r="AE2198" s="8"/>
      <c r="AF2198" s="10"/>
      <c r="AG2198" s="8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  <c r="DV2198" s="7"/>
      <c r="DW2198" s="7"/>
      <c r="DX2198" s="7"/>
      <c r="DY2198" s="7"/>
      <c r="DZ2198" s="7"/>
      <c r="EA2198" s="7"/>
      <c r="EB2198" s="7"/>
      <c r="EC2198" s="7"/>
      <c r="ED2198" s="7"/>
      <c r="EE2198" s="7"/>
      <c r="EF2198" s="7"/>
      <c r="EG2198" s="7"/>
      <c r="EH2198" s="7"/>
      <c r="EI2198" s="7"/>
      <c r="EJ2198" s="7"/>
      <c r="EK2198" s="7"/>
      <c r="EL2198" s="7"/>
      <c r="EM2198" s="7"/>
      <c r="EN2198" s="7"/>
      <c r="EO2198" s="7"/>
      <c r="EP2198" s="7"/>
      <c r="EQ2198" s="7"/>
      <c r="ER2198" s="7"/>
      <c r="ES2198" s="7"/>
      <c r="ET2198" s="7"/>
      <c r="EU2198" s="7"/>
      <c r="EV2198" s="7"/>
      <c r="EW2198" s="7"/>
      <c r="EX2198" s="7"/>
      <c r="EY2198" s="7"/>
      <c r="EZ2198" s="7"/>
      <c r="FA2198" s="7"/>
      <c r="FB2198" s="7"/>
      <c r="FC2198" s="7"/>
      <c r="FD2198" s="7"/>
      <c r="FE2198" s="7"/>
      <c r="FF2198" s="7"/>
      <c r="FG2198" s="7"/>
      <c r="FH2198" s="7"/>
      <c r="FI2198" s="7"/>
      <c r="FJ2198" s="7"/>
      <c r="FK2198" s="7"/>
      <c r="FL2198" s="7"/>
      <c r="FM2198" s="7"/>
      <c r="FN2198" s="7"/>
      <c r="FO2198" s="7"/>
      <c r="FP2198" s="7"/>
      <c r="FQ2198" s="7"/>
      <c r="FR2198" s="7"/>
      <c r="FS2198" s="7"/>
      <c r="FT2198" s="7"/>
      <c r="FU2198" s="7"/>
      <c r="FV2198" s="7"/>
      <c r="FW2198" s="7"/>
      <c r="FX2198" s="7"/>
      <c r="FY2198" s="7"/>
      <c r="FZ2198" s="7"/>
      <c r="GA2198" s="7"/>
      <c r="GB2198" s="7"/>
    </row>
    <row r="2199" spans="1:184" x14ac:dyDescent="0.15">
      <c r="A2199" s="124"/>
      <c r="B2199" s="19"/>
      <c r="C2199" s="4"/>
      <c r="D2199" s="6"/>
      <c r="E2199" s="14"/>
      <c r="F2199" s="4"/>
      <c r="G2199" s="4"/>
      <c r="H2199" s="4"/>
      <c r="I2199" s="4"/>
      <c r="J2199" s="14"/>
      <c r="K2199" s="6"/>
      <c r="L2199" s="2"/>
      <c r="M2199" s="23"/>
      <c r="N2199" s="12"/>
      <c r="O2199" s="12"/>
      <c r="P2199" s="23"/>
      <c r="Q2199" s="1"/>
      <c r="R2199" s="4"/>
      <c r="S2199" s="5"/>
      <c r="T2199" s="6"/>
      <c r="U2199" s="9"/>
      <c r="V2199" s="8"/>
      <c r="W2199" s="8"/>
      <c r="X2199" s="8"/>
      <c r="Y2199" s="9"/>
      <c r="Z2199" s="7"/>
      <c r="AA2199" s="8"/>
      <c r="AB2199" s="9"/>
      <c r="AC2199" s="9"/>
      <c r="AD2199" s="9"/>
      <c r="AE2199" s="8"/>
      <c r="AF2199" s="10"/>
      <c r="AG2199" s="8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  <c r="DV2199" s="7"/>
      <c r="DW2199" s="7"/>
      <c r="DX2199" s="7"/>
      <c r="DY2199" s="7"/>
      <c r="DZ2199" s="7"/>
      <c r="EA2199" s="7"/>
      <c r="EB2199" s="7"/>
      <c r="EC2199" s="7"/>
      <c r="ED2199" s="7"/>
      <c r="EE2199" s="7"/>
      <c r="EF2199" s="7"/>
      <c r="EG2199" s="7"/>
      <c r="EH2199" s="7"/>
      <c r="EI2199" s="7"/>
      <c r="EJ2199" s="7"/>
      <c r="EK2199" s="7"/>
      <c r="EL2199" s="7"/>
      <c r="EM2199" s="7"/>
      <c r="EN2199" s="7"/>
      <c r="EO2199" s="7"/>
      <c r="EP2199" s="7"/>
      <c r="EQ2199" s="7"/>
      <c r="ER2199" s="7"/>
      <c r="ES2199" s="7"/>
      <c r="ET2199" s="7"/>
      <c r="EU2199" s="7"/>
      <c r="EV2199" s="7"/>
      <c r="EW2199" s="7"/>
      <c r="EX2199" s="7"/>
      <c r="EY2199" s="7"/>
      <c r="EZ2199" s="7"/>
      <c r="FA2199" s="7"/>
      <c r="FB2199" s="7"/>
      <c r="FC2199" s="7"/>
      <c r="FD2199" s="7"/>
      <c r="FE2199" s="7"/>
      <c r="FF2199" s="7"/>
      <c r="FG2199" s="7"/>
      <c r="FH2199" s="7"/>
      <c r="FI2199" s="7"/>
      <c r="FJ2199" s="7"/>
      <c r="FK2199" s="7"/>
      <c r="FL2199" s="7"/>
      <c r="FM2199" s="7"/>
      <c r="FN2199" s="7"/>
      <c r="FO2199" s="7"/>
      <c r="FP2199" s="7"/>
      <c r="FQ2199" s="7"/>
      <c r="FR2199" s="7"/>
      <c r="FS2199" s="7"/>
      <c r="FT2199" s="7"/>
      <c r="FU2199" s="7"/>
      <c r="FV2199" s="7"/>
      <c r="FW2199" s="7"/>
      <c r="FX2199" s="7"/>
      <c r="FY2199" s="7"/>
      <c r="FZ2199" s="7"/>
      <c r="GA2199" s="7"/>
      <c r="GB2199" s="7"/>
    </row>
    <row r="2200" spans="1:184" x14ac:dyDescent="0.15">
      <c r="A2200" s="124"/>
      <c r="B2200" s="19"/>
      <c r="C2200" s="4"/>
      <c r="D2200" s="6"/>
      <c r="E2200" s="14"/>
      <c r="F2200" s="4"/>
      <c r="G2200" s="4"/>
      <c r="H2200" s="4"/>
      <c r="I2200" s="4"/>
      <c r="J2200" s="14"/>
      <c r="K2200" s="6"/>
      <c r="L2200" s="2"/>
      <c r="M2200" s="23"/>
      <c r="N2200" s="12"/>
      <c r="O2200" s="12"/>
      <c r="P2200" s="23"/>
      <c r="Q2200" s="1"/>
      <c r="R2200" s="4"/>
      <c r="S2200" s="5"/>
      <c r="T2200" s="6"/>
      <c r="U2200" s="9"/>
      <c r="V2200" s="8"/>
      <c r="W2200" s="8"/>
      <c r="X2200" s="8"/>
      <c r="Y2200" s="9"/>
      <c r="Z2200" s="7"/>
      <c r="AA2200" s="8"/>
      <c r="AB2200" s="9"/>
      <c r="AC2200" s="9"/>
      <c r="AD2200" s="9"/>
      <c r="AE2200" s="8"/>
      <c r="AF2200" s="10"/>
      <c r="AG2200" s="8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  <c r="DV2200" s="7"/>
      <c r="DW2200" s="7"/>
      <c r="DX2200" s="7"/>
      <c r="DY2200" s="7"/>
      <c r="DZ2200" s="7"/>
      <c r="EA2200" s="7"/>
      <c r="EB2200" s="7"/>
      <c r="EC2200" s="7"/>
      <c r="ED2200" s="7"/>
      <c r="EE2200" s="7"/>
      <c r="EF2200" s="7"/>
      <c r="EG2200" s="7"/>
      <c r="EH2200" s="7"/>
      <c r="EI2200" s="7"/>
      <c r="EJ2200" s="7"/>
      <c r="EK2200" s="7"/>
      <c r="EL2200" s="7"/>
      <c r="EM2200" s="7"/>
      <c r="EN2200" s="7"/>
      <c r="EO2200" s="7"/>
      <c r="EP2200" s="7"/>
      <c r="EQ2200" s="7"/>
      <c r="ER2200" s="7"/>
      <c r="ES2200" s="7"/>
      <c r="ET2200" s="7"/>
      <c r="EU2200" s="7"/>
      <c r="EV2200" s="7"/>
      <c r="EW2200" s="7"/>
      <c r="EX2200" s="7"/>
      <c r="EY2200" s="7"/>
      <c r="EZ2200" s="7"/>
      <c r="FA2200" s="7"/>
      <c r="FB2200" s="7"/>
      <c r="FC2200" s="7"/>
      <c r="FD2200" s="7"/>
      <c r="FE2200" s="7"/>
      <c r="FF2200" s="7"/>
      <c r="FG2200" s="7"/>
      <c r="FH2200" s="7"/>
      <c r="FI2200" s="7"/>
      <c r="FJ2200" s="7"/>
      <c r="FK2200" s="7"/>
      <c r="FL2200" s="7"/>
      <c r="FM2200" s="7"/>
      <c r="FN2200" s="7"/>
      <c r="FO2200" s="7"/>
      <c r="FP2200" s="7"/>
      <c r="FQ2200" s="7"/>
      <c r="FR2200" s="7"/>
      <c r="FS2200" s="7"/>
      <c r="FT2200" s="7"/>
      <c r="FU2200" s="7"/>
      <c r="FV2200" s="7"/>
      <c r="FW2200" s="7"/>
      <c r="FX2200" s="7"/>
      <c r="FY2200" s="7"/>
      <c r="FZ2200" s="7"/>
      <c r="GA2200" s="7"/>
      <c r="GB2200" s="7"/>
    </row>
    <row r="2201" spans="1:184" x14ac:dyDescent="0.15">
      <c r="A2201" s="124"/>
      <c r="B2201" s="19"/>
      <c r="C2201" s="4"/>
      <c r="D2201" s="6"/>
      <c r="E2201" s="14"/>
      <c r="F2201" s="4"/>
      <c r="G2201" s="4"/>
      <c r="H2201" s="4"/>
      <c r="I2201" s="4"/>
      <c r="J2201" s="14"/>
      <c r="K2201" s="6"/>
      <c r="L2201" s="2"/>
      <c r="M2201" s="23"/>
      <c r="N2201" s="12"/>
      <c r="O2201" s="12"/>
      <c r="P2201" s="23"/>
      <c r="Q2201" s="1"/>
      <c r="R2201" s="4"/>
      <c r="S2201" s="5"/>
      <c r="T2201" s="6"/>
      <c r="U2201" s="9"/>
      <c r="V2201" s="8"/>
      <c r="W2201" s="8"/>
      <c r="X2201" s="8"/>
      <c r="Y2201" s="9"/>
      <c r="Z2201" s="7"/>
      <c r="AA2201" s="8"/>
      <c r="AB2201" s="9"/>
      <c r="AC2201" s="9"/>
      <c r="AD2201" s="9"/>
      <c r="AE2201" s="8"/>
      <c r="AF2201" s="10"/>
      <c r="AG2201" s="8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  <c r="DV2201" s="7"/>
      <c r="DW2201" s="7"/>
      <c r="DX2201" s="7"/>
      <c r="DY2201" s="7"/>
      <c r="DZ2201" s="7"/>
      <c r="EA2201" s="7"/>
      <c r="EB2201" s="7"/>
      <c r="EC2201" s="7"/>
      <c r="ED2201" s="7"/>
      <c r="EE2201" s="7"/>
      <c r="EF2201" s="7"/>
      <c r="EG2201" s="7"/>
      <c r="EH2201" s="7"/>
      <c r="EI2201" s="7"/>
      <c r="EJ2201" s="7"/>
      <c r="EK2201" s="7"/>
      <c r="EL2201" s="7"/>
      <c r="EM2201" s="7"/>
      <c r="EN2201" s="7"/>
      <c r="EO2201" s="7"/>
      <c r="EP2201" s="7"/>
      <c r="EQ2201" s="7"/>
      <c r="ER2201" s="7"/>
      <c r="ES2201" s="7"/>
      <c r="ET2201" s="7"/>
      <c r="EU2201" s="7"/>
      <c r="EV2201" s="7"/>
      <c r="EW2201" s="7"/>
      <c r="EX2201" s="7"/>
      <c r="EY2201" s="7"/>
      <c r="EZ2201" s="7"/>
      <c r="FA2201" s="7"/>
      <c r="FB2201" s="7"/>
      <c r="FC2201" s="7"/>
      <c r="FD2201" s="7"/>
      <c r="FE2201" s="7"/>
      <c r="FF2201" s="7"/>
      <c r="FG2201" s="7"/>
      <c r="FH2201" s="7"/>
      <c r="FI2201" s="7"/>
      <c r="FJ2201" s="7"/>
      <c r="FK2201" s="7"/>
      <c r="FL2201" s="7"/>
      <c r="FM2201" s="7"/>
      <c r="FN2201" s="7"/>
      <c r="FO2201" s="7"/>
      <c r="FP2201" s="7"/>
      <c r="FQ2201" s="7"/>
      <c r="FR2201" s="7"/>
      <c r="FS2201" s="7"/>
      <c r="FT2201" s="7"/>
      <c r="FU2201" s="7"/>
      <c r="FV2201" s="7"/>
      <c r="FW2201" s="7"/>
      <c r="FX2201" s="7"/>
      <c r="FY2201" s="7"/>
      <c r="FZ2201" s="7"/>
      <c r="GA2201" s="7"/>
      <c r="GB2201" s="7"/>
    </row>
    <row r="2202" spans="1:184" x14ac:dyDescent="0.15">
      <c r="A2202" s="124"/>
      <c r="B2202" s="19"/>
      <c r="C2202" s="4"/>
      <c r="D2202" s="6"/>
      <c r="E2202" s="14"/>
      <c r="F2202" s="4"/>
      <c r="G2202" s="4"/>
      <c r="H2202" s="4"/>
      <c r="I2202" s="4"/>
      <c r="J2202" s="14"/>
      <c r="K2202" s="6"/>
      <c r="L2202" s="2"/>
      <c r="M2202" s="23"/>
      <c r="N2202" s="12"/>
      <c r="O2202" s="12"/>
      <c r="P2202" s="23"/>
      <c r="Q2202" s="1"/>
      <c r="R2202" s="4"/>
      <c r="S2202" s="5"/>
      <c r="T2202" s="6"/>
      <c r="U2202" s="9"/>
      <c r="V2202" s="8"/>
      <c r="W2202" s="8"/>
      <c r="X2202" s="8"/>
      <c r="Y2202" s="9"/>
      <c r="Z2202" s="7"/>
      <c r="AA2202" s="8"/>
      <c r="AB2202" s="9"/>
      <c r="AC2202" s="9"/>
      <c r="AD2202" s="9"/>
      <c r="AE2202" s="8"/>
      <c r="AF2202" s="10"/>
      <c r="AG2202" s="8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  <c r="DV2202" s="7"/>
      <c r="DW2202" s="7"/>
      <c r="DX2202" s="7"/>
      <c r="DY2202" s="7"/>
      <c r="DZ2202" s="7"/>
      <c r="EA2202" s="7"/>
      <c r="EB2202" s="7"/>
      <c r="EC2202" s="7"/>
      <c r="ED2202" s="7"/>
      <c r="EE2202" s="7"/>
      <c r="EF2202" s="7"/>
      <c r="EG2202" s="7"/>
      <c r="EH2202" s="7"/>
      <c r="EI2202" s="7"/>
      <c r="EJ2202" s="7"/>
      <c r="EK2202" s="7"/>
      <c r="EL2202" s="7"/>
      <c r="EM2202" s="7"/>
      <c r="EN2202" s="7"/>
      <c r="EO2202" s="7"/>
      <c r="EP2202" s="7"/>
      <c r="EQ2202" s="7"/>
      <c r="ER2202" s="7"/>
      <c r="ES2202" s="7"/>
      <c r="ET2202" s="7"/>
      <c r="EU2202" s="7"/>
      <c r="EV2202" s="7"/>
      <c r="EW2202" s="7"/>
      <c r="EX2202" s="7"/>
      <c r="EY2202" s="7"/>
      <c r="EZ2202" s="7"/>
      <c r="FA2202" s="7"/>
      <c r="FB2202" s="7"/>
      <c r="FC2202" s="7"/>
      <c r="FD2202" s="7"/>
      <c r="FE2202" s="7"/>
      <c r="FF2202" s="7"/>
      <c r="FG2202" s="7"/>
      <c r="FH2202" s="7"/>
      <c r="FI2202" s="7"/>
      <c r="FJ2202" s="7"/>
      <c r="FK2202" s="7"/>
      <c r="FL2202" s="7"/>
      <c r="FM2202" s="7"/>
      <c r="FN2202" s="7"/>
      <c r="FO2202" s="7"/>
      <c r="FP2202" s="7"/>
      <c r="FQ2202" s="7"/>
      <c r="FR2202" s="7"/>
      <c r="FS2202" s="7"/>
      <c r="FT2202" s="7"/>
      <c r="FU2202" s="7"/>
      <c r="FV2202" s="7"/>
      <c r="FW2202" s="7"/>
      <c r="FX2202" s="7"/>
      <c r="FY2202" s="7"/>
      <c r="FZ2202" s="7"/>
      <c r="GA2202" s="7"/>
      <c r="GB2202" s="7"/>
    </row>
    <row r="2203" spans="1:184" x14ac:dyDescent="0.15">
      <c r="A2203" s="124"/>
      <c r="B2203" s="19"/>
      <c r="C2203" s="4"/>
      <c r="D2203" s="6"/>
      <c r="E2203" s="14"/>
      <c r="F2203" s="4"/>
      <c r="G2203" s="4"/>
      <c r="H2203" s="4"/>
      <c r="I2203" s="4"/>
      <c r="J2203" s="14"/>
      <c r="K2203" s="6"/>
      <c r="L2203" s="2"/>
      <c r="M2203" s="23"/>
      <c r="N2203" s="12"/>
      <c r="O2203" s="12"/>
      <c r="P2203" s="23"/>
      <c r="Q2203" s="1"/>
      <c r="R2203" s="4"/>
      <c r="S2203" s="5"/>
      <c r="T2203" s="6"/>
      <c r="U2203" s="9"/>
      <c r="V2203" s="8"/>
      <c r="W2203" s="8"/>
      <c r="X2203" s="8"/>
      <c r="Y2203" s="9"/>
      <c r="Z2203" s="7"/>
      <c r="AA2203" s="8"/>
      <c r="AB2203" s="9"/>
      <c r="AC2203" s="9"/>
      <c r="AD2203" s="9"/>
      <c r="AE2203" s="8"/>
      <c r="AF2203" s="10"/>
      <c r="AG2203" s="8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  <c r="DV2203" s="7"/>
      <c r="DW2203" s="7"/>
      <c r="DX2203" s="7"/>
      <c r="DY2203" s="7"/>
      <c r="DZ2203" s="7"/>
      <c r="EA2203" s="7"/>
      <c r="EB2203" s="7"/>
      <c r="EC2203" s="7"/>
      <c r="ED2203" s="7"/>
      <c r="EE2203" s="7"/>
      <c r="EF2203" s="7"/>
      <c r="EG2203" s="7"/>
      <c r="EH2203" s="7"/>
      <c r="EI2203" s="7"/>
      <c r="EJ2203" s="7"/>
      <c r="EK2203" s="7"/>
      <c r="EL2203" s="7"/>
      <c r="EM2203" s="7"/>
      <c r="EN2203" s="7"/>
      <c r="EO2203" s="7"/>
      <c r="EP2203" s="7"/>
      <c r="EQ2203" s="7"/>
      <c r="ER2203" s="7"/>
      <c r="ES2203" s="7"/>
      <c r="ET2203" s="7"/>
      <c r="EU2203" s="7"/>
      <c r="EV2203" s="7"/>
      <c r="EW2203" s="7"/>
      <c r="EX2203" s="7"/>
      <c r="EY2203" s="7"/>
      <c r="EZ2203" s="7"/>
      <c r="FA2203" s="7"/>
      <c r="FB2203" s="7"/>
      <c r="FC2203" s="7"/>
      <c r="FD2203" s="7"/>
      <c r="FE2203" s="7"/>
      <c r="FF2203" s="7"/>
      <c r="FG2203" s="7"/>
      <c r="FH2203" s="7"/>
      <c r="FI2203" s="7"/>
      <c r="FJ2203" s="7"/>
      <c r="FK2203" s="7"/>
      <c r="FL2203" s="7"/>
      <c r="FM2203" s="7"/>
      <c r="FN2203" s="7"/>
      <c r="FO2203" s="7"/>
      <c r="FP2203" s="7"/>
      <c r="FQ2203" s="7"/>
      <c r="FR2203" s="7"/>
      <c r="FS2203" s="7"/>
      <c r="FT2203" s="7"/>
      <c r="FU2203" s="7"/>
      <c r="FV2203" s="7"/>
      <c r="FW2203" s="7"/>
      <c r="FX2203" s="7"/>
      <c r="FY2203" s="7"/>
      <c r="FZ2203" s="7"/>
      <c r="GA2203" s="7"/>
      <c r="GB2203" s="7"/>
    </row>
    <row r="2204" spans="1:184" x14ac:dyDescent="0.15">
      <c r="A2204" s="124"/>
      <c r="B2204" s="19"/>
      <c r="C2204" s="4"/>
      <c r="D2204" s="6"/>
      <c r="E2204" s="14"/>
      <c r="F2204" s="4"/>
      <c r="G2204" s="4"/>
      <c r="H2204" s="4"/>
      <c r="I2204" s="4"/>
      <c r="J2204" s="14"/>
      <c r="K2204" s="6"/>
      <c r="L2204" s="2"/>
      <c r="M2204" s="23"/>
      <c r="N2204" s="12"/>
      <c r="O2204" s="12"/>
      <c r="P2204" s="23"/>
      <c r="Q2204" s="1"/>
      <c r="R2204" s="4"/>
      <c r="S2204" s="5"/>
      <c r="T2204" s="6"/>
      <c r="U2204" s="9"/>
      <c r="V2204" s="8"/>
      <c r="W2204" s="8"/>
      <c r="X2204" s="8"/>
      <c r="Y2204" s="9"/>
      <c r="Z2204" s="7"/>
      <c r="AA2204" s="8"/>
      <c r="AB2204" s="9"/>
      <c r="AC2204" s="9"/>
      <c r="AD2204" s="9"/>
      <c r="AE2204" s="8"/>
      <c r="AF2204" s="10"/>
      <c r="AG2204" s="8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  <c r="DV2204" s="7"/>
      <c r="DW2204" s="7"/>
      <c r="DX2204" s="7"/>
      <c r="DY2204" s="7"/>
      <c r="DZ2204" s="7"/>
      <c r="EA2204" s="7"/>
      <c r="EB2204" s="7"/>
      <c r="EC2204" s="7"/>
      <c r="ED2204" s="7"/>
      <c r="EE2204" s="7"/>
      <c r="EF2204" s="7"/>
      <c r="EG2204" s="7"/>
      <c r="EH2204" s="7"/>
      <c r="EI2204" s="7"/>
      <c r="EJ2204" s="7"/>
      <c r="EK2204" s="7"/>
      <c r="EL2204" s="7"/>
      <c r="EM2204" s="7"/>
      <c r="EN2204" s="7"/>
      <c r="EO2204" s="7"/>
      <c r="EP2204" s="7"/>
      <c r="EQ2204" s="7"/>
      <c r="ER2204" s="7"/>
      <c r="ES2204" s="7"/>
      <c r="ET2204" s="7"/>
      <c r="EU2204" s="7"/>
      <c r="EV2204" s="7"/>
      <c r="EW2204" s="7"/>
      <c r="EX2204" s="7"/>
      <c r="EY2204" s="7"/>
      <c r="EZ2204" s="7"/>
      <c r="FA2204" s="7"/>
      <c r="FB2204" s="7"/>
      <c r="FC2204" s="7"/>
      <c r="FD2204" s="7"/>
      <c r="FE2204" s="7"/>
      <c r="FF2204" s="7"/>
      <c r="FG2204" s="7"/>
      <c r="FH2204" s="7"/>
      <c r="FI2204" s="7"/>
      <c r="FJ2204" s="7"/>
      <c r="FK2204" s="7"/>
      <c r="FL2204" s="7"/>
      <c r="FM2204" s="7"/>
      <c r="FN2204" s="7"/>
      <c r="FO2204" s="7"/>
      <c r="FP2204" s="7"/>
      <c r="FQ2204" s="7"/>
      <c r="FR2204" s="7"/>
      <c r="FS2204" s="7"/>
      <c r="FT2204" s="7"/>
      <c r="FU2204" s="7"/>
      <c r="FV2204" s="7"/>
      <c r="FW2204" s="7"/>
      <c r="FX2204" s="7"/>
      <c r="FY2204" s="7"/>
      <c r="FZ2204" s="7"/>
      <c r="GA2204" s="7"/>
      <c r="GB2204" s="7"/>
    </row>
    <row r="2205" spans="1:184" x14ac:dyDescent="0.15">
      <c r="A2205" s="124"/>
      <c r="B2205" s="19"/>
      <c r="C2205" s="4"/>
      <c r="D2205" s="6"/>
      <c r="E2205" s="14"/>
      <c r="F2205" s="4"/>
      <c r="G2205" s="4"/>
      <c r="H2205" s="4"/>
      <c r="I2205" s="4"/>
      <c r="J2205" s="14"/>
      <c r="K2205" s="6"/>
      <c r="L2205" s="2"/>
      <c r="M2205" s="23"/>
      <c r="N2205" s="12"/>
      <c r="O2205" s="12"/>
      <c r="P2205" s="23"/>
      <c r="Q2205" s="1"/>
      <c r="R2205" s="4"/>
      <c r="S2205" s="5"/>
      <c r="T2205" s="6"/>
      <c r="U2205" s="9"/>
      <c r="V2205" s="8"/>
      <c r="W2205" s="8"/>
      <c r="X2205" s="8"/>
      <c r="Y2205" s="9"/>
      <c r="Z2205" s="7"/>
      <c r="AA2205" s="8"/>
      <c r="AB2205" s="9"/>
      <c r="AC2205" s="9"/>
      <c r="AD2205" s="9"/>
      <c r="AE2205" s="8"/>
      <c r="AF2205" s="10"/>
      <c r="AG2205" s="8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  <c r="DV2205" s="7"/>
      <c r="DW2205" s="7"/>
      <c r="DX2205" s="7"/>
      <c r="DY2205" s="7"/>
      <c r="DZ2205" s="7"/>
      <c r="EA2205" s="7"/>
      <c r="EB2205" s="7"/>
      <c r="EC2205" s="7"/>
      <c r="ED2205" s="7"/>
      <c r="EE2205" s="7"/>
      <c r="EF2205" s="7"/>
      <c r="EG2205" s="7"/>
      <c r="EH2205" s="7"/>
      <c r="EI2205" s="7"/>
      <c r="EJ2205" s="7"/>
      <c r="EK2205" s="7"/>
      <c r="EL2205" s="7"/>
      <c r="EM2205" s="7"/>
      <c r="EN2205" s="7"/>
      <c r="EO2205" s="7"/>
      <c r="EP2205" s="7"/>
      <c r="EQ2205" s="7"/>
      <c r="ER2205" s="7"/>
      <c r="ES2205" s="7"/>
      <c r="ET2205" s="7"/>
      <c r="EU2205" s="7"/>
      <c r="EV2205" s="7"/>
      <c r="EW2205" s="7"/>
      <c r="EX2205" s="7"/>
      <c r="EY2205" s="7"/>
      <c r="EZ2205" s="7"/>
      <c r="FA2205" s="7"/>
      <c r="FB2205" s="7"/>
      <c r="FC2205" s="7"/>
      <c r="FD2205" s="7"/>
      <c r="FE2205" s="7"/>
      <c r="FF2205" s="7"/>
      <c r="FG2205" s="7"/>
      <c r="FH2205" s="7"/>
      <c r="FI2205" s="7"/>
      <c r="FJ2205" s="7"/>
      <c r="FK2205" s="7"/>
      <c r="FL2205" s="7"/>
      <c r="FM2205" s="7"/>
      <c r="FN2205" s="7"/>
      <c r="FO2205" s="7"/>
      <c r="FP2205" s="7"/>
      <c r="FQ2205" s="7"/>
      <c r="FR2205" s="7"/>
      <c r="FS2205" s="7"/>
      <c r="FT2205" s="7"/>
      <c r="FU2205" s="7"/>
      <c r="FV2205" s="7"/>
      <c r="FW2205" s="7"/>
      <c r="FX2205" s="7"/>
      <c r="FY2205" s="7"/>
      <c r="FZ2205" s="7"/>
      <c r="GA2205" s="7"/>
      <c r="GB2205" s="7"/>
    </row>
    <row r="2206" spans="1:184" x14ac:dyDescent="0.15">
      <c r="A2206" s="124"/>
      <c r="B2206" s="19"/>
      <c r="C2206" s="4"/>
      <c r="D2206" s="6"/>
      <c r="E2206" s="14"/>
      <c r="F2206" s="4"/>
      <c r="G2206" s="4"/>
      <c r="H2206" s="4"/>
      <c r="I2206" s="4"/>
      <c r="J2206" s="14"/>
      <c r="K2206" s="6"/>
      <c r="L2206" s="2"/>
      <c r="M2206" s="23"/>
      <c r="N2206" s="12"/>
      <c r="O2206" s="12"/>
      <c r="P2206" s="23"/>
      <c r="Q2206" s="1"/>
      <c r="R2206" s="4"/>
      <c r="S2206" s="5"/>
      <c r="T2206" s="6"/>
      <c r="U2206" s="9"/>
      <c r="V2206" s="8"/>
      <c r="W2206" s="8"/>
      <c r="X2206" s="8"/>
      <c r="Y2206" s="9"/>
      <c r="Z2206" s="7"/>
      <c r="AA2206" s="8"/>
      <c r="AB2206" s="9"/>
      <c r="AC2206" s="9"/>
      <c r="AD2206" s="9"/>
      <c r="AE2206" s="8"/>
      <c r="AF2206" s="10"/>
      <c r="AG2206" s="8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  <c r="DV2206" s="7"/>
      <c r="DW2206" s="7"/>
      <c r="DX2206" s="7"/>
      <c r="DY2206" s="7"/>
      <c r="DZ2206" s="7"/>
      <c r="EA2206" s="7"/>
      <c r="EB2206" s="7"/>
      <c r="EC2206" s="7"/>
      <c r="ED2206" s="7"/>
      <c r="EE2206" s="7"/>
      <c r="EF2206" s="7"/>
      <c r="EG2206" s="7"/>
      <c r="EH2206" s="7"/>
      <c r="EI2206" s="7"/>
      <c r="EJ2206" s="7"/>
      <c r="EK2206" s="7"/>
      <c r="EL2206" s="7"/>
      <c r="EM2206" s="7"/>
      <c r="EN2206" s="7"/>
      <c r="EO2206" s="7"/>
      <c r="EP2206" s="7"/>
      <c r="EQ2206" s="7"/>
      <c r="ER2206" s="7"/>
      <c r="ES2206" s="7"/>
      <c r="ET2206" s="7"/>
      <c r="EU2206" s="7"/>
      <c r="EV2206" s="7"/>
      <c r="EW2206" s="7"/>
      <c r="EX2206" s="7"/>
      <c r="EY2206" s="7"/>
      <c r="EZ2206" s="7"/>
      <c r="FA2206" s="7"/>
      <c r="FB2206" s="7"/>
      <c r="FC2206" s="7"/>
      <c r="FD2206" s="7"/>
      <c r="FE2206" s="7"/>
      <c r="FF2206" s="7"/>
      <c r="FG2206" s="7"/>
      <c r="FH2206" s="7"/>
      <c r="FI2206" s="7"/>
      <c r="FJ2206" s="7"/>
      <c r="FK2206" s="7"/>
      <c r="FL2206" s="7"/>
      <c r="FM2206" s="7"/>
      <c r="FN2206" s="7"/>
      <c r="FO2206" s="7"/>
      <c r="FP2206" s="7"/>
      <c r="FQ2206" s="7"/>
      <c r="FR2206" s="7"/>
      <c r="FS2206" s="7"/>
      <c r="FT2206" s="7"/>
      <c r="FU2206" s="7"/>
      <c r="FV2206" s="7"/>
      <c r="FW2206" s="7"/>
      <c r="FX2206" s="7"/>
      <c r="FY2206" s="7"/>
      <c r="FZ2206" s="7"/>
      <c r="GA2206" s="7"/>
      <c r="GB2206" s="7"/>
    </row>
    <row r="2207" spans="1:184" x14ac:dyDescent="0.15">
      <c r="A2207" s="124"/>
      <c r="B2207" s="19"/>
      <c r="C2207" s="4"/>
      <c r="D2207" s="6"/>
      <c r="E2207" s="14"/>
      <c r="F2207" s="4"/>
      <c r="G2207" s="4"/>
      <c r="H2207" s="4"/>
      <c r="I2207" s="4"/>
      <c r="J2207" s="14"/>
      <c r="K2207" s="6"/>
      <c r="L2207" s="2"/>
      <c r="M2207" s="23"/>
      <c r="N2207" s="12"/>
      <c r="O2207" s="12"/>
      <c r="P2207" s="23"/>
      <c r="Q2207" s="1"/>
      <c r="R2207" s="4"/>
      <c r="S2207" s="5"/>
      <c r="T2207" s="6"/>
      <c r="U2207" s="9"/>
      <c r="V2207" s="8"/>
      <c r="W2207" s="8"/>
      <c r="X2207" s="8"/>
      <c r="Y2207" s="9"/>
      <c r="Z2207" s="7"/>
      <c r="AA2207" s="8"/>
      <c r="AB2207" s="9"/>
      <c r="AC2207" s="9"/>
      <c r="AD2207" s="9"/>
      <c r="AE2207" s="8"/>
      <c r="AF2207" s="10"/>
      <c r="AG2207" s="8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  <c r="DV2207" s="7"/>
      <c r="DW2207" s="7"/>
      <c r="DX2207" s="7"/>
      <c r="DY2207" s="7"/>
      <c r="DZ2207" s="7"/>
      <c r="EA2207" s="7"/>
      <c r="EB2207" s="7"/>
      <c r="EC2207" s="7"/>
      <c r="ED2207" s="7"/>
      <c r="EE2207" s="7"/>
      <c r="EF2207" s="7"/>
      <c r="EG2207" s="7"/>
      <c r="EH2207" s="7"/>
      <c r="EI2207" s="7"/>
      <c r="EJ2207" s="7"/>
      <c r="EK2207" s="7"/>
      <c r="EL2207" s="7"/>
      <c r="EM2207" s="7"/>
      <c r="EN2207" s="7"/>
      <c r="EO2207" s="7"/>
      <c r="EP2207" s="7"/>
      <c r="EQ2207" s="7"/>
      <c r="ER2207" s="7"/>
      <c r="ES2207" s="7"/>
      <c r="ET2207" s="7"/>
      <c r="EU2207" s="7"/>
      <c r="EV2207" s="7"/>
      <c r="EW2207" s="7"/>
      <c r="EX2207" s="7"/>
      <c r="EY2207" s="7"/>
      <c r="EZ2207" s="7"/>
      <c r="FA2207" s="7"/>
      <c r="FB2207" s="7"/>
      <c r="FC2207" s="7"/>
      <c r="FD2207" s="7"/>
      <c r="FE2207" s="7"/>
      <c r="FF2207" s="7"/>
      <c r="FG2207" s="7"/>
      <c r="FH2207" s="7"/>
      <c r="FI2207" s="7"/>
      <c r="FJ2207" s="7"/>
      <c r="FK2207" s="7"/>
      <c r="FL2207" s="7"/>
      <c r="FM2207" s="7"/>
      <c r="FN2207" s="7"/>
      <c r="FO2207" s="7"/>
      <c r="FP2207" s="7"/>
      <c r="FQ2207" s="7"/>
      <c r="FR2207" s="7"/>
      <c r="FS2207" s="7"/>
      <c r="FT2207" s="7"/>
      <c r="FU2207" s="7"/>
      <c r="FV2207" s="7"/>
      <c r="FW2207" s="7"/>
      <c r="FX2207" s="7"/>
      <c r="FY2207" s="7"/>
      <c r="FZ2207" s="7"/>
      <c r="GA2207" s="7"/>
      <c r="GB2207" s="7"/>
    </row>
    <row r="2208" spans="1:184" x14ac:dyDescent="0.15">
      <c r="A2208" s="124"/>
      <c r="B2208" s="19"/>
      <c r="C2208" s="4"/>
      <c r="D2208" s="6"/>
      <c r="E2208" s="14"/>
      <c r="F2208" s="4"/>
      <c r="G2208" s="4"/>
      <c r="H2208" s="4"/>
      <c r="I2208" s="4"/>
      <c r="J2208" s="14"/>
      <c r="K2208" s="6"/>
      <c r="L2208" s="2"/>
      <c r="M2208" s="23"/>
      <c r="N2208" s="12"/>
      <c r="O2208" s="12"/>
      <c r="P2208" s="23"/>
      <c r="Q2208" s="1"/>
      <c r="R2208" s="4"/>
      <c r="S2208" s="5"/>
      <c r="T2208" s="6"/>
      <c r="U2208" s="9"/>
      <c r="V2208" s="8"/>
      <c r="W2208" s="8"/>
      <c r="X2208" s="8"/>
      <c r="Y2208" s="9"/>
      <c r="Z2208" s="7"/>
      <c r="AA2208" s="8"/>
      <c r="AB2208" s="9"/>
      <c r="AC2208" s="9"/>
      <c r="AD2208" s="9"/>
      <c r="AE2208" s="8"/>
      <c r="AF2208" s="10"/>
      <c r="AG2208" s="8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  <c r="DV2208" s="7"/>
      <c r="DW2208" s="7"/>
      <c r="DX2208" s="7"/>
      <c r="DY2208" s="7"/>
      <c r="DZ2208" s="7"/>
      <c r="EA2208" s="7"/>
      <c r="EB2208" s="7"/>
      <c r="EC2208" s="7"/>
      <c r="ED2208" s="7"/>
      <c r="EE2208" s="7"/>
      <c r="EF2208" s="7"/>
      <c r="EG2208" s="7"/>
      <c r="EH2208" s="7"/>
      <c r="EI2208" s="7"/>
      <c r="EJ2208" s="7"/>
      <c r="EK2208" s="7"/>
      <c r="EL2208" s="7"/>
      <c r="EM2208" s="7"/>
      <c r="EN2208" s="7"/>
      <c r="EO2208" s="7"/>
      <c r="EP2208" s="7"/>
      <c r="EQ2208" s="7"/>
      <c r="ER2208" s="7"/>
      <c r="ES2208" s="7"/>
      <c r="ET2208" s="7"/>
      <c r="EU2208" s="7"/>
      <c r="EV2208" s="7"/>
      <c r="EW2208" s="7"/>
      <c r="EX2208" s="7"/>
      <c r="EY2208" s="7"/>
      <c r="EZ2208" s="7"/>
      <c r="FA2208" s="7"/>
      <c r="FB2208" s="7"/>
      <c r="FC2208" s="7"/>
      <c r="FD2208" s="7"/>
      <c r="FE2208" s="7"/>
      <c r="FF2208" s="7"/>
      <c r="FG2208" s="7"/>
      <c r="FH2208" s="7"/>
      <c r="FI2208" s="7"/>
      <c r="FJ2208" s="7"/>
      <c r="FK2208" s="7"/>
      <c r="FL2208" s="7"/>
      <c r="FM2208" s="7"/>
      <c r="FN2208" s="7"/>
      <c r="FO2208" s="7"/>
      <c r="FP2208" s="7"/>
      <c r="FQ2208" s="7"/>
      <c r="FR2208" s="7"/>
      <c r="FS2208" s="7"/>
      <c r="FT2208" s="7"/>
      <c r="FU2208" s="7"/>
      <c r="FV2208" s="7"/>
      <c r="FW2208" s="7"/>
      <c r="FX2208" s="7"/>
      <c r="FY2208" s="7"/>
      <c r="FZ2208" s="7"/>
      <c r="GA2208" s="7"/>
      <c r="GB2208" s="7"/>
    </row>
    <row r="2209" spans="1:184" x14ac:dyDescent="0.15">
      <c r="A2209" s="124"/>
      <c r="B2209" s="19"/>
      <c r="C2209" s="4"/>
      <c r="D2209" s="6"/>
      <c r="E2209" s="14"/>
      <c r="F2209" s="4"/>
      <c r="G2209" s="4"/>
      <c r="H2209" s="4"/>
      <c r="I2209" s="4"/>
      <c r="J2209" s="14"/>
      <c r="K2209" s="6"/>
      <c r="L2209" s="2"/>
      <c r="M2209" s="23"/>
      <c r="N2209" s="12"/>
      <c r="O2209" s="12"/>
      <c r="P2209" s="23"/>
      <c r="Q2209" s="1"/>
      <c r="R2209" s="4"/>
      <c r="S2209" s="5"/>
      <c r="T2209" s="6"/>
      <c r="U2209" s="9"/>
      <c r="V2209" s="8"/>
      <c r="W2209" s="8"/>
      <c r="X2209" s="8"/>
      <c r="Y2209" s="9"/>
      <c r="Z2209" s="7"/>
      <c r="AA2209" s="8"/>
      <c r="AB2209" s="9"/>
      <c r="AC2209" s="9"/>
      <c r="AD2209" s="9"/>
      <c r="AE2209" s="8"/>
      <c r="AF2209" s="10"/>
      <c r="AG2209" s="8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  <c r="DV2209" s="7"/>
      <c r="DW2209" s="7"/>
      <c r="DX2209" s="7"/>
      <c r="DY2209" s="7"/>
      <c r="DZ2209" s="7"/>
      <c r="EA2209" s="7"/>
      <c r="EB2209" s="7"/>
      <c r="EC2209" s="7"/>
      <c r="ED2209" s="7"/>
      <c r="EE2209" s="7"/>
      <c r="EF2209" s="7"/>
      <c r="EG2209" s="7"/>
      <c r="EH2209" s="7"/>
      <c r="EI2209" s="7"/>
      <c r="EJ2209" s="7"/>
      <c r="EK2209" s="7"/>
      <c r="EL2209" s="7"/>
      <c r="EM2209" s="7"/>
      <c r="EN2209" s="7"/>
      <c r="EO2209" s="7"/>
      <c r="EP2209" s="7"/>
      <c r="EQ2209" s="7"/>
      <c r="ER2209" s="7"/>
      <c r="ES2209" s="7"/>
      <c r="ET2209" s="7"/>
      <c r="EU2209" s="7"/>
      <c r="EV2209" s="7"/>
      <c r="EW2209" s="7"/>
      <c r="EX2209" s="7"/>
      <c r="EY2209" s="7"/>
      <c r="EZ2209" s="7"/>
      <c r="FA2209" s="7"/>
      <c r="FB2209" s="7"/>
      <c r="FC2209" s="7"/>
      <c r="FD2209" s="7"/>
      <c r="FE2209" s="7"/>
      <c r="FF2209" s="7"/>
      <c r="FG2209" s="7"/>
      <c r="FH2209" s="7"/>
      <c r="FI2209" s="7"/>
      <c r="FJ2209" s="7"/>
      <c r="FK2209" s="7"/>
      <c r="FL2209" s="7"/>
      <c r="FM2209" s="7"/>
      <c r="FN2209" s="7"/>
      <c r="FO2209" s="7"/>
      <c r="FP2209" s="7"/>
      <c r="FQ2209" s="7"/>
      <c r="FR2209" s="7"/>
      <c r="FS2209" s="7"/>
      <c r="FT2209" s="7"/>
      <c r="FU2209" s="7"/>
      <c r="FV2209" s="7"/>
      <c r="FW2209" s="7"/>
      <c r="FX2209" s="7"/>
      <c r="FY2209" s="7"/>
      <c r="FZ2209" s="7"/>
      <c r="GA2209" s="7"/>
      <c r="GB2209" s="7"/>
    </row>
    <row r="2210" spans="1:184" x14ac:dyDescent="0.15">
      <c r="A2210" s="124"/>
      <c r="B2210" s="19"/>
      <c r="C2210" s="4"/>
      <c r="D2210" s="6"/>
      <c r="E2210" s="14"/>
      <c r="F2210" s="4"/>
      <c r="G2210" s="4"/>
      <c r="H2210" s="4"/>
      <c r="I2210" s="4"/>
      <c r="J2210" s="14"/>
      <c r="K2210" s="6"/>
      <c r="L2210" s="2"/>
      <c r="M2210" s="23"/>
      <c r="N2210" s="12"/>
      <c r="O2210" s="12"/>
      <c r="P2210" s="23"/>
      <c r="Q2210" s="1"/>
      <c r="R2210" s="4"/>
      <c r="S2210" s="5"/>
      <c r="T2210" s="6"/>
      <c r="U2210" s="9"/>
      <c r="V2210" s="8"/>
      <c r="W2210" s="8"/>
      <c r="X2210" s="8"/>
      <c r="Y2210" s="9"/>
      <c r="Z2210" s="7"/>
      <c r="AA2210" s="8"/>
      <c r="AB2210" s="9"/>
      <c r="AC2210" s="9"/>
      <c r="AD2210" s="9"/>
      <c r="AE2210" s="8"/>
      <c r="AF2210" s="10"/>
      <c r="AG2210" s="8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  <c r="DV2210" s="7"/>
      <c r="DW2210" s="7"/>
      <c r="DX2210" s="7"/>
      <c r="DY2210" s="7"/>
      <c r="DZ2210" s="7"/>
      <c r="EA2210" s="7"/>
      <c r="EB2210" s="7"/>
      <c r="EC2210" s="7"/>
      <c r="ED2210" s="7"/>
      <c r="EE2210" s="7"/>
      <c r="EF2210" s="7"/>
      <c r="EG2210" s="7"/>
      <c r="EH2210" s="7"/>
      <c r="EI2210" s="7"/>
      <c r="EJ2210" s="7"/>
      <c r="EK2210" s="7"/>
      <c r="EL2210" s="7"/>
      <c r="EM2210" s="7"/>
      <c r="EN2210" s="7"/>
      <c r="EO2210" s="7"/>
      <c r="EP2210" s="7"/>
      <c r="EQ2210" s="7"/>
      <c r="ER2210" s="7"/>
      <c r="ES2210" s="7"/>
      <c r="ET2210" s="7"/>
      <c r="EU2210" s="7"/>
      <c r="EV2210" s="7"/>
      <c r="EW2210" s="7"/>
      <c r="EX2210" s="7"/>
      <c r="EY2210" s="7"/>
      <c r="EZ2210" s="7"/>
      <c r="FA2210" s="7"/>
      <c r="FB2210" s="7"/>
      <c r="FC2210" s="7"/>
      <c r="FD2210" s="7"/>
      <c r="FE2210" s="7"/>
      <c r="FF2210" s="7"/>
      <c r="FG2210" s="7"/>
      <c r="FH2210" s="7"/>
      <c r="FI2210" s="7"/>
      <c r="FJ2210" s="7"/>
      <c r="FK2210" s="7"/>
      <c r="FL2210" s="7"/>
      <c r="FM2210" s="7"/>
      <c r="FN2210" s="7"/>
      <c r="FO2210" s="7"/>
      <c r="FP2210" s="7"/>
      <c r="FQ2210" s="7"/>
      <c r="FR2210" s="7"/>
      <c r="FS2210" s="7"/>
      <c r="FT2210" s="7"/>
      <c r="FU2210" s="7"/>
      <c r="FV2210" s="7"/>
      <c r="FW2210" s="7"/>
      <c r="FX2210" s="7"/>
      <c r="FY2210" s="7"/>
      <c r="FZ2210" s="7"/>
      <c r="GA2210" s="7"/>
      <c r="GB2210" s="7"/>
    </row>
    <row r="2211" spans="1:184" x14ac:dyDescent="0.15">
      <c r="A2211" s="124"/>
      <c r="B2211" s="19"/>
      <c r="C2211" s="4"/>
      <c r="D2211" s="6"/>
      <c r="E2211" s="14"/>
      <c r="F2211" s="4"/>
      <c r="G2211" s="4"/>
      <c r="H2211" s="4"/>
      <c r="I2211" s="4"/>
      <c r="J2211" s="14"/>
      <c r="K2211" s="6"/>
      <c r="L2211" s="2"/>
      <c r="M2211" s="23"/>
      <c r="N2211" s="12"/>
      <c r="O2211" s="12"/>
      <c r="P2211" s="23"/>
      <c r="Q2211" s="1"/>
      <c r="R2211" s="4"/>
      <c r="S2211" s="5"/>
      <c r="T2211" s="6"/>
      <c r="U2211" s="9"/>
      <c r="V2211" s="8"/>
      <c r="W2211" s="8"/>
      <c r="X2211" s="8"/>
      <c r="Y2211" s="9"/>
      <c r="Z2211" s="7"/>
      <c r="AA2211" s="8"/>
      <c r="AB2211" s="9"/>
      <c r="AC2211" s="9"/>
      <c r="AD2211" s="9"/>
      <c r="AE2211" s="8"/>
      <c r="AF2211" s="10"/>
      <c r="AG2211" s="8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</row>
    <row r="2212" spans="1:184" x14ac:dyDescent="0.15">
      <c r="A2212" s="124"/>
      <c r="B2212" s="19"/>
      <c r="C2212" s="4"/>
      <c r="D2212" s="6"/>
      <c r="E2212" s="14"/>
      <c r="F2212" s="4"/>
      <c r="G2212" s="4"/>
      <c r="H2212" s="4"/>
      <c r="I2212" s="4"/>
      <c r="J2212" s="14"/>
      <c r="K2212" s="6"/>
      <c r="L2212" s="2"/>
      <c r="M2212" s="23"/>
      <c r="N2212" s="12"/>
      <c r="O2212" s="12"/>
      <c r="P2212" s="23"/>
      <c r="Q2212" s="1"/>
      <c r="R2212" s="4"/>
      <c r="S2212" s="5"/>
      <c r="T2212" s="6"/>
      <c r="U2212" s="9"/>
      <c r="V2212" s="8"/>
      <c r="W2212" s="8"/>
      <c r="X2212" s="8"/>
      <c r="Y2212" s="9"/>
      <c r="Z2212" s="7"/>
      <c r="AA2212" s="8"/>
      <c r="AB2212" s="9"/>
      <c r="AC2212" s="9"/>
      <c r="AD2212" s="9"/>
      <c r="AE2212" s="8"/>
      <c r="AF2212" s="10"/>
      <c r="AG2212" s="8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  <c r="DV2212" s="7"/>
      <c r="DW2212" s="7"/>
      <c r="DX2212" s="7"/>
      <c r="DY2212" s="7"/>
      <c r="DZ2212" s="7"/>
      <c r="EA2212" s="7"/>
      <c r="EB2212" s="7"/>
      <c r="EC2212" s="7"/>
      <c r="ED2212" s="7"/>
      <c r="EE2212" s="7"/>
      <c r="EF2212" s="7"/>
      <c r="EG2212" s="7"/>
      <c r="EH2212" s="7"/>
      <c r="EI2212" s="7"/>
      <c r="EJ2212" s="7"/>
      <c r="EK2212" s="7"/>
      <c r="EL2212" s="7"/>
      <c r="EM2212" s="7"/>
      <c r="EN2212" s="7"/>
      <c r="EO2212" s="7"/>
      <c r="EP2212" s="7"/>
      <c r="EQ2212" s="7"/>
      <c r="ER2212" s="7"/>
      <c r="ES2212" s="7"/>
      <c r="ET2212" s="7"/>
      <c r="EU2212" s="7"/>
      <c r="EV2212" s="7"/>
      <c r="EW2212" s="7"/>
      <c r="EX2212" s="7"/>
      <c r="EY2212" s="7"/>
      <c r="EZ2212" s="7"/>
      <c r="FA2212" s="7"/>
      <c r="FB2212" s="7"/>
      <c r="FC2212" s="7"/>
      <c r="FD2212" s="7"/>
      <c r="FE2212" s="7"/>
      <c r="FF2212" s="7"/>
      <c r="FG2212" s="7"/>
      <c r="FH2212" s="7"/>
      <c r="FI2212" s="7"/>
      <c r="FJ2212" s="7"/>
      <c r="FK2212" s="7"/>
      <c r="FL2212" s="7"/>
      <c r="FM2212" s="7"/>
      <c r="FN2212" s="7"/>
      <c r="FO2212" s="7"/>
      <c r="FP2212" s="7"/>
      <c r="FQ2212" s="7"/>
      <c r="FR2212" s="7"/>
      <c r="FS2212" s="7"/>
      <c r="FT2212" s="7"/>
      <c r="FU2212" s="7"/>
      <c r="FV2212" s="7"/>
      <c r="FW2212" s="7"/>
      <c r="FX2212" s="7"/>
      <c r="FY2212" s="7"/>
      <c r="FZ2212" s="7"/>
      <c r="GA2212" s="7"/>
      <c r="GB2212" s="7"/>
    </row>
    <row r="2213" spans="1:184" x14ac:dyDescent="0.15">
      <c r="A2213" s="124"/>
      <c r="B2213" s="19"/>
      <c r="C2213" s="4"/>
      <c r="D2213" s="6"/>
      <c r="E2213" s="14"/>
      <c r="F2213" s="4"/>
      <c r="G2213" s="4"/>
      <c r="H2213" s="4"/>
      <c r="I2213" s="4"/>
      <c r="J2213" s="14"/>
      <c r="K2213" s="6"/>
      <c r="L2213" s="2"/>
      <c r="M2213" s="23"/>
      <c r="N2213" s="12"/>
      <c r="O2213" s="12"/>
      <c r="P2213" s="23"/>
      <c r="Q2213" s="1"/>
      <c r="R2213" s="4"/>
      <c r="S2213" s="5"/>
      <c r="T2213" s="6"/>
      <c r="U2213" s="9"/>
      <c r="V2213" s="8"/>
      <c r="W2213" s="8"/>
      <c r="X2213" s="8"/>
      <c r="Y2213" s="9"/>
      <c r="Z2213" s="7"/>
      <c r="AA2213" s="8"/>
      <c r="AB2213" s="9"/>
      <c r="AC2213" s="9"/>
      <c r="AD2213" s="9"/>
      <c r="AE2213" s="8"/>
      <c r="AF2213" s="10"/>
      <c r="AG2213" s="8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  <c r="DV2213" s="7"/>
      <c r="DW2213" s="7"/>
      <c r="DX2213" s="7"/>
      <c r="DY2213" s="7"/>
      <c r="DZ2213" s="7"/>
      <c r="EA2213" s="7"/>
      <c r="EB2213" s="7"/>
      <c r="EC2213" s="7"/>
      <c r="ED2213" s="7"/>
      <c r="EE2213" s="7"/>
      <c r="EF2213" s="7"/>
      <c r="EG2213" s="7"/>
      <c r="EH2213" s="7"/>
      <c r="EI2213" s="7"/>
      <c r="EJ2213" s="7"/>
      <c r="EK2213" s="7"/>
      <c r="EL2213" s="7"/>
      <c r="EM2213" s="7"/>
      <c r="EN2213" s="7"/>
      <c r="EO2213" s="7"/>
      <c r="EP2213" s="7"/>
      <c r="EQ2213" s="7"/>
      <c r="ER2213" s="7"/>
      <c r="ES2213" s="7"/>
      <c r="ET2213" s="7"/>
      <c r="EU2213" s="7"/>
      <c r="EV2213" s="7"/>
      <c r="EW2213" s="7"/>
      <c r="EX2213" s="7"/>
      <c r="EY2213" s="7"/>
      <c r="EZ2213" s="7"/>
      <c r="FA2213" s="7"/>
      <c r="FB2213" s="7"/>
      <c r="FC2213" s="7"/>
      <c r="FD2213" s="7"/>
      <c r="FE2213" s="7"/>
      <c r="FF2213" s="7"/>
      <c r="FG2213" s="7"/>
      <c r="FH2213" s="7"/>
      <c r="FI2213" s="7"/>
      <c r="FJ2213" s="7"/>
      <c r="FK2213" s="7"/>
      <c r="FL2213" s="7"/>
      <c r="FM2213" s="7"/>
      <c r="FN2213" s="7"/>
      <c r="FO2213" s="7"/>
      <c r="FP2213" s="7"/>
      <c r="FQ2213" s="7"/>
      <c r="FR2213" s="7"/>
      <c r="FS2213" s="7"/>
      <c r="FT2213" s="7"/>
      <c r="FU2213" s="7"/>
      <c r="FV2213" s="7"/>
      <c r="FW2213" s="7"/>
      <c r="FX2213" s="7"/>
      <c r="FY2213" s="7"/>
      <c r="FZ2213" s="7"/>
      <c r="GA2213" s="7"/>
      <c r="GB2213" s="7"/>
    </row>
    <row r="2214" spans="1:184" x14ac:dyDescent="0.15">
      <c r="A2214" s="124"/>
      <c r="B2214" s="19"/>
      <c r="C2214" s="4"/>
      <c r="D2214" s="6"/>
      <c r="E2214" s="14"/>
      <c r="F2214" s="4"/>
      <c r="G2214" s="4"/>
      <c r="H2214" s="4"/>
      <c r="I2214" s="4"/>
      <c r="J2214" s="14"/>
      <c r="K2214" s="6"/>
      <c r="L2214" s="2"/>
      <c r="M2214" s="23"/>
      <c r="N2214" s="12"/>
      <c r="O2214" s="12"/>
      <c r="P2214" s="23"/>
      <c r="Q2214" s="1"/>
      <c r="R2214" s="4"/>
      <c r="S2214" s="5"/>
      <c r="T2214" s="6"/>
      <c r="U2214" s="9"/>
      <c r="V2214" s="8"/>
      <c r="W2214" s="8"/>
      <c r="X2214" s="8"/>
      <c r="Y2214" s="9"/>
      <c r="Z2214" s="7"/>
      <c r="AA2214" s="8"/>
      <c r="AB2214" s="9"/>
      <c r="AC2214" s="9"/>
      <c r="AD2214" s="9"/>
      <c r="AE2214" s="8"/>
      <c r="AF2214" s="10"/>
      <c r="AG2214" s="8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  <c r="DV2214" s="7"/>
      <c r="DW2214" s="7"/>
      <c r="DX2214" s="7"/>
      <c r="DY2214" s="7"/>
      <c r="DZ2214" s="7"/>
      <c r="EA2214" s="7"/>
      <c r="EB2214" s="7"/>
      <c r="EC2214" s="7"/>
      <c r="ED2214" s="7"/>
      <c r="EE2214" s="7"/>
      <c r="EF2214" s="7"/>
      <c r="EG2214" s="7"/>
      <c r="EH2214" s="7"/>
      <c r="EI2214" s="7"/>
      <c r="EJ2214" s="7"/>
      <c r="EK2214" s="7"/>
      <c r="EL2214" s="7"/>
      <c r="EM2214" s="7"/>
      <c r="EN2214" s="7"/>
      <c r="EO2214" s="7"/>
      <c r="EP2214" s="7"/>
      <c r="EQ2214" s="7"/>
      <c r="ER2214" s="7"/>
      <c r="ES2214" s="7"/>
      <c r="ET2214" s="7"/>
      <c r="EU2214" s="7"/>
      <c r="EV2214" s="7"/>
      <c r="EW2214" s="7"/>
      <c r="EX2214" s="7"/>
      <c r="EY2214" s="7"/>
      <c r="EZ2214" s="7"/>
      <c r="FA2214" s="7"/>
      <c r="FB2214" s="7"/>
      <c r="FC2214" s="7"/>
      <c r="FD2214" s="7"/>
      <c r="FE2214" s="7"/>
      <c r="FF2214" s="7"/>
      <c r="FG2214" s="7"/>
      <c r="FH2214" s="7"/>
      <c r="FI2214" s="7"/>
      <c r="FJ2214" s="7"/>
      <c r="FK2214" s="7"/>
      <c r="FL2214" s="7"/>
      <c r="FM2214" s="7"/>
      <c r="FN2214" s="7"/>
      <c r="FO2214" s="7"/>
      <c r="FP2214" s="7"/>
      <c r="FQ2214" s="7"/>
      <c r="FR2214" s="7"/>
      <c r="FS2214" s="7"/>
      <c r="FT2214" s="7"/>
      <c r="FU2214" s="7"/>
      <c r="FV2214" s="7"/>
      <c r="FW2214" s="7"/>
      <c r="FX2214" s="7"/>
      <c r="FY2214" s="7"/>
      <c r="FZ2214" s="7"/>
      <c r="GA2214" s="7"/>
      <c r="GB2214" s="7"/>
    </row>
    <row r="2215" spans="1:184" x14ac:dyDescent="0.15">
      <c r="A2215" s="124"/>
      <c r="B2215" s="19"/>
      <c r="C2215" s="4"/>
      <c r="D2215" s="6"/>
      <c r="E2215" s="14"/>
      <c r="F2215" s="4"/>
      <c r="G2215" s="4"/>
      <c r="H2215" s="4"/>
      <c r="I2215" s="4"/>
      <c r="J2215" s="14"/>
      <c r="K2215" s="6"/>
      <c r="L2215" s="2"/>
      <c r="M2215" s="23"/>
      <c r="N2215" s="12"/>
      <c r="O2215" s="12"/>
      <c r="P2215" s="23"/>
      <c r="Q2215" s="1"/>
      <c r="R2215" s="4"/>
      <c r="S2215" s="5"/>
      <c r="T2215" s="6"/>
      <c r="U2215" s="9"/>
      <c r="V2215" s="8"/>
      <c r="W2215" s="8"/>
      <c r="X2215" s="8"/>
      <c r="Y2215" s="9"/>
      <c r="Z2215" s="7"/>
      <c r="AA2215" s="8"/>
      <c r="AB2215" s="9"/>
      <c r="AC2215" s="9"/>
      <c r="AD2215" s="9"/>
      <c r="AE2215" s="8"/>
      <c r="AF2215" s="10"/>
      <c r="AG2215" s="8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  <c r="DV2215" s="7"/>
      <c r="DW2215" s="7"/>
      <c r="DX2215" s="7"/>
      <c r="DY2215" s="7"/>
      <c r="DZ2215" s="7"/>
      <c r="EA2215" s="7"/>
      <c r="EB2215" s="7"/>
      <c r="EC2215" s="7"/>
      <c r="ED2215" s="7"/>
      <c r="EE2215" s="7"/>
      <c r="EF2215" s="7"/>
      <c r="EG2215" s="7"/>
      <c r="EH2215" s="7"/>
      <c r="EI2215" s="7"/>
      <c r="EJ2215" s="7"/>
      <c r="EK2215" s="7"/>
      <c r="EL2215" s="7"/>
      <c r="EM2215" s="7"/>
      <c r="EN2215" s="7"/>
      <c r="EO2215" s="7"/>
      <c r="EP2215" s="7"/>
      <c r="EQ2215" s="7"/>
      <c r="ER2215" s="7"/>
      <c r="ES2215" s="7"/>
      <c r="ET2215" s="7"/>
      <c r="EU2215" s="7"/>
      <c r="EV2215" s="7"/>
      <c r="EW2215" s="7"/>
      <c r="EX2215" s="7"/>
      <c r="EY2215" s="7"/>
      <c r="EZ2215" s="7"/>
      <c r="FA2215" s="7"/>
      <c r="FB2215" s="7"/>
      <c r="FC2215" s="7"/>
      <c r="FD2215" s="7"/>
      <c r="FE2215" s="7"/>
      <c r="FF2215" s="7"/>
      <c r="FG2215" s="7"/>
      <c r="FH2215" s="7"/>
      <c r="FI2215" s="7"/>
      <c r="FJ2215" s="7"/>
      <c r="FK2215" s="7"/>
      <c r="FL2215" s="7"/>
      <c r="FM2215" s="7"/>
      <c r="FN2215" s="7"/>
      <c r="FO2215" s="7"/>
      <c r="FP2215" s="7"/>
      <c r="FQ2215" s="7"/>
      <c r="FR2215" s="7"/>
      <c r="FS2215" s="7"/>
      <c r="FT2215" s="7"/>
      <c r="FU2215" s="7"/>
      <c r="FV2215" s="7"/>
      <c r="FW2215" s="7"/>
      <c r="FX2215" s="7"/>
      <c r="FY2215" s="7"/>
      <c r="FZ2215" s="7"/>
      <c r="GA2215" s="7"/>
      <c r="GB2215" s="7"/>
    </row>
    <row r="2216" spans="1:184" x14ac:dyDescent="0.15">
      <c r="A2216" s="124"/>
      <c r="B2216" s="19"/>
      <c r="C2216" s="4"/>
      <c r="D2216" s="6"/>
      <c r="E2216" s="14"/>
      <c r="F2216" s="4"/>
      <c r="G2216" s="4"/>
      <c r="H2216" s="4"/>
      <c r="I2216" s="4"/>
      <c r="J2216" s="14"/>
      <c r="K2216" s="6"/>
      <c r="L2216" s="2"/>
      <c r="M2216" s="23"/>
      <c r="N2216" s="12"/>
      <c r="O2216" s="12"/>
      <c r="P2216" s="23"/>
      <c r="Q2216" s="1"/>
      <c r="R2216" s="4"/>
      <c r="S2216" s="5"/>
      <c r="T2216" s="6"/>
      <c r="U2216" s="9"/>
      <c r="V2216" s="8"/>
      <c r="W2216" s="8"/>
      <c r="X2216" s="8"/>
      <c r="Y2216" s="9"/>
      <c r="Z2216" s="7"/>
      <c r="AA2216" s="8"/>
      <c r="AB2216" s="9"/>
      <c r="AC2216" s="9"/>
      <c r="AD2216" s="9"/>
      <c r="AE2216" s="8"/>
      <c r="AF2216" s="10"/>
      <c r="AG2216" s="8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  <c r="DV2216" s="7"/>
      <c r="DW2216" s="7"/>
      <c r="DX2216" s="7"/>
      <c r="DY2216" s="7"/>
      <c r="DZ2216" s="7"/>
      <c r="EA2216" s="7"/>
      <c r="EB2216" s="7"/>
      <c r="EC2216" s="7"/>
      <c r="ED2216" s="7"/>
      <c r="EE2216" s="7"/>
      <c r="EF2216" s="7"/>
      <c r="EG2216" s="7"/>
      <c r="EH2216" s="7"/>
      <c r="EI2216" s="7"/>
      <c r="EJ2216" s="7"/>
      <c r="EK2216" s="7"/>
      <c r="EL2216" s="7"/>
      <c r="EM2216" s="7"/>
      <c r="EN2216" s="7"/>
      <c r="EO2216" s="7"/>
      <c r="EP2216" s="7"/>
      <c r="EQ2216" s="7"/>
      <c r="ER2216" s="7"/>
      <c r="ES2216" s="7"/>
      <c r="ET2216" s="7"/>
      <c r="EU2216" s="7"/>
      <c r="EV2216" s="7"/>
      <c r="EW2216" s="7"/>
      <c r="EX2216" s="7"/>
      <c r="EY2216" s="7"/>
      <c r="EZ2216" s="7"/>
      <c r="FA2216" s="7"/>
      <c r="FB2216" s="7"/>
      <c r="FC2216" s="7"/>
      <c r="FD2216" s="7"/>
      <c r="FE2216" s="7"/>
      <c r="FF2216" s="7"/>
      <c r="FG2216" s="7"/>
      <c r="FH2216" s="7"/>
      <c r="FI2216" s="7"/>
      <c r="FJ2216" s="7"/>
      <c r="FK2216" s="7"/>
      <c r="FL2216" s="7"/>
      <c r="FM2216" s="7"/>
      <c r="FN2216" s="7"/>
      <c r="FO2216" s="7"/>
      <c r="FP2216" s="7"/>
      <c r="FQ2216" s="7"/>
      <c r="FR2216" s="7"/>
      <c r="FS2216" s="7"/>
      <c r="FT2216" s="7"/>
      <c r="FU2216" s="7"/>
      <c r="FV2216" s="7"/>
      <c r="FW2216" s="7"/>
      <c r="FX2216" s="7"/>
      <c r="FY2216" s="7"/>
      <c r="FZ2216" s="7"/>
      <c r="GA2216" s="7"/>
      <c r="GB2216" s="7"/>
    </row>
    <row r="2217" spans="1:184" x14ac:dyDescent="0.15">
      <c r="A2217" s="124"/>
      <c r="B2217" s="19"/>
      <c r="C2217" s="4"/>
      <c r="D2217" s="6"/>
      <c r="E2217" s="14"/>
      <c r="F2217" s="4"/>
      <c r="G2217" s="4"/>
      <c r="H2217" s="4"/>
      <c r="I2217" s="4"/>
      <c r="J2217" s="14"/>
      <c r="K2217" s="6"/>
      <c r="L2217" s="2"/>
      <c r="M2217" s="23"/>
      <c r="N2217" s="12"/>
      <c r="O2217" s="12"/>
      <c r="P2217" s="23"/>
      <c r="Q2217" s="1"/>
      <c r="R2217" s="4"/>
      <c r="S2217" s="5"/>
      <c r="T2217" s="6"/>
      <c r="U2217" s="9"/>
      <c r="V2217" s="8"/>
      <c r="W2217" s="8"/>
      <c r="X2217" s="8"/>
      <c r="Y2217" s="9"/>
      <c r="Z2217" s="7"/>
      <c r="AA2217" s="8"/>
      <c r="AB2217" s="9"/>
      <c r="AC2217" s="9"/>
      <c r="AD2217" s="9"/>
      <c r="AE2217" s="8"/>
      <c r="AF2217" s="10"/>
      <c r="AG2217" s="8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  <c r="DV2217" s="7"/>
      <c r="DW2217" s="7"/>
      <c r="DX2217" s="7"/>
      <c r="DY2217" s="7"/>
      <c r="DZ2217" s="7"/>
      <c r="EA2217" s="7"/>
      <c r="EB2217" s="7"/>
      <c r="EC2217" s="7"/>
      <c r="ED2217" s="7"/>
      <c r="EE2217" s="7"/>
      <c r="EF2217" s="7"/>
      <c r="EG2217" s="7"/>
      <c r="EH2217" s="7"/>
      <c r="EI2217" s="7"/>
      <c r="EJ2217" s="7"/>
      <c r="EK2217" s="7"/>
      <c r="EL2217" s="7"/>
      <c r="EM2217" s="7"/>
      <c r="EN2217" s="7"/>
      <c r="EO2217" s="7"/>
      <c r="EP2217" s="7"/>
      <c r="EQ2217" s="7"/>
      <c r="ER2217" s="7"/>
      <c r="ES2217" s="7"/>
      <c r="ET2217" s="7"/>
      <c r="EU2217" s="7"/>
      <c r="EV2217" s="7"/>
      <c r="EW2217" s="7"/>
      <c r="EX2217" s="7"/>
      <c r="EY2217" s="7"/>
      <c r="EZ2217" s="7"/>
      <c r="FA2217" s="7"/>
      <c r="FB2217" s="7"/>
      <c r="FC2217" s="7"/>
      <c r="FD2217" s="7"/>
      <c r="FE2217" s="7"/>
      <c r="FF2217" s="7"/>
      <c r="FG2217" s="7"/>
      <c r="FH2217" s="7"/>
      <c r="FI2217" s="7"/>
      <c r="FJ2217" s="7"/>
      <c r="FK2217" s="7"/>
      <c r="FL2217" s="7"/>
      <c r="FM2217" s="7"/>
      <c r="FN2217" s="7"/>
      <c r="FO2217" s="7"/>
      <c r="FP2217" s="7"/>
      <c r="FQ2217" s="7"/>
      <c r="FR2217" s="7"/>
      <c r="FS2217" s="7"/>
      <c r="FT2217" s="7"/>
      <c r="FU2217" s="7"/>
      <c r="FV2217" s="7"/>
      <c r="FW2217" s="7"/>
      <c r="FX2217" s="7"/>
      <c r="FY2217" s="7"/>
      <c r="FZ2217" s="7"/>
      <c r="GA2217" s="7"/>
      <c r="GB2217" s="7"/>
    </row>
    <row r="2218" spans="1:184" x14ac:dyDescent="0.15">
      <c r="A2218" s="124"/>
      <c r="B2218" s="19"/>
      <c r="C2218" s="4"/>
      <c r="D2218" s="6"/>
      <c r="E2218" s="14"/>
      <c r="F2218" s="4"/>
      <c r="G2218" s="4"/>
      <c r="H2218" s="4"/>
      <c r="I2218" s="4"/>
      <c r="J2218" s="14"/>
      <c r="K2218" s="6"/>
      <c r="L2218" s="2"/>
      <c r="M2218" s="23"/>
      <c r="N2218" s="12"/>
      <c r="O2218" s="12"/>
      <c r="P2218" s="23"/>
      <c r="Q2218" s="1"/>
      <c r="R2218" s="4"/>
      <c r="S2218" s="5"/>
      <c r="T2218" s="6"/>
      <c r="U2218" s="9"/>
      <c r="V2218" s="8"/>
      <c r="W2218" s="8"/>
      <c r="X2218" s="8"/>
      <c r="Y2218" s="9"/>
      <c r="Z2218" s="7"/>
      <c r="AA2218" s="8"/>
      <c r="AB2218" s="9"/>
      <c r="AC2218" s="9"/>
      <c r="AD2218" s="9"/>
      <c r="AE2218" s="8"/>
      <c r="AF2218" s="10"/>
      <c r="AG2218" s="8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  <c r="DV2218" s="7"/>
      <c r="DW2218" s="7"/>
      <c r="DX2218" s="7"/>
      <c r="DY2218" s="7"/>
      <c r="DZ2218" s="7"/>
      <c r="EA2218" s="7"/>
      <c r="EB2218" s="7"/>
      <c r="EC2218" s="7"/>
      <c r="ED2218" s="7"/>
      <c r="EE2218" s="7"/>
      <c r="EF2218" s="7"/>
      <c r="EG2218" s="7"/>
      <c r="EH2218" s="7"/>
      <c r="EI2218" s="7"/>
      <c r="EJ2218" s="7"/>
      <c r="EK2218" s="7"/>
      <c r="EL2218" s="7"/>
      <c r="EM2218" s="7"/>
      <c r="EN2218" s="7"/>
      <c r="EO2218" s="7"/>
      <c r="EP2218" s="7"/>
      <c r="EQ2218" s="7"/>
      <c r="ER2218" s="7"/>
      <c r="ES2218" s="7"/>
      <c r="ET2218" s="7"/>
      <c r="EU2218" s="7"/>
      <c r="EV2218" s="7"/>
      <c r="EW2218" s="7"/>
      <c r="EX2218" s="7"/>
      <c r="EY2218" s="7"/>
      <c r="EZ2218" s="7"/>
      <c r="FA2218" s="7"/>
      <c r="FB2218" s="7"/>
      <c r="FC2218" s="7"/>
      <c r="FD2218" s="7"/>
      <c r="FE2218" s="7"/>
      <c r="FF2218" s="7"/>
      <c r="FG2218" s="7"/>
      <c r="FH2218" s="7"/>
      <c r="FI2218" s="7"/>
      <c r="FJ2218" s="7"/>
      <c r="FK2218" s="7"/>
      <c r="FL2218" s="7"/>
      <c r="FM2218" s="7"/>
      <c r="FN2218" s="7"/>
      <c r="FO2218" s="7"/>
      <c r="FP2218" s="7"/>
      <c r="FQ2218" s="7"/>
      <c r="FR2218" s="7"/>
      <c r="FS2218" s="7"/>
      <c r="FT2218" s="7"/>
      <c r="FU2218" s="7"/>
      <c r="FV2218" s="7"/>
      <c r="FW2218" s="7"/>
      <c r="FX2218" s="7"/>
      <c r="FY2218" s="7"/>
      <c r="FZ2218" s="7"/>
      <c r="GA2218" s="7"/>
      <c r="GB2218" s="7"/>
    </row>
    <row r="2219" spans="1:184" x14ac:dyDescent="0.15">
      <c r="A2219" s="124"/>
      <c r="B2219" s="19"/>
      <c r="C2219" s="4"/>
      <c r="D2219" s="6"/>
      <c r="E2219" s="14"/>
      <c r="F2219" s="4"/>
      <c r="G2219" s="4"/>
      <c r="H2219" s="4"/>
      <c r="I2219" s="4"/>
      <c r="J2219" s="14"/>
      <c r="K2219" s="6"/>
      <c r="L2219" s="2"/>
      <c r="M2219" s="23"/>
      <c r="N2219" s="12"/>
      <c r="O2219" s="12"/>
      <c r="P2219" s="23"/>
      <c r="Q2219" s="1"/>
      <c r="R2219" s="4"/>
      <c r="S2219" s="5"/>
      <c r="T2219" s="6"/>
      <c r="U2219" s="9"/>
      <c r="V2219" s="8"/>
      <c r="W2219" s="8"/>
      <c r="X2219" s="8"/>
      <c r="Y2219" s="9"/>
      <c r="Z2219" s="7"/>
      <c r="AA2219" s="8"/>
      <c r="AB2219" s="9"/>
      <c r="AC2219" s="9"/>
      <c r="AD2219" s="9"/>
      <c r="AE2219" s="8"/>
      <c r="AF2219" s="10"/>
      <c r="AG2219" s="8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  <c r="DV2219" s="7"/>
      <c r="DW2219" s="7"/>
      <c r="DX2219" s="7"/>
      <c r="DY2219" s="7"/>
      <c r="DZ2219" s="7"/>
      <c r="EA2219" s="7"/>
      <c r="EB2219" s="7"/>
      <c r="EC2219" s="7"/>
      <c r="ED2219" s="7"/>
      <c r="EE2219" s="7"/>
      <c r="EF2219" s="7"/>
      <c r="EG2219" s="7"/>
      <c r="EH2219" s="7"/>
      <c r="EI2219" s="7"/>
      <c r="EJ2219" s="7"/>
      <c r="EK2219" s="7"/>
      <c r="EL2219" s="7"/>
      <c r="EM2219" s="7"/>
      <c r="EN2219" s="7"/>
      <c r="EO2219" s="7"/>
      <c r="EP2219" s="7"/>
      <c r="EQ2219" s="7"/>
      <c r="ER2219" s="7"/>
      <c r="ES2219" s="7"/>
      <c r="ET2219" s="7"/>
      <c r="EU2219" s="7"/>
      <c r="EV2219" s="7"/>
      <c r="EW2219" s="7"/>
      <c r="EX2219" s="7"/>
      <c r="EY2219" s="7"/>
      <c r="EZ2219" s="7"/>
      <c r="FA2219" s="7"/>
      <c r="FB2219" s="7"/>
      <c r="FC2219" s="7"/>
      <c r="FD2219" s="7"/>
      <c r="FE2219" s="7"/>
      <c r="FF2219" s="7"/>
      <c r="FG2219" s="7"/>
      <c r="FH2219" s="7"/>
      <c r="FI2219" s="7"/>
      <c r="FJ2219" s="7"/>
      <c r="FK2219" s="7"/>
      <c r="FL2219" s="7"/>
      <c r="FM2219" s="7"/>
      <c r="FN2219" s="7"/>
      <c r="FO2219" s="7"/>
      <c r="FP2219" s="7"/>
      <c r="FQ2219" s="7"/>
      <c r="FR2219" s="7"/>
      <c r="FS2219" s="7"/>
      <c r="FT2219" s="7"/>
      <c r="FU2219" s="7"/>
      <c r="FV2219" s="7"/>
      <c r="FW2219" s="7"/>
      <c r="FX2219" s="7"/>
      <c r="FY2219" s="7"/>
      <c r="FZ2219" s="7"/>
      <c r="GA2219" s="7"/>
      <c r="GB2219" s="7"/>
    </row>
    <row r="2220" spans="1:184" x14ac:dyDescent="0.15">
      <c r="A2220" s="124"/>
      <c r="B2220" s="19"/>
      <c r="C2220" s="4"/>
      <c r="D2220" s="6"/>
      <c r="E2220" s="14"/>
      <c r="F2220" s="4"/>
      <c r="G2220" s="4"/>
      <c r="H2220" s="4"/>
      <c r="I2220" s="4"/>
      <c r="J2220" s="14"/>
      <c r="K2220" s="6"/>
      <c r="L2220" s="2"/>
      <c r="M2220" s="23"/>
      <c r="N2220" s="12"/>
      <c r="O2220" s="12"/>
      <c r="P2220" s="23"/>
      <c r="Q2220" s="1"/>
      <c r="R2220" s="4"/>
      <c r="S2220" s="5"/>
      <c r="T2220" s="6"/>
      <c r="U2220" s="9"/>
      <c r="V2220" s="8"/>
      <c r="W2220" s="8"/>
      <c r="X2220" s="8"/>
      <c r="Y2220" s="9"/>
      <c r="Z2220" s="7"/>
      <c r="AA2220" s="8"/>
      <c r="AB2220" s="9"/>
      <c r="AC2220" s="9"/>
      <c r="AD2220" s="9"/>
      <c r="AE2220" s="8"/>
      <c r="AF2220" s="10"/>
      <c r="AG2220" s="8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  <c r="EE2220" s="7"/>
      <c r="EF2220" s="7"/>
      <c r="EG2220" s="7"/>
      <c r="EH2220" s="7"/>
      <c r="EI2220" s="7"/>
      <c r="EJ2220" s="7"/>
      <c r="EK2220" s="7"/>
      <c r="EL2220" s="7"/>
      <c r="EM2220" s="7"/>
      <c r="EN2220" s="7"/>
      <c r="EO2220" s="7"/>
      <c r="EP2220" s="7"/>
      <c r="EQ2220" s="7"/>
      <c r="ER2220" s="7"/>
      <c r="ES2220" s="7"/>
      <c r="ET2220" s="7"/>
      <c r="EU2220" s="7"/>
      <c r="EV2220" s="7"/>
      <c r="EW2220" s="7"/>
      <c r="EX2220" s="7"/>
      <c r="EY2220" s="7"/>
      <c r="EZ2220" s="7"/>
      <c r="FA2220" s="7"/>
      <c r="FB2220" s="7"/>
      <c r="FC2220" s="7"/>
      <c r="FD2220" s="7"/>
      <c r="FE2220" s="7"/>
      <c r="FF2220" s="7"/>
      <c r="FG2220" s="7"/>
      <c r="FH2220" s="7"/>
      <c r="FI2220" s="7"/>
      <c r="FJ2220" s="7"/>
      <c r="FK2220" s="7"/>
      <c r="FL2220" s="7"/>
      <c r="FM2220" s="7"/>
      <c r="FN2220" s="7"/>
      <c r="FO2220" s="7"/>
      <c r="FP2220" s="7"/>
      <c r="FQ2220" s="7"/>
      <c r="FR2220" s="7"/>
      <c r="FS2220" s="7"/>
      <c r="FT2220" s="7"/>
      <c r="FU2220" s="7"/>
      <c r="FV2220" s="7"/>
      <c r="FW2220" s="7"/>
      <c r="FX2220" s="7"/>
      <c r="FY2220" s="7"/>
      <c r="FZ2220" s="7"/>
      <c r="GA2220" s="7"/>
      <c r="GB2220" s="7"/>
    </row>
    <row r="2221" spans="1:184" x14ac:dyDescent="0.15">
      <c r="A2221" s="124"/>
      <c r="B2221" s="19"/>
      <c r="C2221" s="4"/>
      <c r="D2221" s="6"/>
      <c r="E2221" s="14"/>
      <c r="F2221" s="4"/>
      <c r="G2221" s="4"/>
      <c r="H2221" s="4"/>
      <c r="I2221" s="4"/>
      <c r="J2221" s="14"/>
      <c r="K2221" s="6"/>
      <c r="L2221" s="2"/>
      <c r="M2221" s="23"/>
      <c r="N2221" s="12"/>
      <c r="O2221" s="12"/>
      <c r="P2221" s="23"/>
      <c r="Q2221" s="1"/>
      <c r="R2221" s="4"/>
      <c r="S2221" s="5"/>
      <c r="T2221" s="6"/>
      <c r="U2221" s="9"/>
      <c r="V2221" s="8"/>
      <c r="W2221" s="8"/>
      <c r="X2221" s="8"/>
      <c r="Y2221" s="9"/>
      <c r="Z2221" s="7"/>
      <c r="AA2221" s="8"/>
      <c r="AB2221" s="9"/>
      <c r="AC2221" s="9"/>
      <c r="AD2221" s="9"/>
      <c r="AE2221" s="8"/>
      <c r="AF2221" s="10"/>
      <c r="AG2221" s="8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  <c r="DV2221" s="7"/>
      <c r="DW2221" s="7"/>
      <c r="DX2221" s="7"/>
      <c r="DY2221" s="7"/>
      <c r="DZ2221" s="7"/>
      <c r="EA2221" s="7"/>
      <c r="EB2221" s="7"/>
      <c r="EC2221" s="7"/>
      <c r="ED2221" s="7"/>
      <c r="EE2221" s="7"/>
      <c r="EF2221" s="7"/>
      <c r="EG2221" s="7"/>
      <c r="EH2221" s="7"/>
      <c r="EI2221" s="7"/>
      <c r="EJ2221" s="7"/>
      <c r="EK2221" s="7"/>
      <c r="EL2221" s="7"/>
      <c r="EM2221" s="7"/>
      <c r="EN2221" s="7"/>
      <c r="EO2221" s="7"/>
      <c r="EP2221" s="7"/>
      <c r="EQ2221" s="7"/>
      <c r="ER2221" s="7"/>
      <c r="ES2221" s="7"/>
      <c r="ET2221" s="7"/>
      <c r="EU2221" s="7"/>
      <c r="EV2221" s="7"/>
      <c r="EW2221" s="7"/>
      <c r="EX2221" s="7"/>
      <c r="EY2221" s="7"/>
      <c r="EZ2221" s="7"/>
      <c r="FA2221" s="7"/>
      <c r="FB2221" s="7"/>
      <c r="FC2221" s="7"/>
      <c r="FD2221" s="7"/>
      <c r="FE2221" s="7"/>
      <c r="FF2221" s="7"/>
      <c r="FG2221" s="7"/>
      <c r="FH2221" s="7"/>
      <c r="FI2221" s="7"/>
      <c r="FJ2221" s="7"/>
      <c r="FK2221" s="7"/>
      <c r="FL2221" s="7"/>
      <c r="FM2221" s="7"/>
      <c r="FN2221" s="7"/>
      <c r="FO2221" s="7"/>
      <c r="FP2221" s="7"/>
      <c r="FQ2221" s="7"/>
      <c r="FR2221" s="7"/>
      <c r="FS2221" s="7"/>
      <c r="FT2221" s="7"/>
      <c r="FU2221" s="7"/>
      <c r="FV2221" s="7"/>
      <c r="FW2221" s="7"/>
      <c r="FX2221" s="7"/>
      <c r="FY2221" s="7"/>
      <c r="FZ2221" s="7"/>
      <c r="GA2221" s="7"/>
      <c r="GB2221" s="7"/>
    </row>
    <row r="2222" spans="1:184" x14ac:dyDescent="0.15">
      <c r="A2222" s="124"/>
      <c r="B2222" s="19"/>
      <c r="C2222" s="4"/>
      <c r="D2222" s="6"/>
      <c r="E2222" s="14"/>
      <c r="F2222" s="4"/>
      <c r="G2222" s="4"/>
      <c r="H2222" s="4"/>
      <c r="I2222" s="4"/>
      <c r="J2222" s="14"/>
      <c r="K2222" s="6"/>
      <c r="L2222" s="2"/>
      <c r="M2222" s="23"/>
      <c r="N2222" s="12"/>
      <c r="O2222" s="12"/>
      <c r="P2222" s="23"/>
      <c r="Q2222" s="1"/>
      <c r="R2222" s="4"/>
      <c r="S2222" s="5"/>
      <c r="T2222" s="6"/>
      <c r="U2222" s="9"/>
      <c r="V2222" s="8"/>
      <c r="W2222" s="8"/>
      <c r="X2222" s="8"/>
      <c r="Y2222" s="9"/>
      <c r="Z2222" s="7"/>
      <c r="AA2222" s="8"/>
      <c r="AB2222" s="9"/>
      <c r="AC2222" s="9"/>
      <c r="AD2222" s="9"/>
      <c r="AE2222" s="8"/>
      <c r="AF2222" s="10"/>
      <c r="AG2222" s="8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  <c r="DV2222" s="7"/>
      <c r="DW2222" s="7"/>
      <c r="DX2222" s="7"/>
      <c r="DY2222" s="7"/>
      <c r="DZ2222" s="7"/>
      <c r="EA2222" s="7"/>
      <c r="EB2222" s="7"/>
      <c r="EC2222" s="7"/>
      <c r="ED2222" s="7"/>
      <c r="EE2222" s="7"/>
      <c r="EF2222" s="7"/>
      <c r="EG2222" s="7"/>
      <c r="EH2222" s="7"/>
      <c r="EI2222" s="7"/>
      <c r="EJ2222" s="7"/>
      <c r="EK2222" s="7"/>
      <c r="EL2222" s="7"/>
      <c r="EM2222" s="7"/>
      <c r="EN2222" s="7"/>
      <c r="EO2222" s="7"/>
      <c r="EP2222" s="7"/>
      <c r="EQ2222" s="7"/>
      <c r="ER2222" s="7"/>
      <c r="ES2222" s="7"/>
      <c r="ET2222" s="7"/>
      <c r="EU2222" s="7"/>
      <c r="EV2222" s="7"/>
      <c r="EW2222" s="7"/>
      <c r="EX2222" s="7"/>
      <c r="EY2222" s="7"/>
      <c r="EZ2222" s="7"/>
      <c r="FA2222" s="7"/>
      <c r="FB2222" s="7"/>
      <c r="FC2222" s="7"/>
      <c r="FD2222" s="7"/>
      <c r="FE2222" s="7"/>
      <c r="FF2222" s="7"/>
      <c r="FG2222" s="7"/>
      <c r="FH2222" s="7"/>
      <c r="FI2222" s="7"/>
      <c r="FJ2222" s="7"/>
      <c r="FK2222" s="7"/>
      <c r="FL2222" s="7"/>
      <c r="FM2222" s="7"/>
      <c r="FN2222" s="7"/>
      <c r="FO2222" s="7"/>
      <c r="FP2222" s="7"/>
      <c r="FQ2222" s="7"/>
      <c r="FR2222" s="7"/>
      <c r="FS2222" s="7"/>
      <c r="FT2222" s="7"/>
      <c r="FU2222" s="7"/>
      <c r="FV2222" s="7"/>
      <c r="FW2222" s="7"/>
      <c r="FX2222" s="7"/>
      <c r="FY2222" s="7"/>
      <c r="FZ2222" s="7"/>
      <c r="GA2222" s="7"/>
      <c r="GB2222" s="7"/>
    </row>
    <row r="2223" spans="1:184" x14ac:dyDescent="0.15">
      <c r="A2223" s="124"/>
      <c r="B2223" s="19"/>
      <c r="C2223" s="4"/>
      <c r="D2223" s="6"/>
      <c r="E2223" s="14"/>
      <c r="F2223" s="4"/>
      <c r="G2223" s="4"/>
      <c r="H2223" s="4"/>
      <c r="I2223" s="4"/>
      <c r="J2223" s="14"/>
      <c r="K2223" s="6"/>
      <c r="L2223" s="2"/>
      <c r="M2223" s="23"/>
      <c r="N2223" s="12"/>
      <c r="O2223" s="12"/>
      <c r="P2223" s="23"/>
      <c r="Q2223" s="1"/>
      <c r="R2223" s="4"/>
      <c r="S2223" s="5"/>
      <c r="T2223" s="6"/>
      <c r="U2223" s="9"/>
      <c r="V2223" s="8"/>
      <c r="W2223" s="8"/>
      <c r="X2223" s="8"/>
      <c r="Y2223" s="9"/>
      <c r="Z2223" s="7"/>
      <c r="AA2223" s="8"/>
      <c r="AB2223" s="9"/>
      <c r="AC2223" s="9"/>
      <c r="AD2223" s="9"/>
      <c r="AE2223" s="8"/>
      <c r="AF2223" s="10"/>
      <c r="AG2223" s="8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  <c r="DV2223" s="7"/>
      <c r="DW2223" s="7"/>
      <c r="DX2223" s="7"/>
      <c r="DY2223" s="7"/>
      <c r="DZ2223" s="7"/>
      <c r="EA2223" s="7"/>
      <c r="EB2223" s="7"/>
      <c r="EC2223" s="7"/>
      <c r="ED2223" s="7"/>
      <c r="EE2223" s="7"/>
      <c r="EF2223" s="7"/>
      <c r="EG2223" s="7"/>
      <c r="EH2223" s="7"/>
      <c r="EI2223" s="7"/>
      <c r="EJ2223" s="7"/>
      <c r="EK2223" s="7"/>
      <c r="EL2223" s="7"/>
      <c r="EM2223" s="7"/>
      <c r="EN2223" s="7"/>
      <c r="EO2223" s="7"/>
      <c r="EP2223" s="7"/>
      <c r="EQ2223" s="7"/>
      <c r="ER2223" s="7"/>
      <c r="ES2223" s="7"/>
      <c r="ET2223" s="7"/>
      <c r="EU2223" s="7"/>
      <c r="EV2223" s="7"/>
      <c r="EW2223" s="7"/>
      <c r="EX2223" s="7"/>
      <c r="EY2223" s="7"/>
      <c r="EZ2223" s="7"/>
      <c r="FA2223" s="7"/>
      <c r="FB2223" s="7"/>
      <c r="FC2223" s="7"/>
      <c r="FD2223" s="7"/>
      <c r="FE2223" s="7"/>
      <c r="FF2223" s="7"/>
      <c r="FG2223" s="7"/>
      <c r="FH2223" s="7"/>
      <c r="FI2223" s="7"/>
      <c r="FJ2223" s="7"/>
      <c r="FK2223" s="7"/>
      <c r="FL2223" s="7"/>
      <c r="FM2223" s="7"/>
      <c r="FN2223" s="7"/>
      <c r="FO2223" s="7"/>
      <c r="FP2223" s="7"/>
      <c r="FQ2223" s="7"/>
      <c r="FR2223" s="7"/>
      <c r="FS2223" s="7"/>
      <c r="FT2223" s="7"/>
      <c r="FU2223" s="7"/>
      <c r="FV2223" s="7"/>
      <c r="FW2223" s="7"/>
      <c r="FX2223" s="7"/>
      <c r="FY2223" s="7"/>
      <c r="FZ2223" s="7"/>
      <c r="GA2223" s="7"/>
      <c r="GB2223" s="7"/>
    </row>
    <row r="2224" spans="1:184" x14ac:dyDescent="0.15">
      <c r="A2224" s="124"/>
      <c r="B2224" s="19"/>
      <c r="C2224" s="4"/>
      <c r="D2224" s="6"/>
      <c r="E2224" s="14"/>
      <c r="F2224" s="4"/>
      <c r="G2224" s="4"/>
      <c r="H2224" s="4"/>
      <c r="I2224" s="4"/>
      <c r="J2224" s="14"/>
      <c r="K2224" s="6"/>
      <c r="L2224" s="2"/>
      <c r="M2224" s="23"/>
      <c r="N2224" s="12"/>
      <c r="O2224" s="12"/>
      <c r="P2224" s="23"/>
      <c r="Q2224" s="1"/>
      <c r="R2224" s="4"/>
      <c r="S2224" s="5"/>
      <c r="T2224" s="6"/>
      <c r="U2224" s="9"/>
      <c r="V2224" s="8"/>
      <c r="W2224" s="8"/>
      <c r="X2224" s="8"/>
      <c r="Y2224" s="9"/>
      <c r="Z2224" s="7"/>
      <c r="AA2224" s="8"/>
      <c r="AB2224" s="9"/>
      <c r="AC2224" s="9"/>
      <c r="AD2224" s="9"/>
      <c r="AE2224" s="8"/>
      <c r="AF2224" s="10"/>
      <c r="AG2224" s="8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  <c r="DV2224" s="7"/>
      <c r="DW2224" s="7"/>
      <c r="DX2224" s="7"/>
      <c r="DY2224" s="7"/>
      <c r="DZ2224" s="7"/>
      <c r="EA2224" s="7"/>
      <c r="EB2224" s="7"/>
      <c r="EC2224" s="7"/>
      <c r="ED2224" s="7"/>
      <c r="EE2224" s="7"/>
      <c r="EF2224" s="7"/>
      <c r="EG2224" s="7"/>
      <c r="EH2224" s="7"/>
      <c r="EI2224" s="7"/>
      <c r="EJ2224" s="7"/>
      <c r="EK2224" s="7"/>
      <c r="EL2224" s="7"/>
      <c r="EM2224" s="7"/>
      <c r="EN2224" s="7"/>
      <c r="EO2224" s="7"/>
      <c r="EP2224" s="7"/>
      <c r="EQ2224" s="7"/>
      <c r="ER2224" s="7"/>
      <c r="ES2224" s="7"/>
      <c r="ET2224" s="7"/>
      <c r="EU2224" s="7"/>
      <c r="EV2224" s="7"/>
      <c r="EW2224" s="7"/>
      <c r="EX2224" s="7"/>
      <c r="EY2224" s="7"/>
      <c r="EZ2224" s="7"/>
      <c r="FA2224" s="7"/>
      <c r="FB2224" s="7"/>
      <c r="FC2224" s="7"/>
      <c r="FD2224" s="7"/>
      <c r="FE2224" s="7"/>
      <c r="FF2224" s="7"/>
      <c r="FG2224" s="7"/>
      <c r="FH2224" s="7"/>
      <c r="FI2224" s="7"/>
      <c r="FJ2224" s="7"/>
      <c r="FK2224" s="7"/>
      <c r="FL2224" s="7"/>
      <c r="FM2224" s="7"/>
      <c r="FN2224" s="7"/>
      <c r="FO2224" s="7"/>
      <c r="FP2224" s="7"/>
      <c r="FQ2224" s="7"/>
      <c r="FR2224" s="7"/>
      <c r="FS2224" s="7"/>
      <c r="FT2224" s="7"/>
      <c r="FU2224" s="7"/>
      <c r="FV2224" s="7"/>
      <c r="FW2224" s="7"/>
      <c r="FX2224" s="7"/>
      <c r="FY2224" s="7"/>
      <c r="FZ2224" s="7"/>
      <c r="GA2224" s="7"/>
      <c r="GB2224" s="7"/>
    </row>
    <row r="2225" spans="1:184" x14ac:dyDescent="0.15">
      <c r="A2225" s="124"/>
      <c r="B2225" s="19"/>
      <c r="C2225" s="4"/>
      <c r="D2225" s="6"/>
      <c r="E2225" s="14"/>
      <c r="F2225" s="4"/>
      <c r="G2225" s="4"/>
      <c r="H2225" s="4"/>
      <c r="I2225" s="4"/>
      <c r="J2225" s="14"/>
      <c r="K2225" s="6"/>
      <c r="L2225" s="2"/>
      <c r="M2225" s="23"/>
      <c r="N2225" s="12"/>
      <c r="O2225" s="12"/>
      <c r="P2225" s="23"/>
      <c r="Q2225" s="1"/>
      <c r="R2225" s="4"/>
      <c r="S2225" s="5"/>
      <c r="T2225" s="6"/>
      <c r="U2225" s="9"/>
      <c r="V2225" s="8"/>
      <c r="W2225" s="8"/>
      <c r="X2225" s="8"/>
      <c r="Y2225" s="9"/>
      <c r="Z2225" s="7"/>
      <c r="AA2225" s="8"/>
      <c r="AB2225" s="9"/>
      <c r="AC2225" s="9"/>
      <c r="AD2225" s="9"/>
      <c r="AE2225" s="8"/>
      <c r="AF2225" s="10"/>
      <c r="AG2225" s="8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  <c r="DV2225" s="7"/>
      <c r="DW2225" s="7"/>
      <c r="DX2225" s="7"/>
      <c r="DY2225" s="7"/>
      <c r="DZ2225" s="7"/>
      <c r="EA2225" s="7"/>
      <c r="EB2225" s="7"/>
      <c r="EC2225" s="7"/>
      <c r="ED2225" s="7"/>
      <c r="EE2225" s="7"/>
      <c r="EF2225" s="7"/>
      <c r="EG2225" s="7"/>
      <c r="EH2225" s="7"/>
      <c r="EI2225" s="7"/>
      <c r="EJ2225" s="7"/>
      <c r="EK2225" s="7"/>
      <c r="EL2225" s="7"/>
      <c r="EM2225" s="7"/>
      <c r="EN2225" s="7"/>
      <c r="EO2225" s="7"/>
      <c r="EP2225" s="7"/>
      <c r="EQ2225" s="7"/>
      <c r="ER2225" s="7"/>
      <c r="ES2225" s="7"/>
      <c r="ET2225" s="7"/>
      <c r="EU2225" s="7"/>
      <c r="EV2225" s="7"/>
      <c r="EW2225" s="7"/>
      <c r="EX2225" s="7"/>
      <c r="EY2225" s="7"/>
      <c r="EZ2225" s="7"/>
      <c r="FA2225" s="7"/>
      <c r="FB2225" s="7"/>
      <c r="FC2225" s="7"/>
      <c r="FD2225" s="7"/>
      <c r="FE2225" s="7"/>
      <c r="FF2225" s="7"/>
      <c r="FG2225" s="7"/>
      <c r="FH2225" s="7"/>
      <c r="FI2225" s="7"/>
      <c r="FJ2225" s="7"/>
      <c r="FK2225" s="7"/>
      <c r="FL2225" s="7"/>
      <c r="FM2225" s="7"/>
      <c r="FN2225" s="7"/>
      <c r="FO2225" s="7"/>
      <c r="FP2225" s="7"/>
      <c r="FQ2225" s="7"/>
      <c r="FR2225" s="7"/>
      <c r="FS2225" s="7"/>
      <c r="FT2225" s="7"/>
      <c r="FU2225" s="7"/>
      <c r="FV2225" s="7"/>
      <c r="FW2225" s="7"/>
      <c r="FX2225" s="7"/>
      <c r="FY2225" s="7"/>
      <c r="FZ2225" s="7"/>
      <c r="GA2225" s="7"/>
      <c r="GB2225" s="7"/>
    </row>
    <row r="2226" spans="1:184" x14ac:dyDescent="0.15">
      <c r="A2226" s="124"/>
      <c r="B2226" s="19"/>
      <c r="C2226" s="4"/>
      <c r="D2226" s="6"/>
      <c r="E2226" s="14"/>
      <c r="F2226" s="4"/>
      <c r="G2226" s="4"/>
      <c r="H2226" s="4"/>
      <c r="I2226" s="4"/>
      <c r="J2226" s="14"/>
      <c r="K2226" s="6"/>
      <c r="L2226" s="2"/>
      <c r="M2226" s="23"/>
      <c r="N2226" s="12"/>
      <c r="O2226" s="12"/>
      <c r="P2226" s="23"/>
      <c r="Q2226" s="1"/>
      <c r="R2226" s="4"/>
      <c r="S2226" s="5"/>
      <c r="T2226" s="6"/>
      <c r="U2226" s="9"/>
      <c r="V2226" s="8"/>
      <c r="W2226" s="8"/>
      <c r="X2226" s="8"/>
      <c r="Y2226" s="9"/>
      <c r="Z2226" s="7"/>
      <c r="AA2226" s="8"/>
      <c r="AB2226" s="9"/>
      <c r="AC2226" s="9"/>
      <c r="AD2226" s="9"/>
      <c r="AE2226" s="8"/>
      <c r="AF2226" s="10"/>
      <c r="AG2226" s="8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  <c r="DV2226" s="7"/>
      <c r="DW2226" s="7"/>
      <c r="DX2226" s="7"/>
      <c r="DY2226" s="7"/>
      <c r="DZ2226" s="7"/>
      <c r="EA2226" s="7"/>
      <c r="EB2226" s="7"/>
      <c r="EC2226" s="7"/>
      <c r="ED2226" s="7"/>
      <c r="EE2226" s="7"/>
      <c r="EF2226" s="7"/>
      <c r="EG2226" s="7"/>
      <c r="EH2226" s="7"/>
      <c r="EI2226" s="7"/>
      <c r="EJ2226" s="7"/>
      <c r="EK2226" s="7"/>
      <c r="EL2226" s="7"/>
      <c r="EM2226" s="7"/>
      <c r="EN2226" s="7"/>
      <c r="EO2226" s="7"/>
      <c r="EP2226" s="7"/>
      <c r="EQ2226" s="7"/>
      <c r="ER2226" s="7"/>
      <c r="ES2226" s="7"/>
      <c r="ET2226" s="7"/>
      <c r="EU2226" s="7"/>
      <c r="EV2226" s="7"/>
      <c r="EW2226" s="7"/>
      <c r="EX2226" s="7"/>
      <c r="EY2226" s="7"/>
      <c r="EZ2226" s="7"/>
      <c r="FA2226" s="7"/>
      <c r="FB2226" s="7"/>
      <c r="FC2226" s="7"/>
      <c r="FD2226" s="7"/>
      <c r="FE2226" s="7"/>
      <c r="FF2226" s="7"/>
      <c r="FG2226" s="7"/>
      <c r="FH2226" s="7"/>
      <c r="FI2226" s="7"/>
      <c r="FJ2226" s="7"/>
      <c r="FK2226" s="7"/>
      <c r="FL2226" s="7"/>
      <c r="FM2226" s="7"/>
      <c r="FN2226" s="7"/>
      <c r="FO2226" s="7"/>
      <c r="FP2226" s="7"/>
      <c r="FQ2226" s="7"/>
      <c r="FR2226" s="7"/>
      <c r="FS2226" s="7"/>
      <c r="FT2226" s="7"/>
      <c r="FU2226" s="7"/>
      <c r="FV2226" s="7"/>
      <c r="FW2226" s="7"/>
      <c r="FX2226" s="7"/>
      <c r="FY2226" s="7"/>
      <c r="FZ2226" s="7"/>
      <c r="GA2226" s="7"/>
      <c r="GB2226" s="7"/>
    </row>
    <row r="2227" spans="1:184" x14ac:dyDescent="0.15">
      <c r="A2227" s="124"/>
      <c r="B2227" s="19"/>
      <c r="C2227" s="4"/>
      <c r="D2227" s="6"/>
      <c r="E2227" s="14"/>
      <c r="F2227" s="4"/>
      <c r="G2227" s="4"/>
      <c r="H2227" s="4"/>
      <c r="I2227" s="4"/>
      <c r="J2227" s="14"/>
      <c r="K2227" s="6"/>
      <c r="L2227" s="2"/>
      <c r="M2227" s="23"/>
      <c r="N2227" s="12"/>
      <c r="O2227" s="12"/>
      <c r="P2227" s="23"/>
      <c r="Q2227" s="1"/>
      <c r="R2227" s="4"/>
      <c r="S2227" s="5"/>
      <c r="T2227" s="6"/>
      <c r="U2227" s="9"/>
      <c r="V2227" s="8"/>
      <c r="W2227" s="8"/>
      <c r="X2227" s="8"/>
      <c r="Y2227" s="9"/>
      <c r="Z2227" s="7"/>
      <c r="AA2227" s="8"/>
      <c r="AB2227" s="9"/>
      <c r="AC2227" s="9"/>
      <c r="AD2227" s="9"/>
      <c r="AE2227" s="8"/>
      <c r="AF2227" s="10"/>
      <c r="AG2227" s="8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  <c r="DV2227" s="7"/>
      <c r="DW2227" s="7"/>
      <c r="DX2227" s="7"/>
      <c r="DY2227" s="7"/>
      <c r="DZ2227" s="7"/>
      <c r="EA2227" s="7"/>
      <c r="EB2227" s="7"/>
      <c r="EC2227" s="7"/>
      <c r="ED2227" s="7"/>
      <c r="EE2227" s="7"/>
      <c r="EF2227" s="7"/>
      <c r="EG2227" s="7"/>
      <c r="EH2227" s="7"/>
      <c r="EI2227" s="7"/>
      <c r="EJ2227" s="7"/>
      <c r="EK2227" s="7"/>
      <c r="EL2227" s="7"/>
      <c r="EM2227" s="7"/>
      <c r="EN2227" s="7"/>
      <c r="EO2227" s="7"/>
      <c r="EP2227" s="7"/>
      <c r="EQ2227" s="7"/>
      <c r="ER2227" s="7"/>
      <c r="ES2227" s="7"/>
      <c r="ET2227" s="7"/>
      <c r="EU2227" s="7"/>
      <c r="EV2227" s="7"/>
      <c r="EW2227" s="7"/>
      <c r="EX2227" s="7"/>
      <c r="EY2227" s="7"/>
      <c r="EZ2227" s="7"/>
      <c r="FA2227" s="7"/>
      <c r="FB2227" s="7"/>
      <c r="FC2227" s="7"/>
      <c r="FD2227" s="7"/>
      <c r="FE2227" s="7"/>
      <c r="FF2227" s="7"/>
      <c r="FG2227" s="7"/>
      <c r="FH2227" s="7"/>
      <c r="FI2227" s="7"/>
      <c r="FJ2227" s="7"/>
      <c r="FK2227" s="7"/>
      <c r="FL2227" s="7"/>
      <c r="FM2227" s="7"/>
      <c r="FN2227" s="7"/>
      <c r="FO2227" s="7"/>
      <c r="FP2227" s="7"/>
      <c r="FQ2227" s="7"/>
      <c r="FR2227" s="7"/>
      <c r="FS2227" s="7"/>
      <c r="FT2227" s="7"/>
      <c r="FU2227" s="7"/>
      <c r="FV2227" s="7"/>
      <c r="FW2227" s="7"/>
      <c r="FX2227" s="7"/>
      <c r="FY2227" s="7"/>
      <c r="FZ2227" s="7"/>
      <c r="GA2227" s="7"/>
      <c r="GB2227" s="7"/>
    </row>
    <row r="2228" spans="1:184" x14ac:dyDescent="0.15">
      <c r="A2228" s="124"/>
      <c r="B2228" s="19"/>
      <c r="C2228" s="4"/>
      <c r="D2228" s="6"/>
      <c r="E2228" s="14"/>
      <c r="F2228" s="4"/>
      <c r="G2228" s="4"/>
      <c r="H2228" s="4"/>
      <c r="I2228" s="4"/>
      <c r="J2228" s="14"/>
      <c r="K2228" s="6"/>
      <c r="L2228" s="2"/>
      <c r="M2228" s="23"/>
      <c r="N2228" s="12"/>
      <c r="O2228" s="12"/>
      <c r="P2228" s="23"/>
      <c r="Q2228" s="1"/>
      <c r="R2228" s="4"/>
      <c r="S2228" s="5"/>
      <c r="T2228" s="6"/>
      <c r="U2228" s="9"/>
      <c r="V2228" s="8"/>
      <c r="W2228" s="8"/>
      <c r="X2228" s="8"/>
      <c r="Y2228" s="9"/>
      <c r="Z2228" s="7"/>
      <c r="AA2228" s="8"/>
      <c r="AB2228" s="9"/>
      <c r="AC2228" s="9"/>
      <c r="AD2228" s="9"/>
      <c r="AE2228" s="8"/>
      <c r="AF2228" s="10"/>
      <c r="AG2228" s="8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  <c r="DV2228" s="7"/>
      <c r="DW2228" s="7"/>
      <c r="DX2228" s="7"/>
      <c r="DY2228" s="7"/>
      <c r="DZ2228" s="7"/>
      <c r="EA2228" s="7"/>
      <c r="EB2228" s="7"/>
      <c r="EC2228" s="7"/>
      <c r="ED2228" s="7"/>
      <c r="EE2228" s="7"/>
      <c r="EF2228" s="7"/>
      <c r="EG2228" s="7"/>
      <c r="EH2228" s="7"/>
      <c r="EI2228" s="7"/>
      <c r="EJ2228" s="7"/>
      <c r="EK2228" s="7"/>
      <c r="EL2228" s="7"/>
      <c r="EM2228" s="7"/>
      <c r="EN2228" s="7"/>
      <c r="EO2228" s="7"/>
      <c r="EP2228" s="7"/>
      <c r="EQ2228" s="7"/>
      <c r="ER2228" s="7"/>
      <c r="ES2228" s="7"/>
      <c r="ET2228" s="7"/>
      <c r="EU2228" s="7"/>
      <c r="EV2228" s="7"/>
      <c r="EW2228" s="7"/>
      <c r="EX2228" s="7"/>
      <c r="EY2228" s="7"/>
      <c r="EZ2228" s="7"/>
      <c r="FA2228" s="7"/>
      <c r="FB2228" s="7"/>
      <c r="FC2228" s="7"/>
      <c r="FD2228" s="7"/>
      <c r="FE2228" s="7"/>
      <c r="FF2228" s="7"/>
      <c r="FG2228" s="7"/>
      <c r="FH2228" s="7"/>
      <c r="FI2228" s="7"/>
      <c r="FJ2228" s="7"/>
      <c r="FK2228" s="7"/>
      <c r="FL2228" s="7"/>
      <c r="FM2228" s="7"/>
      <c r="FN2228" s="7"/>
      <c r="FO2228" s="7"/>
      <c r="FP2228" s="7"/>
      <c r="FQ2228" s="7"/>
      <c r="FR2228" s="7"/>
      <c r="FS2228" s="7"/>
      <c r="FT2228" s="7"/>
      <c r="FU2228" s="7"/>
      <c r="FV2228" s="7"/>
      <c r="FW2228" s="7"/>
      <c r="FX2228" s="7"/>
      <c r="FY2228" s="7"/>
      <c r="FZ2228" s="7"/>
      <c r="GA2228" s="7"/>
      <c r="GB2228" s="7"/>
    </row>
    <row r="2229" spans="1:184" x14ac:dyDescent="0.15">
      <c r="A2229" s="124"/>
      <c r="B2229" s="19"/>
      <c r="C2229" s="4"/>
      <c r="D2229" s="6"/>
      <c r="E2229" s="14"/>
      <c r="F2229" s="4"/>
      <c r="G2229" s="4"/>
      <c r="H2229" s="4"/>
      <c r="I2229" s="4"/>
      <c r="J2229" s="14"/>
      <c r="K2229" s="6"/>
      <c r="L2229" s="2"/>
      <c r="M2229" s="23"/>
      <c r="N2229" s="12"/>
      <c r="O2229" s="12"/>
      <c r="P2229" s="23"/>
      <c r="Q2229" s="1"/>
      <c r="R2229" s="4"/>
      <c r="S2229" s="5"/>
      <c r="T2229" s="6"/>
      <c r="U2229" s="9"/>
      <c r="V2229" s="8"/>
      <c r="W2229" s="8"/>
      <c r="X2229" s="8"/>
      <c r="Y2229" s="9"/>
      <c r="Z2229" s="7"/>
      <c r="AA2229" s="8"/>
      <c r="AB2229" s="9"/>
      <c r="AC2229" s="9"/>
      <c r="AD2229" s="9"/>
      <c r="AE2229" s="8"/>
      <c r="AF2229" s="10"/>
      <c r="AG2229" s="8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  <c r="DV2229" s="7"/>
      <c r="DW2229" s="7"/>
      <c r="DX2229" s="7"/>
      <c r="DY2229" s="7"/>
      <c r="DZ2229" s="7"/>
      <c r="EA2229" s="7"/>
      <c r="EB2229" s="7"/>
      <c r="EC2229" s="7"/>
      <c r="ED2229" s="7"/>
      <c r="EE2229" s="7"/>
      <c r="EF2229" s="7"/>
      <c r="EG2229" s="7"/>
      <c r="EH2229" s="7"/>
      <c r="EI2229" s="7"/>
      <c r="EJ2229" s="7"/>
      <c r="EK2229" s="7"/>
      <c r="EL2229" s="7"/>
      <c r="EM2229" s="7"/>
      <c r="EN2229" s="7"/>
      <c r="EO2229" s="7"/>
      <c r="EP2229" s="7"/>
      <c r="EQ2229" s="7"/>
      <c r="ER2229" s="7"/>
      <c r="ES2229" s="7"/>
      <c r="ET2229" s="7"/>
      <c r="EU2229" s="7"/>
      <c r="EV2229" s="7"/>
      <c r="EW2229" s="7"/>
      <c r="EX2229" s="7"/>
      <c r="EY2229" s="7"/>
      <c r="EZ2229" s="7"/>
      <c r="FA2229" s="7"/>
      <c r="FB2229" s="7"/>
      <c r="FC2229" s="7"/>
      <c r="FD2229" s="7"/>
      <c r="FE2229" s="7"/>
      <c r="FF2229" s="7"/>
      <c r="FG2229" s="7"/>
      <c r="FH2229" s="7"/>
      <c r="FI2229" s="7"/>
      <c r="FJ2229" s="7"/>
      <c r="FK2229" s="7"/>
      <c r="FL2229" s="7"/>
      <c r="FM2229" s="7"/>
      <c r="FN2229" s="7"/>
      <c r="FO2229" s="7"/>
      <c r="FP2229" s="7"/>
      <c r="FQ2229" s="7"/>
      <c r="FR2229" s="7"/>
      <c r="FS2229" s="7"/>
      <c r="FT2229" s="7"/>
      <c r="FU2229" s="7"/>
      <c r="FV2229" s="7"/>
      <c r="FW2229" s="7"/>
      <c r="FX2229" s="7"/>
      <c r="FY2229" s="7"/>
      <c r="FZ2229" s="7"/>
      <c r="GA2229" s="7"/>
      <c r="GB2229" s="7"/>
    </row>
    <row r="2230" spans="1:184" x14ac:dyDescent="0.15">
      <c r="A2230" s="124"/>
      <c r="B2230" s="19"/>
      <c r="C2230" s="4"/>
      <c r="D2230" s="6"/>
      <c r="E2230" s="14"/>
      <c r="F2230" s="4"/>
      <c r="G2230" s="4"/>
      <c r="H2230" s="4"/>
      <c r="I2230" s="4"/>
      <c r="J2230" s="14"/>
      <c r="K2230" s="6"/>
      <c r="L2230" s="2"/>
      <c r="M2230" s="23"/>
      <c r="N2230" s="12"/>
      <c r="O2230" s="12"/>
      <c r="P2230" s="23"/>
      <c r="Q2230" s="1"/>
      <c r="R2230" s="4"/>
      <c r="S2230" s="5"/>
      <c r="T2230" s="6"/>
      <c r="U2230" s="9"/>
      <c r="V2230" s="8"/>
      <c r="W2230" s="8"/>
      <c r="X2230" s="8"/>
      <c r="Y2230" s="9"/>
      <c r="Z2230" s="7"/>
      <c r="AA2230" s="8"/>
      <c r="AB2230" s="9"/>
      <c r="AC2230" s="9"/>
      <c r="AD2230" s="9"/>
      <c r="AE2230" s="8"/>
      <c r="AF2230" s="10"/>
      <c r="AG2230" s="8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  <c r="DV2230" s="7"/>
      <c r="DW2230" s="7"/>
      <c r="DX2230" s="7"/>
      <c r="DY2230" s="7"/>
      <c r="DZ2230" s="7"/>
      <c r="EA2230" s="7"/>
      <c r="EB2230" s="7"/>
      <c r="EC2230" s="7"/>
      <c r="ED2230" s="7"/>
      <c r="EE2230" s="7"/>
      <c r="EF2230" s="7"/>
      <c r="EG2230" s="7"/>
      <c r="EH2230" s="7"/>
      <c r="EI2230" s="7"/>
      <c r="EJ2230" s="7"/>
      <c r="EK2230" s="7"/>
      <c r="EL2230" s="7"/>
      <c r="EM2230" s="7"/>
      <c r="EN2230" s="7"/>
      <c r="EO2230" s="7"/>
      <c r="EP2230" s="7"/>
      <c r="EQ2230" s="7"/>
      <c r="ER2230" s="7"/>
      <c r="ES2230" s="7"/>
      <c r="ET2230" s="7"/>
      <c r="EU2230" s="7"/>
      <c r="EV2230" s="7"/>
      <c r="EW2230" s="7"/>
      <c r="EX2230" s="7"/>
      <c r="EY2230" s="7"/>
      <c r="EZ2230" s="7"/>
      <c r="FA2230" s="7"/>
      <c r="FB2230" s="7"/>
      <c r="FC2230" s="7"/>
      <c r="FD2230" s="7"/>
      <c r="FE2230" s="7"/>
      <c r="FF2230" s="7"/>
      <c r="FG2230" s="7"/>
      <c r="FH2230" s="7"/>
      <c r="FI2230" s="7"/>
      <c r="FJ2230" s="7"/>
      <c r="FK2230" s="7"/>
      <c r="FL2230" s="7"/>
      <c r="FM2230" s="7"/>
      <c r="FN2230" s="7"/>
      <c r="FO2230" s="7"/>
      <c r="FP2230" s="7"/>
      <c r="FQ2230" s="7"/>
      <c r="FR2230" s="7"/>
      <c r="FS2230" s="7"/>
      <c r="FT2230" s="7"/>
      <c r="FU2230" s="7"/>
      <c r="FV2230" s="7"/>
      <c r="FW2230" s="7"/>
      <c r="FX2230" s="7"/>
      <c r="FY2230" s="7"/>
      <c r="FZ2230" s="7"/>
      <c r="GA2230" s="7"/>
      <c r="GB2230" s="7"/>
    </row>
    <row r="2231" spans="1:184" x14ac:dyDescent="0.15">
      <c r="A2231" s="124"/>
      <c r="B2231" s="19"/>
      <c r="C2231" s="4"/>
      <c r="D2231" s="6"/>
      <c r="E2231" s="14"/>
      <c r="F2231" s="4"/>
      <c r="G2231" s="4"/>
      <c r="H2231" s="4"/>
      <c r="I2231" s="4"/>
      <c r="J2231" s="14"/>
      <c r="K2231" s="6"/>
      <c r="L2231" s="2"/>
      <c r="M2231" s="23"/>
      <c r="N2231" s="12"/>
      <c r="O2231" s="12"/>
      <c r="P2231" s="23"/>
      <c r="Q2231" s="1"/>
      <c r="R2231" s="4"/>
      <c r="S2231" s="5"/>
      <c r="T2231" s="6"/>
      <c r="U2231" s="9"/>
      <c r="V2231" s="8"/>
      <c r="W2231" s="8"/>
      <c r="X2231" s="8"/>
      <c r="Y2231" s="9"/>
      <c r="Z2231" s="7"/>
      <c r="AA2231" s="8"/>
      <c r="AB2231" s="9"/>
      <c r="AC2231" s="9"/>
      <c r="AD2231" s="9"/>
      <c r="AE2231" s="8"/>
      <c r="AF2231" s="10"/>
      <c r="AG2231" s="8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  <c r="DV2231" s="7"/>
      <c r="DW2231" s="7"/>
      <c r="DX2231" s="7"/>
      <c r="DY2231" s="7"/>
      <c r="DZ2231" s="7"/>
      <c r="EA2231" s="7"/>
      <c r="EB2231" s="7"/>
      <c r="EC2231" s="7"/>
      <c r="ED2231" s="7"/>
      <c r="EE2231" s="7"/>
      <c r="EF2231" s="7"/>
      <c r="EG2231" s="7"/>
      <c r="EH2231" s="7"/>
      <c r="EI2231" s="7"/>
      <c r="EJ2231" s="7"/>
      <c r="EK2231" s="7"/>
      <c r="EL2231" s="7"/>
      <c r="EM2231" s="7"/>
      <c r="EN2231" s="7"/>
      <c r="EO2231" s="7"/>
      <c r="EP2231" s="7"/>
      <c r="EQ2231" s="7"/>
      <c r="ER2231" s="7"/>
      <c r="ES2231" s="7"/>
      <c r="ET2231" s="7"/>
      <c r="EU2231" s="7"/>
      <c r="EV2231" s="7"/>
      <c r="EW2231" s="7"/>
      <c r="EX2231" s="7"/>
      <c r="EY2231" s="7"/>
      <c r="EZ2231" s="7"/>
      <c r="FA2231" s="7"/>
      <c r="FB2231" s="7"/>
      <c r="FC2231" s="7"/>
      <c r="FD2231" s="7"/>
      <c r="FE2231" s="7"/>
      <c r="FF2231" s="7"/>
      <c r="FG2231" s="7"/>
      <c r="FH2231" s="7"/>
      <c r="FI2231" s="7"/>
      <c r="FJ2231" s="7"/>
      <c r="FK2231" s="7"/>
      <c r="FL2231" s="7"/>
      <c r="FM2231" s="7"/>
      <c r="FN2231" s="7"/>
      <c r="FO2231" s="7"/>
      <c r="FP2231" s="7"/>
      <c r="FQ2231" s="7"/>
      <c r="FR2231" s="7"/>
      <c r="FS2231" s="7"/>
      <c r="FT2231" s="7"/>
      <c r="FU2231" s="7"/>
      <c r="FV2231" s="7"/>
      <c r="FW2231" s="7"/>
      <c r="FX2231" s="7"/>
      <c r="FY2231" s="7"/>
      <c r="FZ2231" s="7"/>
      <c r="GA2231" s="7"/>
      <c r="GB2231" s="7"/>
    </row>
    <row r="2232" spans="1:184" x14ac:dyDescent="0.15">
      <c r="A2232" s="124"/>
      <c r="B2232" s="19"/>
      <c r="C2232" s="4"/>
      <c r="D2232" s="6"/>
      <c r="E2232" s="14"/>
      <c r="F2232" s="4"/>
      <c r="G2232" s="4"/>
      <c r="H2232" s="4"/>
      <c r="I2232" s="4"/>
      <c r="J2232" s="14"/>
      <c r="K2232" s="6"/>
      <c r="L2232" s="2"/>
      <c r="M2232" s="23"/>
      <c r="N2232" s="12"/>
      <c r="O2232" s="12"/>
      <c r="P2232" s="23"/>
      <c r="Q2232" s="1"/>
      <c r="R2232" s="4"/>
      <c r="S2232" s="5"/>
      <c r="T2232" s="6"/>
      <c r="U2232" s="9"/>
      <c r="V2232" s="8"/>
      <c r="W2232" s="8"/>
      <c r="X2232" s="8"/>
      <c r="Y2232" s="9"/>
      <c r="Z2232" s="7"/>
      <c r="AA2232" s="8"/>
      <c r="AB2232" s="9"/>
      <c r="AC2232" s="9"/>
      <c r="AD2232" s="9"/>
      <c r="AE2232" s="8"/>
      <c r="AF2232" s="10"/>
      <c r="AG2232" s="8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  <c r="DV2232" s="7"/>
      <c r="DW2232" s="7"/>
      <c r="DX2232" s="7"/>
      <c r="DY2232" s="7"/>
      <c r="DZ2232" s="7"/>
      <c r="EA2232" s="7"/>
      <c r="EB2232" s="7"/>
      <c r="EC2232" s="7"/>
      <c r="ED2232" s="7"/>
      <c r="EE2232" s="7"/>
      <c r="EF2232" s="7"/>
      <c r="EG2232" s="7"/>
      <c r="EH2232" s="7"/>
      <c r="EI2232" s="7"/>
      <c r="EJ2232" s="7"/>
      <c r="EK2232" s="7"/>
      <c r="EL2232" s="7"/>
      <c r="EM2232" s="7"/>
      <c r="EN2232" s="7"/>
      <c r="EO2232" s="7"/>
      <c r="EP2232" s="7"/>
      <c r="EQ2232" s="7"/>
      <c r="ER2232" s="7"/>
      <c r="ES2232" s="7"/>
      <c r="ET2232" s="7"/>
      <c r="EU2232" s="7"/>
      <c r="EV2232" s="7"/>
      <c r="EW2232" s="7"/>
      <c r="EX2232" s="7"/>
      <c r="EY2232" s="7"/>
      <c r="EZ2232" s="7"/>
      <c r="FA2232" s="7"/>
      <c r="FB2232" s="7"/>
      <c r="FC2232" s="7"/>
      <c r="FD2232" s="7"/>
      <c r="FE2232" s="7"/>
      <c r="FF2232" s="7"/>
      <c r="FG2232" s="7"/>
      <c r="FH2232" s="7"/>
      <c r="FI2232" s="7"/>
      <c r="FJ2232" s="7"/>
      <c r="FK2232" s="7"/>
      <c r="FL2232" s="7"/>
      <c r="FM2232" s="7"/>
      <c r="FN2232" s="7"/>
      <c r="FO2232" s="7"/>
      <c r="FP2232" s="7"/>
      <c r="FQ2232" s="7"/>
      <c r="FR2232" s="7"/>
      <c r="FS2232" s="7"/>
      <c r="FT2232" s="7"/>
      <c r="FU2232" s="7"/>
      <c r="FV2232" s="7"/>
      <c r="FW2232" s="7"/>
      <c r="FX2232" s="7"/>
      <c r="FY2232" s="7"/>
      <c r="FZ2232" s="7"/>
      <c r="GA2232" s="7"/>
      <c r="GB2232" s="7"/>
    </row>
    <row r="2233" spans="1:184" x14ac:dyDescent="0.15">
      <c r="A2233" s="124"/>
      <c r="B2233" s="19"/>
      <c r="C2233" s="4"/>
      <c r="D2233" s="6"/>
      <c r="E2233" s="14"/>
      <c r="F2233" s="4"/>
      <c r="G2233" s="4"/>
      <c r="H2233" s="4"/>
      <c r="I2233" s="4"/>
      <c r="J2233" s="14"/>
      <c r="K2233" s="6"/>
      <c r="L2233" s="2"/>
      <c r="M2233" s="23"/>
      <c r="N2233" s="12"/>
      <c r="O2233" s="12"/>
      <c r="P2233" s="23"/>
      <c r="Q2233" s="1"/>
      <c r="R2233" s="4"/>
      <c r="S2233" s="5"/>
      <c r="T2233" s="6"/>
      <c r="U2233" s="9"/>
      <c r="V2233" s="8"/>
      <c r="W2233" s="8"/>
      <c r="X2233" s="8"/>
      <c r="Y2233" s="9"/>
      <c r="Z2233" s="7"/>
      <c r="AA2233" s="8"/>
      <c r="AB2233" s="9"/>
      <c r="AC2233" s="9"/>
      <c r="AD2233" s="9"/>
      <c r="AE2233" s="8"/>
      <c r="AF2233" s="10"/>
      <c r="AG2233" s="8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  <c r="DV2233" s="7"/>
      <c r="DW2233" s="7"/>
      <c r="DX2233" s="7"/>
      <c r="DY2233" s="7"/>
      <c r="DZ2233" s="7"/>
      <c r="EA2233" s="7"/>
      <c r="EB2233" s="7"/>
      <c r="EC2233" s="7"/>
      <c r="ED2233" s="7"/>
      <c r="EE2233" s="7"/>
      <c r="EF2233" s="7"/>
      <c r="EG2233" s="7"/>
      <c r="EH2233" s="7"/>
      <c r="EI2233" s="7"/>
      <c r="EJ2233" s="7"/>
      <c r="EK2233" s="7"/>
      <c r="EL2233" s="7"/>
      <c r="EM2233" s="7"/>
      <c r="EN2233" s="7"/>
      <c r="EO2233" s="7"/>
      <c r="EP2233" s="7"/>
      <c r="EQ2233" s="7"/>
      <c r="ER2233" s="7"/>
      <c r="ES2233" s="7"/>
      <c r="ET2233" s="7"/>
      <c r="EU2233" s="7"/>
      <c r="EV2233" s="7"/>
      <c r="EW2233" s="7"/>
      <c r="EX2233" s="7"/>
      <c r="EY2233" s="7"/>
      <c r="EZ2233" s="7"/>
      <c r="FA2233" s="7"/>
      <c r="FB2233" s="7"/>
      <c r="FC2233" s="7"/>
      <c r="FD2233" s="7"/>
      <c r="FE2233" s="7"/>
      <c r="FF2233" s="7"/>
      <c r="FG2233" s="7"/>
      <c r="FH2233" s="7"/>
      <c r="FI2233" s="7"/>
      <c r="FJ2233" s="7"/>
      <c r="FK2233" s="7"/>
      <c r="FL2233" s="7"/>
      <c r="FM2233" s="7"/>
      <c r="FN2233" s="7"/>
      <c r="FO2233" s="7"/>
      <c r="FP2233" s="7"/>
      <c r="FQ2233" s="7"/>
      <c r="FR2233" s="7"/>
      <c r="FS2233" s="7"/>
      <c r="FT2233" s="7"/>
      <c r="FU2233" s="7"/>
      <c r="FV2233" s="7"/>
      <c r="FW2233" s="7"/>
      <c r="FX2233" s="7"/>
      <c r="FY2233" s="7"/>
      <c r="FZ2233" s="7"/>
      <c r="GA2233" s="7"/>
      <c r="GB2233" s="7"/>
    </row>
    <row r="2234" spans="1:184" x14ac:dyDescent="0.15">
      <c r="A2234" s="124"/>
      <c r="B2234" s="19"/>
      <c r="C2234" s="4"/>
      <c r="D2234" s="6"/>
      <c r="E2234" s="14"/>
      <c r="F2234" s="4"/>
      <c r="G2234" s="4"/>
      <c r="H2234" s="4"/>
      <c r="I2234" s="4"/>
      <c r="J2234" s="14"/>
      <c r="K2234" s="6"/>
      <c r="L2234" s="2"/>
      <c r="M2234" s="23"/>
      <c r="N2234" s="12"/>
      <c r="O2234" s="12"/>
      <c r="P2234" s="23"/>
      <c r="Q2234" s="1"/>
      <c r="R2234" s="4"/>
      <c r="S2234" s="5"/>
      <c r="T2234" s="6"/>
      <c r="U2234" s="9"/>
      <c r="V2234" s="8"/>
      <c r="W2234" s="8"/>
      <c r="X2234" s="8"/>
      <c r="Y2234" s="9"/>
      <c r="Z2234" s="7"/>
      <c r="AA2234" s="8"/>
      <c r="AB2234" s="9"/>
      <c r="AC2234" s="9"/>
      <c r="AD2234" s="9"/>
      <c r="AE2234" s="8"/>
      <c r="AF2234" s="10"/>
      <c r="AG2234" s="8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  <c r="DV2234" s="7"/>
      <c r="DW2234" s="7"/>
      <c r="DX2234" s="7"/>
      <c r="DY2234" s="7"/>
      <c r="DZ2234" s="7"/>
      <c r="EA2234" s="7"/>
      <c r="EB2234" s="7"/>
      <c r="EC2234" s="7"/>
      <c r="ED2234" s="7"/>
      <c r="EE2234" s="7"/>
      <c r="EF2234" s="7"/>
      <c r="EG2234" s="7"/>
      <c r="EH2234" s="7"/>
      <c r="EI2234" s="7"/>
      <c r="EJ2234" s="7"/>
      <c r="EK2234" s="7"/>
      <c r="EL2234" s="7"/>
      <c r="EM2234" s="7"/>
      <c r="EN2234" s="7"/>
      <c r="EO2234" s="7"/>
      <c r="EP2234" s="7"/>
      <c r="EQ2234" s="7"/>
      <c r="ER2234" s="7"/>
      <c r="ES2234" s="7"/>
      <c r="ET2234" s="7"/>
      <c r="EU2234" s="7"/>
      <c r="EV2234" s="7"/>
      <c r="EW2234" s="7"/>
      <c r="EX2234" s="7"/>
      <c r="EY2234" s="7"/>
      <c r="EZ2234" s="7"/>
      <c r="FA2234" s="7"/>
      <c r="FB2234" s="7"/>
      <c r="FC2234" s="7"/>
      <c r="FD2234" s="7"/>
      <c r="FE2234" s="7"/>
      <c r="FF2234" s="7"/>
      <c r="FG2234" s="7"/>
      <c r="FH2234" s="7"/>
      <c r="FI2234" s="7"/>
      <c r="FJ2234" s="7"/>
      <c r="FK2234" s="7"/>
      <c r="FL2234" s="7"/>
      <c r="FM2234" s="7"/>
      <c r="FN2234" s="7"/>
      <c r="FO2234" s="7"/>
      <c r="FP2234" s="7"/>
      <c r="FQ2234" s="7"/>
      <c r="FR2234" s="7"/>
      <c r="FS2234" s="7"/>
      <c r="FT2234" s="7"/>
      <c r="FU2234" s="7"/>
      <c r="FV2234" s="7"/>
      <c r="FW2234" s="7"/>
      <c r="FX2234" s="7"/>
      <c r="FY2234" s="7"/>
      <c r="FZ2234" s="7"/>
      <c r="GA2234" s="7"/>
      <c r="GB2234" s="7"/>
    </row>
    <row r="2235" spans="1:184" x14ac:dyDescent="0.15">
      <c r="A2235" s="124"/>
      <c r="B2235" s="19"/>
      <c r="C2235" s="4"/>
      <c r="D2235" s="6"/>
      <c r="E2235" s="14"/>
      <c r="F2235" s="4"/>
      <c r="G2235" s="4"/>
      <c r="H2235" s="4"/>
      <c r="I2235" s="4"/>
      <c r="J2235" s="14"/>
      <c r="K2235" s="6"/>
      <c r="L2235" s="2"/>
      <c r="M2235" s="23"/>
      <c r="N2235" s="12"/>
      <c r="O2235" s="12"/>
      <c r="P2235" s="23"/>
      <c r="Q2235" s="1"/>
      <c r="R2235" s="4"/>
      <c r="S2235" s="5"/>
      <c r="T2235" s="6"/>
      <c r="U2235" s="9"/>
      <c r="V2235" s="8"/>
      <c r="W2235" s="8"/>
      <c r="X2235" s="8"/>
      <c r="Y2235" s="9"/>
      <c r="Z2235" s="7"/>
      <c r="AA2235" s="8"/>
      <c r="AB2235" s="9"/>
      <c r="AC2235" s="9"/>
      <c r="AD2235" s="9"/>
      <c r="AE2235" s="8"/>
      <c r="AF2235" s="10"/>
      <c r="AG2235" s="8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  <c r="DV2235" s="7"/>
      <c r="DW2235" s="7"/>
      <c r="DX2235" s="7"/>
      <c r="DY2235" s="7"/>
      <c r="DZ2235" s="7"/>
      <c r="EA2235" s="7"/>
      <c r="EB2235" s="7"/>
      <c r="EC2235" s="7"/>
      <c r="ED2235" s="7"/>
      <c r="EE2235" s="7"/>
      <c r="EF2235" s="7"/>
      <c r="EG2235" s="7"/>
      <c r="EH2235" s="7"/>
      <c r="EI2235" s="7"/>
      <c r="EJ2235" s="7"/>
      <c r="EK2235" s="7"/>
      <c r="EL2235" s="7"/>
      <c r="EM2235" s="7"/>
      <c r="EN2235" s="7"/>
      <c r="EO2235" s="7"/>
      <c r="EP2235" s="7"/>
      <c r="EQ2235" s="7"/>
      <c r="ER2235" s="7"/>
      <c r="ES2235" s="7"/>
      <c r="ET2235" s="7"/>
      <c r="EU2235" s="7"/>
      <c r="EV2235" s="7"/>
      <c r="EW2235" s="7"/>
      <c r="EX2235" s="7"/>
      <c r="EY2235" s="7"/>
      <c r="EZ2235" s="7"/>
      <c r="FA2235" s="7"/>
      <c r="FB2235" s="7"/>
      <c r="FC2235" s="7"/>
      <c r="FD2235" s="7"/>
      <c r="FE2235" s="7"/>
      <c r="FF2235" s="7"/>
      <c r="FG2235" s="7"/>
      <c r="FH2235" s="7"/>
      <c r="FI2235" s="7"/>
      <c r="FJ2235" s="7"/>
      <c r="FK2235" s="7"/>
      <c r="FL2235" s="7"/>
      <c r="FM2235" s="7"/>
      <c r="FN2235" s="7"/>
      <c r="FO2235" s="7"/>
      <c r="FP2235" s="7"/>
      <c r="FQ2235" s="7"/>
      <c r="FR2235" s="7"/>
      <c r="FS2235" s="7"/>
      <c r="FT2235" s="7"/>
      <c r="FU2235" s="7"/>
      <c r="FV2235" s="7"/>
      <c r="FW2235" s="7"/>
      <c r="FX2235" s="7"/>
      <c r="FY2235" s="7"/>
      <c r="FZ2235" s="7"/>
      <c r="GA2235" s="7"/>
      <c r="GB2235" s="7"/>
    </row>
    <row r="2236" spans="1:184" x14ac:dyDescent="0.15">
      <c r="A2236" s="124"/>
      <c r="B2236" s="19"/>
      <c r="C2236" s="4"/>
      <c r="D2236" s="6"/>
      <c r="E2236" s="14"/>
      <c r="F2236" s="4"/>
      <c r="G2236" s="4"/>
      <c r="H2236" s="4"/>
      <c r="I2236" s="4"/>
      <c r="J2236" s="14"/>
      <c r="K2236" s="6"/>
      <c r="L2236" s="2"/>
      <c r="M2236" s="23"/>
      <c r="N2236" s="12"/>
      <c r="O2236" s="12"/>
      <c r="P2236" s="23"/>
      <c r="Q2236" s="1"/>
      <c r="R2236" s="4"/>
      <c r="S2236" s="5"/>
      <c r="T2236" s="6"/>
      <c r="U2236" s="9"/>
      <c r="V2236" s="8"/>
      <c r="W2236" s="8"/>
      <c r="X2236" s="8"/>
      <c r="Y2236" s="9"/>
      <c r="Z2236" s="7"/>
      <c r="AA2236" s="8"/>
      <c r="AB2236" s="9"/>
      <c r="AC2236" s="9"/>
      <c r="AD2236" s="9"/>
      <c r="AE2236" s="8"/>
      <c r="AF2236" s="10"/>
      <c r="AG2236" s="8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  <c r="DV2236" s="7"/>
      <c r="DW2236" s="7"/>
      <c r="DX2236" s="7"/>
      <c r="DY2236" s="7"/>
      <c r="DZ2236" s="7"/>
      <c r="EA2236" s="7"/>
      <c r="EB2236" s="7"/>
      <c r="EC2236" s="7"/>
      <c r="ED2236" s="7"/>
      <c r="EE2236" s="7"/>
      <c r="EF2236" s="7"/>
      <c r="EG2236" s="7"/>
      <c r="EH2236" s="7"/>
      <c r="EI2236" s="7"/>
      <c r="EJ2236" s="7"/>
      <c r="EK2236" s="7"/>
      <c r="EL2236" s="7"/>
      <c r="EM2236" s="7"/>
      <c r="EN2236" s="7"/>
      <c r="EO2236" s="7"/>
      <c r="EP2236" s="7"/>
      <c r="EQ2236" s="7"/>
      <c r="ER2236" s="7"/>
      <c r="ES2236" s="7"/>
      <c r="ET2236" s="7"/>
      <c r="EU2236" s="7"/>
      <c r="EV2236" s="7"/>
      <c r="EW2236" s="7"/>
      <c r="EX2236" s="7"/>
      <c r="EY2236" s="7"/>
      <c r="EZ2236" s="7"/>
      <c r="FA2236" s="7"/>
      <c r="FB2236" s="7"/>
      <c r="FC2236" s="7"/>
      <c r="FD2236" s="7"/>
      <c r="FE2236" s="7"/>
      <c r="FF2236" s="7"/>
      <c r="FG2236" s="7"/>
      <c r="FH2236" s="7"/>
      <c r="FI2236" s="7"/>
      <c r="FJ2236" s="7"/>
      <c r="FK2236" s="7"/>
      <c r="FL2236" s="7"/>
      <c r="FM2236" s="7"/>
      <c r="FN2236" s="7"/>
      <c r="FO2236" s="7"/>
      <c r="FP2236" s="7"/>
      <c r="FQ2236" s="7"/>
      <c r="FR2236" s="7"/>
      <c r="FS2236" s="7"/>
      <c r="FT2236" s="7"/>
      <c r="FU2236" s="7"/>
      <c r="FV2236" s="7"/>
      <c r="FW2236" s="7"/>
      <c r="FX2236" s="7"/>
      <c r="FY2236" s="7"/>
      <c r="FZ2236" s="7"/>
      <c r="GA2236" s="7"/>
      <c r="GB2236" s="7"/>
    </row>
    <row r="2237" spans="1:184" x14ac:dyDescent="0.15">
      <c r="A2237" s="124"/>
      <c r="B2237" s="19"/>
      <c r="C2237" s="4"/>
      <c r="D2237" s="6"/>
      <c r="E2237" s="14"/>
      <c r="F2237" s="4"/>
      <c r="G2237" s="4"/>
      <c r="H2237" s="4"/>
      <c r="I2237" s="4"/>
      <c r="J2237" s="14"/>
      <c r="K2237" s="6"/>
      <c r="L2237" s="2"/>
      <c r="M2237" s="23"/>
      <c r="N2237" s="12"/>
      <c r="O2237" s="12"/>
      <c r="P2237" s="23"/>
      <c r="Q2237" s="1"/>
      <c r="R2237" s="4"/>
      <c r="S2237" s="5"/>
      <c r="T2237" s="6"/>
      <c r="U2237" s="9"/>
      <c r="V2237" s="8"/>
      <c r="W2237" s="8"/>
      <c r="X2237" s="8"/>
      <c r="Y2237" s="9"/>
      <c r="Z2237" s="7"/>
      <c r="AA2237" s="8"/>
      <c r="AB2237" s="9"/>
      <c r="AC2237" s="9"/>
      <c r="AD2237" s="9"/>
      <c r="AE2237" s="8"/>
      <c r="AF2237" s="10"/>
      <c r="AG2237" s="8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  <c r="DV2237" s="7"/>
      <c r="DW2237" s="7"/>
      <c r="DX2237" s="7"/>
      <c r="DY2237" s="7"/>
      <c r="DZ2237" s="7"/>
      <c r="EA2237" s="7"/>
      <c r="EB2237" s="7"/>
      <c r="EC2237" s="7"/>
      <c r="ED2237" s="7"/>
      <c r="EE2237" s="7"/>
      <c r="EF2237" s="7"/>
      <c r="EG2237" s="7"/>
      <c r="EH2237" s="7"/>
      <c r="EI2237" s="7"/>
      <c r="EJ2237" s="7"/>
      <c r="EK2237" s="7"/>
      <c r="EL2237" s="7"/>
      <c r="EM2237" s="7"/>
      <c r="EN2237" s="7"/>
      <c r="EO2237" s="7"/>
      <c r="EP2237" s="7"/>
      <c r="EQ2237" s="7"/>
      <c r="ER2237" s="7"/>
      <c r="ES2237" s="7"/>
      <c r="ET2237" s="7"/>
      <c r="EU2237" s="7"/>
      <c r="EV2237" s="7"/>
      <c r="EW2237" s="7"/>
      <c r="EX2237" s="7"/>
      <c r="EY2237" s="7"/>
      <c r="EZ2237" s="7"/>
      <c r="FA2237" s="7"/>
      <c r="FB2237" s="7"/>
      <c r="FC2237" s="7"/>
      <c r="FD2237" s="7"/>
      <c r="FE2237" s="7"/>
      <c r="FF2237" s="7"/>
      <c r="FG2237" s="7"/>
      <c r="FH2237" s="7"/>
      <c r="FI2237" s="7"/>
      <c r="FJ2237" s="7"/>
      <c r="FK2237" s="7"/>
      <c r="FL2237" s="7"/>
      <c r="FM2237" s="7"/>
      <c r="FN2237" s="7"/>
      <c r="FO2237" s="7"/>
      <c r="FP2237" s="7"/>
      <c r="FQ2237" s="7"/>
      <c r="FR2237" s="7"/>
      <c r="FS2237" s="7"/>
      <c r="FT2237" s="7"/>
      <c r="FU2237" s="7"/>
      <c r="FV2237" s="7"/>
      <c r="FW2237" s="7"/>
      <c r="FX2237" s="7"/>
      <c r="FY2237" s="7"/>
      <c r="FZ2237" s="7"/>
      <c r="GA2237" s="7"/>
      <c r="GB2237" s="7"/>
    </row>
    <row r="2238" spans="1:184" x14ac:dyDescent="0.15">
      <c r="A2238" s="124"/>
      <c r="B2238" s="19"/>
      <c r="C2238" s="4"/>
      <c r="D2238" s="6"/>
      <c r="E2238" s="14"/>
      <c r="F2238" s="4"/>
      <c r="G2238" s="4"/>
      <c r="H2238" s="4"/>
      <c r="I2238" s="4"/>
      <c r="J2238" s="14"/>
      <c r="K2238" s="6"/>
      <c r="L2238" s="2"/>
      <c r="M2238" s="23"/>
      <c r="N2238" s="12"/>
      <c r="O2238" s="12"/>
      <c r="P2238" s="23"/>
      <c r="Q2238" s="1"/>
      <c r="R2238" s="4"/>
      <c r="S2238" s="5"/>
      <c r="T2238" s="6"/>
      <c r="U2238" s="9"/>
      <c r="V2238" s="8"/>
      <c r="W2238" s="8"/>
      <c r="X2238" s="8"/>
      <c r="Y2238" s="9"/>
      <c r="Z2238" s="7"/>
      <c r="AA2238" s="8"/>
      <c r="AB2238" s="9"/>
      <c r="AC2238" s="9"/>
      <c r="AD2238" s="9"/>
      <c r="AE2238" s="8"/>
      <c r="AF2238" s="10"/>
      <c r="AG2238" s="8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  <c r="DV2238" s="7"/>
      <c r="DW2238" s="7"/>
      <c r="DX2238" s="7"/>
      <c r="DY2238" s="7"/>
      <c r="DZ2238" s="7"/>
      <c r="EA2238" s="7"/>
      <c r="EB2238" s="7"/>
      <c r="EC2238" s="7"/>
      <c r="ED2238" s="7"/>
      <c r="EE2238" s="7"/>
      <c r="EF2238" s="7"/>
      <c r="EG2238" s="7"/>
      <c r="EH2238" s="7"/>
      <c r="EI2238" s="7"/>
      <c r="EJ2238" s="7"/>
      <c r="EK2238" s="7"/>
      <c r="EL2238" s="7"/>
      <c r="EM2238" s="7"/>
      <c r="EN2238" s="7"/>
      <c r="EO2238" s="7"/>
      <c r="EP2238" s="7"/>
      <c r="EQ2238" s="7"/>
      <c r="ER2238" s="7"/>
      <c r="ES2238" s="7"/>
      <c r="ET2238" s="7"/>
      <c r="EU2238" s="7"/>
      <c r="EV2238" s="7"/>
      <c r="EW2238" s="7"/>
      <c r="EX2238" s="7"/>
      <c r="EY2238" s="7"/>
      <c r="EZ2238" s="7"/>
      <c r="FA2238" s="7"/>
      <c r="FB2238" s="7"/>
      <c r="FC2238" s="7"/>
      <c r="FD2238" s="7"/>
      <c r="FE2238" s="7"/>
      <c r="FF2238" s="7"/>
      <c r="FG2238" s="7"/>
      <c r="FH2238" s="7"/>
      <c r="FI2238" s="7"/>
      <c r="FJ2238" s="7"/>
      <c r="FK2238" s="7"/>
      <c r="FL2238" s="7"/>
      <c r="FM2238" s="7"/>
      <c r="FN2238" s="7"/>
      <c r="FO2238" s="7"/>
      <c r="FP2238" s="7"/>
      <c r="FQ2238" s="7"/>
      <c r="FR2238" s="7"/>
      <c r="FS2238" s="7"/>
      <c r="FT2238" s="7"/>
      <c r="FU2238" s="7"/>
      <c r="FV2238" s="7"/>
      <c r="FW2238" s="7"/>
      <c r="FX2238" s="7"/>
      <c r="FY2238" s="7"/>
      <c r="FZ2238" s="7"/>
      <c r="GA2238" s="7"/>
      <c r="GB2238" s="7"/>
    </row>
    <row r="2239" spans="1:184" x14ac:dyDescent="0.15">
      <c r="A2239" s="124"/>
      <c r="B2239" s="19"/>
      <c r="C2239" s="4"/>
      <c r="D2239" s="6"/>
      <c r="E2239" s="14"/>
      <c r="F2239" s="4"/>
      <c r="G2239" s="4"/>
      <c r="H2239" s="4"/>
      <c r="I2239" s="4"/>
      <c r="J2239" s="14"/>
      <c r="K2239" s="6"/>
      <c r="L2239" s="2"/>
      <c r="M2239" s="23"/>
      <c r="N2239" s="12"/>
      <c r="O2239" s="12"/>
      <c r="P2239" s="23"/>
      <c r="Q2239" s="1"/>
      <c r="R2239" s="4"/>
      <c r="S2239" s="5"/>
      <c r="T2239" s="6"/>
      <c r="U2239" s="9"/>
      <c r="V2239" s="8"/>
      <c r="W2239" s="8"/>
      <c r="X2239" s="8"/>
      <c r="Y2239" s="9"/>
      <c r="Z2239" s="7"/>
      <c r="AA2239" s="8"/>
      <c r="AB2239" s="9"/>
      <c r="AC2239" s="9"/>
      <c r="AD2239" s="9"/>
      <c r="AE2239" s="8"/>
      <c r="AF2239" s="10"/>
      <c r="AG2239" s="8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  <c r="DV2239" s="7"/>
      <c r="DW2239" s="7"/>
      <c r="DX2239" s="7"/>
      <c r="DY2239" s="7"/>
      <c r="DZ2239" s="7"/>
      <c r="EA2239" s="7"/>
      <c r="EB2239" s="7"/>
      <c r="EC2239" s="7"/>
      <c r="ED2239" s="7"/>
      <c r="EE2239" s="7"/>
      <c r="EF2239" s="7"/>
      <c r="EG2239" s="7"/>
      <c r="EH2239" s="7"/>
      <c r="EI2239" s="7"/>
      <c r="EJ2239" s="7"/>
      <c r="EK2239" s="7"/>
      <c r="EL2239" s="7"/>
      <c r="EM2239" s="7"/>
      <c r="EN2239" s="7"/>
      <c r="EO2239" s="7"/>
      <c r="EP2239" s="7"/>
      <c r="EQ2239" s="7"/>
      <c r="ER2239" s="7"/>
      <c r="ES2239" s="7"/>
      <c r="ET2239" s="7"/>
      <c r="EU2239" s="7"/>
      <c r="EV2239" s="7"/>
      <c r="EW2239" s="7"/>
      <c r="EX2239" s="7"/>
      <c r="EY2239" s="7"/>
      <c r="EZ2239" s="7"/>
      <c r="FA2239" s="7"/>
      <c r="FB2239" s="7"/>
      <c r="FC2239" s="7"/>
      <c r="FD2239" s="7"/>
      <c r="FE2239" s="7"/>
      <c r="FF2239" s="7"/>
      <c r="FG2239" s="7"/>
      <c r="FH2239" s="7"/>
      <c r="FI2239" s="7"/>
      <c r="FJ2239" s="7"/>
      <c r="FK2239" s="7"/>
      <c r="FL2239" s="7"/>
      <c r="FM2239" s="7"/>
      <c r="FN2239" s="7"/>
      <c r="FO2239" s="7"/>
      <c r="FP2239" s="7"/>
      <c r="FQ2239" s="7"/>
      <c r="FR2239" s="7"/>
      <c r="FS2239" s="7"/>
      <c r="FT2239" s="7"/>
      <c r="FU2239" s="7"/>
      <c r="FV2239" s="7"/>
      <c r="FW2239" s="7"/>
      <c r="FX2239" s="7"/>
      <c r="FY2239" s="7"/>
      <c r="FZ2239" s="7"/>
      <c r="GA2239" s="7"/>
      <c r="GB2239" s="7"/>
    </row>
    <row r="2240" spans="1:184" x14ac:dyDescent="0.15">
      <c r="A2240" s="124"/>
      <c r="B2240" s="19"/>
      <c r="C2240" s="4"/>
      <c r="D2240" s="6"/>
      <c r="E2240" s="14"/>
      <c r="F2240" s="4"/>
      <c r="G2240" s="4"/>
      <c r="H2240" s="4"/>
      <c r="I2240" s="4"/>
      <c r="J2240" s="14"/>
      <c r="K2240" s="6"/>
      <c r="L2240" s="2"/>
      <c r="M2240" s="23"/>
      <c r="N2240" s="12"/>
      <c r="O2240" s="12"/>
      <c r="P2240" s="23"/>
      <c r="Q2240" s="1"/>
      <c r="R2240" s="4"/>
      <c r="S2240" s="5"/>
      <c r="T2240" s="6"/>
      <c r="U2240" s="9"/>
      <c r="V2240" s="8"/>
      <c r="W2240" s="8"/>
      <c r="X2240" s="8"/>
      <c r="Y2240" s="9"/>
      <c r="Z2240" s="7"/>
      <c r="AA2240" s="8"/>
      <c r="AB2240" s="9"/>
      <c r="AC2240" s="9"/>
      <c r="AD2240" s="9"/>
      <c r="AE2240" s="8"/>
      <c r="AF2240" s="10"/>
      <c r="AG2240" s="8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  <c r="DV2240" s="7"/>
      <c r="DW2240" s="7"/>
      <c r="DX2240" s="7"/>
      <c r="DY2240" s="7"/>
      <c r="DZ2240" s="7"/>
      <c r="EA2240" s="7"/>
      <c r="EB2240" s="7"/>
      <c r="EC2240" s="7"/>
      <c r="ED2240" s="7"/>
      <c r="EE2240" s="7"/>
      <c r="EF2240" s="7"/>
      <c r="EG2240" s="7"/>
      <c r="EH2240" s="7"/>
      <c r="EI2240" s="7"/>
      <c r="EJ2240" s="7"/>
      <c r="EK2240" s="7"/>
      <c r="EL2240" s="7"/>
      <c r="EM2240" s="7"/>
      <c r="EN2240" s="7"/>
      <c r="EO2240" s="7"/>
      <c r="EP2240" s="7"/>
      <c r="EQ2240" s="7"/>
      <c r="ER2240" s="7"/>
      <c r="ES2240" s="7"/>
      <c r="ET2240" s="7"/>
      <c r="EU2240" s="7"/>
      <c r="EV2240" s="7"/>
      <c r="EW2240" s="7"/>
      <c r="EX2240" s="7"/>
      <c r="EY2240" s="7"/>
      <c r="EZ2240" s="7"/>
      <c r="FA2240" s="7"/>
      <c r="FB2240" s="7"/>
      <c r="FC2240" s="7"/>
      <c r="FD2240" s="7"/>
      <c r="FE2240" s="7"/>
      <c r="FF2240" s="7"/>
      <c r="FG2240" s="7"/>
      <c r="FH2240" s="7"/>
      <c r="FI2240" s="7"/>
      <c r="FJ2240" s="7"/>
      <c r="FK2240" s="7"/>
      <c r="FL2240" s="7"/>
      <c r="FM2240" s="7"/>
      <c r="FN2240" s="7"/>
      <c r="FO2240" s="7"/>
      <c r="FP2240" s="7"/>
      <c r="FQ2240" s="7"/>
      <c r="FR2240" s="7"/>
      <c r="FS2240" s="7"/>
      <c r="FT2240" s="7"/>
      <c r="FU2240" s="7"/>
      <c r="FV2240" s="7"/>
      <c r="FW2240" s="7"/>
      <c r="FX2240" s="7"/>
      <c r="FY2240" s="7"/>
      <c r="FZ2240" s="7"/>
      <c r="GA2240" s="7"/>
      <c r="GB2240" s="7"/>
    </row>
    <row r="2241" spans="1:184" x14ac:dyDescent="0.15">
      <c r="A2241" s="124"/>
      <c r="B2241" s="19"/>
      <c r="C2241" s="4"/>
      <c r="D2241" s="6"/>
      <c r="E2241" s="14"/>
      <c r="F2241" s="4"/>
      <c r="G2241" s="4"/>
      <c r="H2241" s="4"/>
      <c r="I2241" s="4"/>
      <c r="J2241" s="14"/>
      <c r="K2241" s="6"/>
      <c r="L2241" s="2"/>
      <c r="M2241" s="23"/>
      <c r="N2241" s="12"/>
      <c r="O2241" s="12"/>
      <c r="P2241" s="23"/>
      <c r="Q2241" s="1"/>
      <c r="R2241" s="4"/>
      <c r="S2241" s="5"/>
      <c r="T2241" s="6"/>
      <c r="U2241" s="9"/>
      <c r="V2241" s="8"/>
      <c r="W2241" s="8"/>
      <c r="X2241" s="8"/>
      <c r="Y2241" s="9"/>
      <c r="Z2241" s="7"/>
      <c r="AA2241" s="8"/>
      <c r="AB2241" s="9"/>
      <c r="AC2241" s="9"/>
      <c r="AD2241" s="9"/>
      <c r="AE2241" s="8"/>
      <c r="AF2241" s="10"/>
      <c r="AG2241" s="8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  <c r="DV2241" s="7"/>
      <c r="DW2241" s="7"/>
      <c r="DX2241" s="7"/>
      <c r="DY2241" s="7"/>
      <c r="DZ2241" s="7"/>
      <c r="EA2241" s="7"/>
      <c r="EB2241" s="7"/>
      <c r="EC2241" s="7"/>
      <c r="ED2241" s="7"/>
      <c r="EE2241" s="7"/>
      <c r="EF2241" s="7"/>
      <c r="EG2241" s="7"/>
      <c r="EH2241" s="7"/>
      <c r="EI2241" s="7"/>
      <c r="EJ2241" s="7"/>
      <c r="EK2241" s="7"/>
      <c r="EL2241" s="7"/>
      <c r="EM2241" s="7"/>
      <c r="EN2241" s="7"/>
      <c r="EO2241" s="7"/>
      <c r="EP2241" s="7"/>
      <c r="EQ2241" s="7"/>
      <c r="ER2241" s="7"/>
      <c r="ES2241" s="7"/>
      <c r="ET2241" s="7"/>
      <c r="EU2241" s="7"/>
      <c r="EV2241" s="7"/>
      <c r="EW2241" s="7"/>
      <c r="EX2241" s="7"/>
      <c r="EY2241" s="7"/>
      <c r="EZ2241" s="7"/>
      <c r="FA2241" s="7"/>
      <c r="FB2241" s="7"/>
      <c r="FC2241" s="7"/>
      <c r="FD2241" s="7"/>
      <c r="FE2241" s="7"/>
      <c r="FF2241" s="7"/>
      <c r="FG2241" s="7"/>
      <c r="FH2241" s="7"/>
      <c r="FI2241" s="7"/>
      <c r="FJ2241" s="7"/>
      <c r="FK2241" s="7"/>
      <c r="FL2241" s="7"/>
      <c r="FM2241" s="7"/>
      <c r="FN2241" s="7"/>
      <c r="FO2241" s="7"/>
      <c r="FP2241" s="7"/>
      <c r="FQ2241" s="7"/>
      <c r="FR2241" s="7"/>
      <c r="FS2241" s="7"/>
      <c r="FT2241" s="7"/>
      <c r="FU2241" s="7"/>
      <c r="FV2241" s="7"/>
      <c r="FW2241" s="7"/>
      <c r="FX2241" s="7"/>
      <c r="FY2241" s="7"/>
      <c r="FZ2241" s="7"/>
      <c r="GA2241" s="7"/>
      <c r="GB2241" s="7"/>
    </row>
    <row r="2242" spans="1:184" x14ac:dyDescent="0.15">
      <c r="A2242" s="124"/>
      <c r="B2242" s="19"/>
      <c r="C2242" s="4"/>
      <c r="D2242" s="6"/>
      <c r="E2242" s="14"/>
      <c r="F2242" s="4"/>
      <c r="G2242" s="4"/>
      <c r="H2242" s="4"/>
      <c r="I2242" s="4"/>
      <c r="J2242" s="14"/>
      <c r="K2242" s="6"/>
      <c r="L2242" s="2"/>
      <c r="M2242" s="23"/>
      <c r="N2242" s="12"/>
      <c r="O2242" s="12"/>
      <c r="P2242" s="23"/>
      <c r="Q2242" s="1"/>
      <c r="R2242" s="4"/>
      <c r="S2242" s="5"/>
      <c r="T2242" s="6"/>
      <c r="U2242" s="9"/>
      <c r="V2242" s="8"/>
      <c r="W2242" s="8"/>
      <c r="X2242" s="8"/>
      <c r="Y2242" s="9"/>
      <c r="Z2242" s="7"/>
      <c r="AA2242" s="8"/>
      <c r="AB2242" s="9"/>
      <c r="AC2242" s="9"/>
      <c r="AD2242" s="9"/>
      <c r="AE2242" s="8"/>
      <c r="AF2242" s="10"/>
      <c r="AG2242" s="8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  <c r="DV2242" s="7"/>
      <c r="DW2242" s="7"/>
      <c r="DX2242" s="7"/>
      <c r="DY2242" s="7"/>
      <c r="DZ2242" s="7"/>
      <c r="EA2242" s="7"/>
      <c r="EB2242" s="7"/>
      <c r="EC2242" s="7"/>
      <c r="ED2242" s="7"/>
      <c r="EE2242" s="7"/>
      <c r="EF2242" s="7"/>
      <c r="EG2242" s="7"/>
      <c r="EH2242" s="7"/>
      <c r="EI2242" s="7"/>
      <c r="EJ2242" s="7"/>
      <c r="EK2242" s="7"/>
      <c r="EL2242" s="7"/>
      <c r="EM2242" s="7"/>
      <c r="EN2242" s="7"/>
      <c r="EO2242" s="7"/>
      <c r="EP2242" s="7"/>
      <c r="EQ2242" s="7"/>
      <c r="ER2242" s="7"/>
      <c r="ES2242" s="7"/>
      <c r="ET2242" s="7"/>
      <c r="EU2242" s="7"/>
      <c r="EV2242" s="7"/>
      <c r="EW2242" s="7"/>
      <c r="EX2242" s="7"/>
      <c r="EY2242" s="7"/>
      <c r="EZ2242" s="7"/>
      <c r="FA2242" s="7"/>
      <c r="FB2242" s="7"/>
      <c r="FC2242" s="7"/>
      <c r="FD2242" s="7"/>
      <c r="FE2242" s="7"/>
      <c r="FF2242" s="7"/>
      <c r="FG2242" s="7"/>
      <c r="FH2242" s="7"/>
      <c r="FI2242" s="7"/>
      <c r="FJ2242" s="7"/>
      <c r="FK2242" s="7"/>
      <c r="FL2242" s="7"/>
      <c r="FM2242" s="7"/>
      <c r="FN2242" s="7"/>
      <c r="FO2242" s="7"/>
      <c r="FP2242" s="7"/>
      <c r="FQ2242" s="7"/>
      <c r="FR2242" s="7"/>
      <c r="FS2242" s="7"/>
      <c r="FT2242" s="7"/>
      <c r="FU2242" s="7"/>
      <c r="FV2242" s="7"/>
      <c r="FW2242" s="7"/>
      <c r="FX2242" s="7"/>
      <c r="FY2242" s="7"/>
      <c r="FZ2242" s="7"/>
      <c r="GA2242" s="7"/>
      <c r="GB2242" s="7"/>
    </row>
    <row r="2243" spans="1:184" x14ac:dyDescent="0.15">
      <c r="A2243" s="124"/>
      <c r="B2243" s="19"/>
      <c r="C2243" s="4"/>
      <c r="D2243" s="6"/>
      <c r="E2243" s="14"/>
      <c r="F2243" s="4"/>
      <c r="G2243" s="4"/>
      <c r="H2243" s="4"/>
      <c r="I2243" s="4"/>
      <c r="J2243" s="14"/>
      <c r="K2243" s="6"/>
      <c r="L2243" s="2"/>
      <c r="M2243" s="23"/>
      <c r="N2243" s="12"/>
      <c r="O2243" s="12"/>
      <c r="P2243" s="23"/>
      <c r="Q2243" s="1"/>
      <c r="R2243" s="4"/>
      <c r="S2243" s="5"/>
      <c r="T2243" s="6"/>
      <c r="U2243" s="9"/>
      <c r="V2243" s="8"/>
      <c r="W2243" s="8"/>
      <c r="X2243" s="8"/>
      <c r="Y2243" s="9"/>
      <c r="Z2243" s="7"/>
      <c r="AA2243" s="8"/>
      <c r="AB2243" s="9"/>
      <c r="AC2243" s="9"/>
      <c r="AD2243" s="9"/>
      <c r="AE2243" s="8"/>
      <c r="AF2243" s="10"/>
      <c r="AG2243" s="8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  <c r="EE2243" s="7"/>
      <c r="EF2243" s="7"/>
      <c r="EG2243" s="7"/>
      <c r="EH2243" s="7"/>
      <c r="EI2243" s="7"/>
      <c r="EJ2243" s="7"/>
      <c r="EK2243" s="7"/>
      <c r="EL2243" s="7"/>
      <c r="EM2243" s="7"/>
      <c r="EN2243" s="7"/>
      <c r="EO2243" s="7"/>
      <c r="EP2243" s="7"/>
      <c r="EQ2243" s="7"/>
      <c r="ER2243" s="7"/>
      <c r="ES2243" s="7"/>
      <c r="ET2243" s="7"/>
      <c r="EU2243" s="7"/>
      <c r="EV2243" s="7"/>
      <c r="EW2243" s="7"/>
      <c r="EX2243" s="7"/>
      <c r="EY2243" s="7"/>
      <c r="EZ2243" s="7"/>
      <c r="FA2243" s="7"/>
      <c r="FB2243" s="7"/>
      <c r="FC2243" s="7"/>
      <c r="FD2243" s="7"/>
      <c r="FE2243" s="7"/>
      <c r="FF2243" s="7"/>
      <c r="FG2243" s="7"/>
      <c r="FH2243" s="7"/>
      <c r="FI2243" s="7"/>
      <c r="FJ2243" s="7"/>
      <c r="FK2243" s="7"/>
      <c r="FL2243" s="7"/>
      <c r="FM2243" s="7"/>
      <c r="FN2243" s="7"/>
      <c r="FO2243" s="7"/>
      <c r="FP2243" s="7"/>
      <c r="FQ2243" s="7"/>
      <c r="FR2243" s="7"/>
      <c r="FS2243" s="7"/>
      <c r="FT2243" s="7"/>
      <c r="FU2243" s="7"/>
      <c r="FV2243" s="7"/>
      <c r="FW2243" s="7"/>
      <c r="FX2243" s="7"/>
      <c r="FY2243" s="7"/>
      <c r="FZ2243" s="7"/>
      <c r="GA2243" s="7"/>
      <c r="GB2243" s="7"/>
    </row>
    <row r="2244" spans="1:184" x14ac:dyDescent="0.15">
      <c r="A2244" s="124"/>
      <c r="B2244" s="19"/>
      <c r="C2244" s="4"/>
      <c r="D2244" s="6"/>
      <c r="E2244" s="14"/>
      <c r="F2244" s="4"/>
      <c r="G2244" s="4"/>
      <c r="H2244" s="4"/>
      <c r="I2244" s="4"/>
      <c r="J2244" s="14"/>
      <c r="K2244" s="6"/>
      <c r="L2244" s="2"/>
      <c r="M2244" s="23"/>
      <c r="N2244" s="12"/>
      <c r="O2244" s="12"/>
      <c r="P2244" s="23"/>
      <c r="Q2244" s="1"/>
      <c r="R2244" s="4"/>
      <c r="S2244" s="5"/>
      <c r="T2244" s="6"/>
      <c r="U2244" s="9"/>
      <c r="V2244" s="8"/>
      <c r="W2244" s="8"/>
      <c r="X2244" s="8"/>
      <c r="Y2244" s="9"/>
      <c r="Z2244" s="7"/>
      <c r="AA2244" s="8"/>
      <c r="AB2244" s="9"/>
      <c r="AC2244" s="9"/>
      <c r="AD2244" s="9"/>
      <c r="AE2244" s="8"/>
      <c r="AF2244" s="10"/>
      <c r="AG2244" s="8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  <c r="DV2244" s="7"/>
      <c r="DW2244" s="7"/>
      <c r="DX2244" s="7"/>
      <c r="DY2244" s="7"/>
      <c r="DZ2244" s="7"/>
      <c r="EA2244" s="7"/>
      <c r="EB2244" s="7"/>
      <c r="EC2244" s="7"/>
      <c r="ED2244" s="7"/>
      <c r="EE2244" s="7"/>
      <c r="EF2244" s="7"/>
      <c r="EG2244" s="7"/>
      <c r="EH2244" s="7"/>
      <c r="EI2244" s="7"/>
      <c r="EJ2244" s="7"/>
      <c r="EK2244" s="7"/>
      <c r="EL2244" s="7"/>
      <c r="EM2244" s="7"/>
      <c r="EN2244" s="7"/>
      <c r="EO2244" s="7"/>
      <c r="EP2244" s="7"/>
      <c r="EQ2244" s="7"/>
      <c r="ER2244" s="7"/>
      <c r="ES2244" s="7"/>
      <c r="ET2244" s="7"/>
      <c r="EU2244" s="7"/>
      <c r="EV2244" s="7"/>
      <c r="EW2244" s="7"/>
      <c r="EX2244" s="7"/>
      <c r="EY2244" s="7"/>
      <c r="EZ2244" s="7"/>
      <c r="FA2244" s="7"/>
      <c r="FB2244" s="7"/>
      <c r="FC2244" s="7"/>
      <c r="FD2244" s="7"/>
      <c r="FE2244" s="7"/>
      <c r="FF2244" s="7"/>
      <c r="FG2244" s="7"/>
      <c r="FH2244" s="7"/>
      <c r="FI2244" s="7"/>
      <c r="FJ2244" s="7"/>
      <c r="FK2244" s="7"/>
      <c r="FL2244" s="7"/>
      <c r="FM2244" s="7"/>
      <c r="FN2244" s="7"/>
      <c r="FO2244" s="7"/>
      <c r="FP2244" s="7"/>
      <c r="FQ2244" s="7"/>
      <c r="FR2244" s="7"/>
      <c r="FS2244" s="7"/>
      <c r="FT2244" s="7"/>
      <c r="FU2244" s="7"/>
      <c r="FV2244" s="7"/>
      <c r="FW2244" s="7"/>
      <c r="FX2244" s="7"/>
      <c r="FY2244" s="7"/>
      <c r="FZ2244" s="7"/>
      <c r="GA2244" s="7"/>
      <c r="GB2244" s="7"/>
    </row>
    <row r="2245" spans="1:184" x14ac:dyDescent="0.15">
      <c r="A2245" s="124"/>
      <c r="B2245" s="19"/>
      <c r="C2245" s="4"/>
      <c r="D2245" s="6"/>
      <c r="E2245" s="14"/>
      <c r="F2245" s="4"/>
      <c r="G2245" s="4"/>
      <c r="H2245" s="4"/>
      <c r="I2245" s="4"/>
      <c r="J2245" s="14"/>
      <c r="K2245" s="6"/>
      <c r="L2245" s="2"/>
      <c r="M2245" s="23"/>
      <c r="N2245" s="12"/>
      <c r="O2245" s="12"/>
      <c r="P2245" s="23"/>
      <c r="Q2245" s="1"/>
      <c r="R2245" s="4"/>
      <c r="S2245" s="5"/>
      <c r="T2245" s="6"/>
      <c r="U2245" s="9"/>
      <c r="V2245" s="8"/>
      <c r="W2245" s="8"/>
      <c r="X2245" s="8"/>
      <c r="Y2245" s="9"/>
      <c r="Z2245" s="7"/>
      <c r="AA2245" s="8"/>
      <c r="AB2245" s="9"/>
      <c r="AC2245" s="9"/>
      <c r="AD2245" s="9"/>
      <c r="AE2245" s="8"/>
      <c r="AF2245" s="10"/>
      <c r="AG2245" s="8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  <c r="DV2245" s="7"/>
      <c r="DW2245" s="7"/>
      <c r="DX2245" s="7"/>
      <c r="DY2245" s="7"/>
      <c r="DZ2245" s="7"/>
      <c r="EA2245" s="7"/>
      <c r="EB2245" s="7"/>
      <c r="EC2245" s="7"/>
      <c r="ED2245" s="7"/>
      <c r="EE2245" s="7"/>
      <c r="EF2245" s="7"/>
      <c r="EG2245" s="7"/>
      <c r="EH2245" s="7"/>
      <c r="EI2245" s="7"/>
      <c r="EJ2245" s="7"/>
      <c r="EK2245" s="7"/>
      <c r="EL2245" s="7"/>
      <c r="EM2245" s="7"/>
      <c r="EN2245" s="7"/>
      <c r="EO2245" s="7"/>
      <c r="EP2245" s="7"/>
      <c r="EQ2245" s="7"/>
      <c r="ER2245" s="7"/>
      <c r="ES2245" s="7"/>
      <c r="ET2245" s="7"/>
      <c r="EU2245" s="7"/>
      <c r="EV2245" s="7"/>
      <c r="EW2245" s="7"/>
      <c r="EX2245" s="7"/>
      <c r="EY2245" s="7"/>
      <c r="EZ2245" s="7"/>
      <c r="FA2245" s="7"/>
      <c r="FB2245" s="7"/>
      <c r="FC2245" s="7"/>
      <c r="FD2245" s="7"/>
      <c r="FE2245" s="7"/>
      <c r="FF2245" s="7"/>
      <c r="FG2245" s="7"/>
      <c r="FH2245" s="7"/>
      <c r="FI2245" s="7"/>
      <c r="FJ2245" s="7"/>
      <c r="FK2245" s="7"/>
      <c r="FL2245" s="7"/>
      <c r="FM2245" s="7"/>
      <c r="FN2245" s="7"/>
      <c r="FO2245" s="7"/>
      <c r="FP2245" s="7"/>
      <c r="FQ2245" s="7"/>
      <c r="FR2245" s="7"/>
      <c r="FS2245" s="7"/>
      <c r="FT2245" s="7"/>
      <c r="FU2245" s="7"/>
      <c r="FV2245" s="7"/>
      <c r="FW2245" s="7"/>
      <c r="FX2245" s="7"/>
      <c r="FY2245" s="7"/>
      <c r="FZ2245" s="7"/>
      <c r="GA2245" s="7"/>
      <c r="GB2245" s="7"/>
    </row>
    <row r="2246" spans="1:184" x14ac:dyDescent="0.15">
      <c r="A2246" s="124"/>
      <c r="B2246" s="19"/>
      <c r="C2246" s="4"/>
      <c r="D2246" s="6"/>
      <c r="E2246" s="14"/>
      <c r="F2246" s="4"/>
      <c r="G2246" s="4"/>
      <c r="H2246" s="4"/>
      <c r="I2246" s="4"/>
      <c r="J2246" s="14"/>
      <c r="K2246" s="6"/>
      <c r="L2246" s="2"/>
      <c r="M2246" s="23"/>
      <c r="N2246" s="12"/>
      <c r="O2246" s="12"/>
      <c r="P2246" s="23"/>
      <c r="Q2246" s="1"/>
      <c r="R2246" s="4"/>
      <c r="S2246" s="5"/>
      <c r="T2246" s="6"/>
      <c r="U2246" s="9"/>
      <c r="V2246" s="8"/>
      <c r="W2246" s="8"/>
      <c r="X2246" s="8"/>
      <c r="Y2246" s="9"/>
      <c r="Z2246" s="7"/>
      <c r="AA2246" s="8"/>
      <c r="AB2246" s="9"/>
      <c r="AC2246" s="9"/>
      <c r="AD2246" s="9"/>
      <c r="AE2246" s="8"/>
      <c r="AF2246" s="10"/>
      <c r="AG2246" s="8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  <c r="DV2246" s="7"/>
      <c r="DW2246" s="7"/>
      <c r="DX2246" s="7"/>
      <c r="DY2246" s="7"/>
      <c r="DZ2246" s="7"/>
      <c r="EA2246" s="7"/>
      <c r="EB2246" s="7"/>
      <c r="EC2246" s="7"/>
      <c r="ED2246" s="7"/>
      <c r="EE2246" s="7"/>
      <c r="EF2246" s="7"/>
      <c r="EG2246" s="7"/>
      <c r="EH2246" s="7"/>
      <c r="EI2246" s="7"/>
      <c r="EJ2246" s="7"/>
      <c r="EK2246" s="7"/>
      <c r="EL2246" s="7"/>
      <c r="EM2246" s="7"/>
      <c r="EN2246" s="7"/>
      <c r="EO2246" s="7"/>
      <c r="EP2246" s="7"/>
      <c r="EQ2246" s="7"/>
      <c r="ER2246" s="7"/>
      <c r="ES2246" s="7"/>
      <c r="ET2246" s="7"/>
      <c r="EU2246" s="7"/>
      <c r="EV2246" s="7"/>
      <c r="EW2246" s="7"/>
      <c r="EX2246" s="7"/>
      <c r="EY2246" s="7"/>
      <c r="EZ2246" s="7"/>
      <c r="FA2246" s="7"/>
      <c r="FB2246" s="7"/>
      <c r="FC2246" s="7"/>
      <c r="FD2246" s="7"/>
      <c r="FE2246" s="7"/>
      <c r="FF2246" s="7"/>
      <c r="FG2246" s="7"/>
      <c r="FH2246" s="7"/>
      <c r="FI2246" s="7"/>
      <c r="FJ2246" s="7"/>
      <c r="FK2246" s="7"/>
      <c r="FL2246" s="7"/>
      <c r="FM2246" s="7"/>
      <c r="FN2246" s="7"/>
      <c r="FO2246" s="7"/>
      <c r="FP2246" s="7"/>
      <c r="FQ2246" s="7"/>
      <c r="FR2246" s="7"/>
      <c r="FS2246" s="7"/>
      <c r="FT2246" s="7"/>
      <c r="FU2246" s="7"/>
      <c r="FV2246" s="7"/>
      <c r="FW2246" s="7"/>
      <c r="FX2246" s="7"/>
      <c r="FY2246" s="7"/>
      <c r="FZ2246" s="7"/>
      <c r="GA2246" s="7"/>
      <c r="GB2246" s="7"/>
    </row>
    <row r="2247" spans="1:184" x14ac:dyDescent="0.15">
      <c r="A2247" s="124"/>
      <c r="B2247" s="19"/>
      <c r="C2247" s="4"/>
      <c r="D2247" s="6"/>
      <c r="E2247" s="14"/>
      <c r="F2247" s="4"/>
      <c r="G2247" s="4"/>
      <c r="H2247" s="4"/>
      <c r="I2247" s="4"/>
      <c r="J2247" s="14"/>
      <c r="K2247" s="6"/>
      <c r="L2247" s="2"/>
      <c r="M2247" s="23"/>
      <c r="N2247" s="12"/>
      <c r="O2247" s="12"/>
      <c r="P2247" s="23"/>
      <c r="Q2247" s="1"/>
      <c r="R2247" s="4"/>
      <c r="S2247" s="5"/>
      <c r="T2247" s="6"/>
      <c r="U2247" s="9"/>
      <c r="V2247" s="8"/>
      <c r="W2247" s="8"/>
      <c r="X2247" s="8"/>
      <c r="Y2247" s="9"/>
      <c r="Z2247" s="7"/>
      <c r="AA2247" s="8"/>
      <c r="AB2247" s="9"/>
      <c r="AC2247" s="9"/>
      <c r="AD2247" s="9"/>
      <c r="AE2247" s="8"/>
      <c r="AF2247" s="10"/>
      <c r="AG2247" s="8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  <c r="DV2247" s="7"/>
      <c r="DW2247" s="7"/>
      <c r="DX2247" s="7"/>
      <c r="DY2247" s="7"/>
      <c r="DZ2247" s="7"/>
      <c r="EA2247" s="7"/>
      <c r="EB2247" s="7"/>
      <c r="EC2247" s="7"/>
      <c r="ED2247" s="7"/>
      <c r="EE2247" s="7"/>
      <c r="EF2247" s="7"/>
      <c r="EG2247" s="7"/>
      <c r="EH2247" s="7"/>
      <c r="EI2247" s="7"/>
      <c r="EJ2247" s="7"/>
      <c r="EK2247" s="7"/>
      <c r="EL2247" s="7"/>
      <c r="EM2247" s="7"/>
      <c r="EN2247" s="7"/>
      <c r="EO2247" s="7"/>
      <c r="EP2247" s="7"/>
      <c r="EQ2247" s="7"/>
      <c r="ER2247" s="7"/>
      <c r="ES2247" s="7"/>
      <c r="ET2247" s="7"/>
      <c r="EU2247" s="7"/>
      <c r="EV2247" s="7"/>
      <c r="EW2247" s="7"/>
      <c r="EX2247" s="7"/>
      <c r="EY2247" s="7"/>
      <c r="EZ2247" s="7"/>
      <c r="FA2247" s="7"/>
      <c r="FB2247" s="7"/>
      <c r="FC2247" s="7"/>
      <c r="FD2247" s="7"/>
      <c r="FE2247" s="7"/>
      <c r="FF2247" s="7"/>
      <c r="FG2247" s="7"/>
      <c r="FH2247" s="7"/>
      <c r="FI2247" s="7"/>
      <c r="FJ2247" s="7"/>
      <c r="FK2247" s="7"/>
      <c r="FL2247" s="7"/>
      <c r="FM2247" s="7"/>
      <c r="FN2247" s="7"/>
      <c r="FO2247" s="7"/>
      <c r="FP2247" s="7"/>
      <c r="FQ2247" s="7"/>
      <c r="FR2247" s="7"/>
      <c r="FS2247" s="7"/>
      <c r="FT2247" s="7"/>
      <c r="FU2247" s="7"/>
      <c r="FV2247" s="7"/>
      <c r="FW2247" s="7"/>
      <c r="FX2247" s="7"/>
      <c r="FY2247" s="7"/>
      <c r="FZ2247" s="7"/>
      <c r="GA2247" s="7"/>
      <c r="GB2247" s="7"/>
    </row>
    <row r="2248" spans="1:184" x14ac:dyDescent="0.15">
      <c r="A2248" s="124"/>
      <c r="B2248" s="19"/>
      <c r="C2248" s="4"/>
      <c r="D2248" s="6"/>
      <c r="E2248" s="14"/>
      <c r="F2248" s="4"/>
      <c r="G2248" s="4"/>
      <c r="H2248" s="4"/>
      <c r="I2248" s="4"/>
      <c r="J2248" s="14"/>
      <c r="K2248" s="6"/>
      <c r="L2248" s="2"/>
      <c r="M2248" s="23"/>
      <c r="N2248" s="12"/>
      <c r="O2248" s="12"/>
      <c r="P2248" s="23"/>
      <c r="Q2248" s="1"/>
      <c r="R2248" s="4"/>
      <c r="S2248" s="5"/>
      <c r="T2248" s="6"/>
      <c r="U2248" s="9"/>
      <c r="V2248" s="8"/>
      <c r="W2248" s="8"/>
      <c r="X2248" s="8"/>
      <c r="Y2248" s="9"/>
      <c r="Z2248" s="7"/>
      <c r="AA2248" s="8"/>
      <c r="AB2248" s="9"/>
      <c r="AC2248" s="9"/>
      <c r="AD2248" s="9"/>
      <c r="AE2248" s="8"/>
      <c r="AF2248" s="10"/>
      <c r="AG2248" s="8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  <c r="DV2248" s="7"/>
      <c r="DW2248" s="7"/>
      <c r="DX2248" s="7"/>
      <c r="DY2248" s="7"/>
      <c r="DZ2248" s="7"/>
      <c r="EA2248" s="7"/>
      <c r="EB2248" s="7"/>
      <c r="EC2248" s="7"/>
      <c r="ED2248" s="7"/>
      <c r="EE2248" s="7"/>
      <c r="EF2248" s="7"/>
      <c r="EG2248" s="7"/>
      <c r="EH2248" s="7"/>
      <c r="EI2248" s="7"/>
      <c r="EJ2248" s="7"/>
      <c r="EK2248" s="7"/>
      <c r="EL2248" s="7"/>
      <c r="EM2248" s="7"/>
      <c r="EN2248" s="7"/>
      <c r="EO2248" s="7"/>
      <c r="EP2248" s="7"/>
      <c r="EQ2248" s="7"/>
      <c r="ER2248" s="7"/>
      <c r="ES2248" s="7"/>
      <c r="ET2248" s="7"/>
      <c r="EU2248" s="7"/>
      <c r="EV2248" s="7"/>
      <c r="EW2248" s="7"/>
      <c r="EX2248" s="7"/>
      <c r="EY2248" s="7"/>
      <c r="EZ2248" s="7"/>
      <c r="FA2248" s="7"/>
      <c r="FB2248" s="7"/>
      <c r="FC2248" s="7"/>
      <c r="FD2248" s="7"/>
      <c r="FE2248" s="7"/>
      <c r="FF2248" s="7"/>
      <c r="FG2248" s="7"/>
      <c r="FH2248" s="7"/>
      <c r="FI2248" s="7"/>
      <c r="FJ2248" s="7"/>
      <c r="FK2248" s="7"/>
      <c r="FL2248" s="7"/>
      <c r="FM2248" s="7"/>
      <c r="FN2248" s="7"/>
      <c r="FO2248" s="7"/>
      <c r="FP2248" s="7"/>
      <c r="FQ2248" s="7"/>
      <c r="FR2248" s="7"/>
      <c r="FS2248" s="7"/>
      <c r="FT2248" s="7"/>
      <c r="FU2248" s="7"/>
      <c r="FV2248" s="7"/>
      <c r="FW2248" s="7"/>
      <c r="FX2248" s="7"/>
      <c r="FY2248" s="7"/>
      <c r="FZ2248" s="7"/>
      <c r="GA2248" s="7"/>
      <c r="GB2248" s="7"/>
    </row>
    <row r="2249" spans="1:184" x14ac:dyDescent="0.15">
      <c r="A2249" s="124"/>
      <c r="B2249" s="19"/>
      <c r="C2249" s="4"/>
      <c r="D2249" s="6"/>
      <c r="E2249" s="14"/>
      <c r="F2249" s="4"/>
      <c r="G2249" s="4"/>
      <c r="H2249" s="4"/>
      <c r="I2249" s="4"/>
      <c r="J2249" s="14"/>
      <c r="K2249" s="6"/>
      <c r="L2249" s="2"/>
      <c r="M2249" s="23"/>
      <c r="N2249" s="12"/>
      <c r="O2249" s="12"/>
      <c r="P2249" s="23"/>
      <c r="Q2249" s="1"/>
      <c r="R2249" s="4"/>
      <c r="S2249" s="5"/>
      <c r="T2249" s="6"/>
      <c r="U2249" s="9"/>
      <c r="V2249" s="8"/>
      <c r="W2249" s="8"/>
      <c r="X2249" s="8"/>
      <c r="Y2249" s="9"/>
      <c r="Z2249" s="7"/>
      <c r="AA2249" s="8"/>
      <c r="AB2249" s="9"/>
      <c r="AC2249" s="9"/>
      <c r="AD2249" s="9"/>
      <c r="AE2249" s="8"/>
      <c r="AF2249" s="10"/>
      <c r="AG2249" s="8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  <c r="DV2249" s="7"/>
      <c r="DW2249" s="7"/>
      <c r="DX2249" s="7"/>
      <c r="DY2249" s="7"/>
      <c r="DZ2249" s="7"/>
      <c r="EA2249" s="7"/>
      <c r="EB2249" s="7"/>
      <c r="EC2249" s="7"/>
      <c r="ED2249" s="7"/>
      <c r="EE2249" s="7"/>
      <c r="EF2249" s="7"/>
      <c r="EG2249" s="7"/>
      <c r="EH2249" s="7"/>
      <c r="EI2249" s="7"/>
      <c r="EJ2249" s="7"/>
      <c r="EK2249" s="7"/>
      <c r="EL2249" s="7"/>
      <c r="EM2249" s="7"/>
      <c r="EN2249" s="7"/>
      <c r="EO2249" s="7"/>
      <c r="EP2249" s="7"/>
      <c r="EQ2249" s="7"/>
      <c r="ER2249" s="7"/>
      <c r="ES2249" s="7"/>
      <c r="ET2249" s="7"/>
      <c r="EU2249" s="7"/>
      <c r="EV2249" s="7"/>
      <c r="EW2249" s="7"/>
      <c r="EX2249" s="7"/>
      <c r="EY2249" s="7"/>
      <c r="EZ2249" s="7"/>
      <c r="FA2249" s="7"/>
      <c r="FB2249" s="7"/>
      <c r="FC2249" s="7"/>
      <c r="FD2249" s="7"/>
      <c r="FE2249" s="7"/>
      <c r="FF2249" s="7"/>
      <c r="FG2249" s="7"/>
      <c r="FH2249" s="7"/>
      <c r="FI2249" s="7"/>
      <c r="FJ2249" s="7"/>
      <c r="FK2249" s="7"/>
      <c r="FL2249" s="7"/>
      <c r="FM2249" s="7"/>
      <c r="FN2249" s="7"/>
      <c r="FO2249" s="7"/>
      <c r="FP2249" s="7"/>
      <c r="FQ2249" s="7"/>
      <c r="FR2249" s="7"/>
      <c r="FS2249" s="7"/>
      <c r="FT2249" s="7"/>
      <c r="FU2249" s="7"/>
      <c r="FV2249" s="7"/>
      <c r="FW2249" s="7"/>
      <c r="FX2249" s="7"/>
      <c r="FY2249" s="7"/>
      <c r="FZ2249" s="7"/>
      <c r="GA2249" s="7"/>
      <c r="GB2249" s="7"/>
    </row>
    <row r="2250" spans="1:184" x14ac:dyDescent="0.15">
      <c r="A2250" s="124"/>
      <c r="B2250" s="19"/>
      <c r="C2250" s="4"/>
      <c r="D2250" s="6"/>
      <c r="E2250" s="14"/>
      <c r="F2250" s="4"/>
      <c r="G2250" s="4"/>
      <c r="H2250" s="4"/>
      <c r="I2250" s="4"/>
      <c r="J2250" s="14"/>
      <c r="K2250" s="6"/>
      <c r="L2250" s="2"/>
      <c r="M2250" s="23"/>
      <c r="N2250" s="12"/>
      <c r="O2250" s="12"/>
      <c r="P2250" s="23"/>
      <c r="Q2250" s="1"/>
      <c r="R2250" s="4"/>
      <c r="S2250" s="5"/>
      <c r="T2250" s="6"/>
      <c r="U2250" s="9"/>
      <c r="V2250" s="8"/>
      <c r="W2250" s="8"/>
      <c r="X2250" s="8"/>
      <c r="Y2250" s="9"/>
      <c r="Z2250" s="7"/>
      <c r="AA2250" s="8"/>
      <c r="AB2250" s="9"/>
      <c r="AC2250" s="9"/>
      <c r="AD2250" s="9"/>
      <c r="AE2250" s="8"/>
      <c r="AF2250" s="10"/>
      <c r="AG2250" s="8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  <c r="DV2250" s="7"/>
      <c r="DW2250" s="7"/>
      <c r="DX2250" s="7"/>
      <c r="DY2250" s="7"/>
      <c r="DZ2250" s="7"/>
      <c r="EA2250" s="7"/>
      <c r="EB2250" s="7"/>
      <c r="EC2250" s="7"/>
      <c r="ED2250" s="7"/>
      <c r="EE2250" s="7"/>
      <c r="EF2250" s="7"/>
      <c r="EG2250" s="7"/>
      <c r="EH2250" s="7"/>
      <c r="EI2250" s="7"/>
      <c r="EJ2250" s="7"/>
      <c r="EK2250" s="7"/>
      <c r="EL2250" s="7"/>
      <c r="EM2250" s="7"/>
      <c r="EN2250" s="7"/>
      <c r="EO2250" s="7"/>
      <c r="EP2250" s="7"/>
      <c r="EQ2250" s="7"/>
      <c r="ER2250" s="7"/>
      <c r="ES2250" s="7"/>
      <c r="ET2250" s="7"/>
      <c r="EU2250" s="7"/>
      <c r="EV2250" s="7"/>
      <c r="EW2250" s="7"/>
      <c r="EX2250" s="7"/>
      <c r="EY2250" s="7"/>
      <c r="EZ2250" s="7"/>
      <c r="FA2250" s="7"/>
      <c r="FB2250" s="7"/>
      <c r="FC2250" s="7"/>
      <c r="FD2250" s="7"/>
      <c r="FE2250" s="7"/>
      <c r="FF2250" s="7"/>
      <c r="FG2250" s="7"/>
      <c r="FH2250" s="7"/>
      <c r="FI2250" s="7"/>
      <c r="FJ2250" s="7"/>
      <c r="FK2250" s="7"/>
      <c r="FL2250" s="7"/>
      <c r="FM2250" s="7"/>
      <c r="FN2250" s="7"/>
      <c r="FO2250" s="7"/>
      <c r="FP2250" s="7"/>
      <c r="FQ2250" s="7"/>
      <c r="FR2250" s="7"/>
      <c r="FS2250" s="7"/>
      <c r="FT2250" s="7"/>
      <c r="FU2250" s="7"/>
      <c r="FV2250" s="7"/>
      <c r="FW2250" s="7"/>
      <c r="FX2250" s="7"/>
      <c r="FY2250" s="7"/>
      <c r="FZ2250" s="7"/>
      <c r="GA2250" s="7"/>
      <c r="GB2250" s="7"/>
    </row>
    <row r="2251" spans="1:184" x14ac:dyDescent="0.15">
      <c r="A2251" s="124"/>
      <c r="B2251" s="19"/>
      <c r="C2251" s="4"/>
      <c r="D2251" s="6"/>
      <c r="E2251" s="14"/>
      <c r="F2251" s="4"/>
      <c r="G2251" s="4"/>
      <c r="H2251" s="4"/>
      <c r="I2251" s="4"/>
      <c r="J2251" s="14"/>
      <c r="K2251" s="6"/>
      <c r="L2251" s="2"/>
      <c r="M2251" s="23"/>
      <c r="N2251" s="12"/>
      <c r="O2251" s="12"/>
      <c r="P2251" s="23"/>
      <c r="Q2251" s="1"/>
      <c r="R2251" s="4"/>
      <c r="S2251" s="5"/>
      <c r="T2251" s="6"/>
      <c r="U2251" s="9"/>
      <c r="V2251" s="8"/>
      <c r="W2251" s="8"/>
      <c r="X2251" s="8"/>
      <c r="Y2251" s="9"/>
      <c r="Z2251" s="7"/>
      <c r="AA2251" s="8"/>
      <c r="AB2251" s="9"/>
      <c r="AC2251" s="9"/>
      <c r="AD2251" s="9"/>
      <c r="AE2251" s="8"/>
      <c r="AF2251" s="10"/>
      <c r="AG2251" s="8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  <c r="DV2251" s="7"/>
      <c r="DW2251" s="7"/>
      <c r="DX2251" s="7"/>
      <c r="DY2251" s="7"/>
      <c r="DZ2251" s="7"/>
      <c r="EA2251" s="7"/>
      <c r="EB2251" s="7"/>
      <c r="EC2251" s="7"/>
      <c r="ED2251" s="7"/>
      <c r="EE2251" s="7"/>
      <c r="EF2251" s="7"/>
      <c r="EG2251" s="7"/>
      <c r="EH2251" s="7"/>
      <c r="EI2251" s="7"/>
      <c r="EJ2251" s="7"/>
      <c r="EK2251" s="7"/>
      <c r="EL2251" s="7"/>
      <c r="EM2251" s="7"/>
      <c r="EN2251" s="7"/>
      <c r="EO2251" s="7"/>
      <c r="EP2251" s="7"/>
      <c r="EQ2251" s="7"/>
      <c r="ER2251" s="7"/>
      <c r="ES2251" s="7"/>
      <c r="ET2251" s="7"/>
      <c r="EU2251" s="7"/>
      <c r="EV2251" s="7"/>
      <c r="EW2251" s="7"/>
      <c r="EX2251" s="7"/>
      <c r="EY2251" s="7"/>
      <c r="EZ2251" s="7"/>
      <c r="FA2251" s="7"/>
      <c r="FB2251" s="7"/>
      <c r="FC2251" s="7"/>
      <c r="FD2251" s="7"/>
      <c r="FE2251" s="7"/>
      <c r="FF2251" s="7"/>
      <c r="FG2251" s="7"/>
      <c r="FH2251" s="7"/>
      <c r="FI2251" s="7"/>
      <c r="FJ2251" s="7"/>
      <c r="FK2251" s="7"/>
      <c r="FL2251" s="7"/>
      <c r="FM2251" s="7"/>
      <c r="FN2251" s="7"/>
      <c r="FO2251" s="7"/>
      <c r="FP2251" s="7"/>
      <c r="FQ2251" s="7"/>
      <c r="FR2251" s="7"/>
      <c r="FS2251" s="7"/>
      <c r="FT2251" s="7"/>
      <c r="FU2251" s="7"/>
      <c r="FV2251" s="7"/>
      <c r="FW2251" s="7"/>
      <c r="FX2251" s="7"/>
      <c r="FY2251" s="7"/>
      <c r="FZ2251" s="7"/>
      <c r="GA2251" s="7"/>
      <c r="GB2251" s="7"/>
    </row>
    <row r="2252" spans="1:184" x14ac:dyDescent="0.15">
      <c r="A2252" s="124"/>
      <c r="B2252" s="19"/>
      <c r="C2252" s="4"/>
      <c r="D2252" s="6"/>
      <c r="E2252" s="14"/>
      <c r="F2252" s="4"/>
      <c r="G2252" s="4"/>
      <c r="H2252" s="4"/>
      <c r="I2252" s="4"/>
      <c r="J2252" s="14"/>
      <c r="K2252" s="6"/>
      <c r="L2252" s="2"/>
      <c r="M2252" s="23"/>
      <c r="N2252" s="12"/>
      <c r="O2252" s="12"/>
      <c r="P2252" s="23"/>
      <c r="Q2252" s="1"/>
      <c r="R2252" s="4"/>
      <c r="S2252" s="5"/>
      <c r="T2252" s="6"/>
      <c r="U2252" s="9"/>
      <c r="V2252" s="8"/>
      <c r="W2252" s="8"/>
      <c r="X2252" s="8"/>
      <c r="Y2252" s="9"/>
      <c r="Z2252" s="7"/>
      <c r="AA2252" s="8"/>
      <c r="AB2252" s="9"/>
      <c r="AC2252" s="9"/>
      <c r="AD2252" s="9"/>
      <c r="AE2252" s="8"/>
      <c r="AF2252" s="10"/>
      <c r="AG2252" s="8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  <c r="DV2252" s="7"/>
      <c r="DW2252" s="7"/>
      <c r="DX2252" s="7"/>
      <c r="DY2252" s="7"/>
      <c r="DZ2252" s="7"/>
      <c r="EA2252" s="7"/>
      <c r="EB2252" s="7"/>
      <c r="EC2252" s="7"/>
      <c r="ED2252" s="7"/>
      <c r="EE2252" s="7"/>
      <c r="EF2252" s="7"/>
      <c r="EG2252" s="7"/>
      <c r="EH2252" s="7"/>
      <c r="EI2252" s="7"/>
      <c r="EJ2252" s="7"/>
      <c r="EK2252" s="7"/>
      <c r="EL2252" s="7"/>
      <c r="EM2252" s="7"/>
      <c r="EN2252" s="7"/>
      <c r="EO2252" s="7"/>
      <c r="EP2252" s="7"/>
      <c r="EQ2252" s="7"/>
      <c r="ER2252" s="7"/>
      <c r="ES2252" s="7"/>
      <c r="ET2252" s="7"/>
      <c r="EU2252" s="7"/>
      <c r="EV2252" s="7"/>
      <c r="EW2252" s="7"/>
      <c r="EX2252" s="7"/>
      <c r="EY2252" s="7"/>
      <c r="EZ2252" s="7"/>
      <c r="FA2252" s="7"/>
      <c r="FB2252" s="7"/>
      <c r="FC2252" s="7"/>
      <c r="FD2252" s="7"/>
      <c r="FE2252" s="7"/>
      <c r="FF2252" s="7"/>
      <c r="FG2252" s="7"/>
      <c r="FH2252" s="7"/>
      <c r="FI2252" s="7"/>
      <c r="FJ2252" s="7"/>
      <c r="FK2252" s="7"/>
      <c r="FL2252" s="7"/>
      <c r="FM2252" s="7"/>
      <c r="FN2252" s="7"/>
      <c r="FO2252" s="7"/>
      <c r="FP2252" s="7"/>
      <c r="FQ2252" s="7"/>
      <c r="FR2252" s="7"/>
      <c r="FS2252" s="7"/>
      <c r="FT2252" s="7"/>
      <c r="FU2252" s="7"/>
      <c r="FV2252" s="7"/>
      <c r="FW2252" s="7"/>
      <c r="FX2252" s="7"/>
      <c r="FY2252" s="7"/>
      <c r="FZ2252" s="7"/>
      <c r="GA2252" s="7"/>
      <c r="GB2252" s="7"/>
    </row>
    <row r="2253" spans="1:184" x14ac:dyDescent="0.15">
      <c r="A2253" s="124"/>
      <c r="B2253" s="19"/>
      <c r="C2253" s="4"/>
      <c r="D2253" s="6"/>
      <c r="E2253" s="14"/>
      <c r="F2253" s="4"/>
      <c r="G2253" s="4"/>
      <c r="H2253" s="4"/>
      <c r="I2253" s="4"/>
      <c r="J2253" s="14"/>
      <c r="K2253" s="6"/>
      <c r="L2253" s="2"/>
      <c r="M2253" s="23"/>
      <c r="N2253" s="12"/>
      <c r="O2253" s="12"/>
      <c r="P2253" s="23"/>
      <c r="Q2253" s="1"/>
      <c r="R2253" s="4"/>
      <c r="S2253" s="5"/>
      <c r="T2253" s="6"/>
      <c r="U2253" s="9"/>
      <c r="V2253" s="8"/>
      <c r="W2253" s="8"/>
      <c r="X2253" s="8"/>
      <c r="Y2253" s="9"/>
      <c r="Z2253" s="7"/>
      <c r="AA2253" s="8"/>
      <c r="AB2253" s="9"/>
      <c r="AC2253" s="9"/>
      <c r="AD2253" s="9"/>
      <c r="AE2253" s="8"/>
      <c r="AF2253" s="10"/>
      <c r="AG2253" s="8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  <c r="DV2253" s="7"/>
      <c r="DW2253" s="7"/>
      <c r="DX2253" s="7"/>
      <c r="DY2253" s="7"/>
      <c r="DZ2253" s="7"/>
      <c r="EA2253" s="7"/>
      <c r="EB2253" s="7"/>
      <c r="EC2253" s="7"/>
      <c r="ED2253" s="7"/>
      <c r="EE2253" s="7"/>
      <c r="EF2253" s="7"/>
      <c r="EG2253" s="7"/>
      <c r="EH2253" s="7"/>
      <c r="EI2253" s="7"/>
      <c r="EJ2253" s="7"/>
      <c r="EK2253" s="7"/>
      <c r="EL2253" s="7"/>
      <c r="EM2253" s="7"/>
      <c r="EN2253" s="7"/>
      <c r="EO2253" s="7"/>
      <c r="EP2253" s="7"/>
      <c r="EQ2253" s="7"/>
      <c r="ER2253" s="7"/>
      <c r="ES2253" s="7"/>
      <c r="ET2253" s="7"/>
      <c r="EU2253" s="7"/>
      <c r="EV2253" s="7"/>
      <c r="EW2253" s="7"/>
      <c r="EX2253" s="7"/>
      <c r="EY2253" s="7"/>
      <c r="EZ2253" s="7"/>
      <c r="FA2253" s="7"/>
      <c r="FB2253" s="7"/>
      <c r="FC2253" s="7"/>
      <c r="FD2253" s="7"/>
      <c r="FE2253" s="7"/>
      <c r="FF2253" s="7"/>
      <c r="FG2253" s="7"/>
      <c r="FH2253" s="7"/>
      <c r="FI2253" s="7"/>
      <c r="FJ2253" s="7"/>
      <c r="FK2253" s="7"/>
      <c r="FL2253" s="7"/>
      <c r="FM2253" s="7"/>
      <c r="FN2253" s="7"/>
      <c r="FO2253" s="7"/>
      <c r="FP2253" s="7"/>
      <c r="FQ2253" s="7"/>
      <c r="FR2253" s="7"/>
      <c r="FS2253" s="7"/>
      <c r="FT2253" s="7"/>
      <c r="FU2253" s="7"/>
      <c r="FV2253" s="7"/>
      <c r="FW2253" s="7"/>
      <c r="FX2253" s="7"/>
      <c r="FY2253" s="7"/>
      <c r="FZ2253" s="7"/>
      <c r="GA2253" s="7"/>
      <c r="GB2253" s="7"/>
    </row>
    <row r="2254" spans="1:184" x14ac:dyDescent="0.15">
      <c r="A2254" s="124"/>
      <c r="B2254" s="19"/>
      <c r="C2254" s="4"/>
      <c r="D2254" s="6"/>
      <c r="E2254" s="14"/>
      <c r="F2254" s="4"/>
      <c r="G2254" s="4"/>
      <c r="H2254" s="4"/>
      <c r="I2254" s="4"/>
      <c r="J2254" s="14"/>
      <c r="K2254" s="6"/>
      <c r="L2254" s="2"/>
      <c r="M2254" s="23"/>
      <c r="N2254" s="12"/>
      <c r="O2254" s="12"/>
      <c r="P2254" s="23"/>
      <c r="Q2254" s="1"/>
      <c r="R2254" s="4"/>
      <c r="S2254" s="5"/>
      <c r="T2254" s="6"/>
      <c r="U2254" s="9"/>
      <c r="V2254" s="8"/>
      <c r="W2254" s="8"/>
      <c r="X2254" s="8"/>
      <c r="Y2254" s="9"/>
      <c r="Z2254" s="7"/>
      <c r="AA2254" s="8"/>
      <c r="AB2254" s="9"/>
      <c r="AC2254" s="9"/>
      <c r="AD2254" s="9"/>
      <c r="AE2254" s="8"/>
      <c r="AF2254" s="10"/>
      <c r="AG2254" s="8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  <c r="DV2254" s="7"/>
      <c r="DW2254" s="7"/>
      <c r="DX2254" s="7"/>
      <c r="DY2254" s="7"/>
      <c r="DZ2254" s="7"/>
      <c r="EA2254" s="7"/>
      <c r="EB2254" s="7"/>
      <c r="EC2254" s="7"/>
      <c r="ED2254" s="7"/>
      <c r="EE2254" s="7"/>
      <c r="EF2254" s="7"/>
      <c r="EG2254" s="7"/>
      <c r="EH2254" s="7"/>
      <c r="EI2254" s="7"/>
      <c r="EJ2254" s="7"/>
      <c r="EK2254" s="7"/>
      <c r="EL2254" s="7"/>
      <c r="EM2254" s="7"/>
      <c r="EN2254" s="7"/>
      <c r="EO2254" s="7"/>
      <c r="EP2254" s="7"/>
      <c r="EQ2254" s="7"/>
      <c r="ER2254" s="7"/>
      <c r="ES2254" s="7"/>
      <c r="ET2254" s="7"/>
      <c r="EU2254" s="7"/>
      <c r="EV2254" s="7"/>
      <c r="EW2254" s="7"/>
      <c r="EX2254" s="7"/>
      <c r="EY2254" s="7"/>
      <c r="EZ2254" s="7"/>
      <c r="FA2254" s="7"/>
      <c r="FB2254" s="7"/>
      <c r="FC2254" s="7"/>
      <c r="FD2254" s="7"/>
      <c r="FE2254" s="7"/>
      <c r="FF2254" s="7"/>
      <c r="FG2254" s="7"/>
      <c r="FH2254" s="7"/>
      <c r="FI2254" s="7"/>
      <c r="FJ2254" s="7"/>
      <c r="FK2254" s="7"/>
      <c r="FL2254" s="7"/>
      <c r="FM2254" s="7"/>
      <c r="FN2254" s="7"/>
      <c r="FO2254" s="7"/>
      <c r="FP2254" s="7"/>
      <c r="FQ2254" s="7"/>
      <c r="FR2254" s="7"/>
      <c r="FS2254" s="7"/>
      <c r="FT2254" s="7"/>
      <c r="FU2254" s="7"/>
      <c r="FV2254" s="7"/>
      <c r="FW2254" s="7"/>
      <c r="FX2254" s="7"/>
      <c r="FY2254" s="7"/>
      <c r="FZ2254" s="7"/>
      <c r="GA2254" s="7"/>
      <c r="GB2254" s="7"/>
    </row>
    <row r="2255" spans="1:184" x14ac:dyDescent="0.15">
      <c r="A2255" s="124"/>
      <c r="B2255" s="19"/>
      <c r="C2255" s="4"/>
      <c r="D2255" s="6"/>
      <c r="E2255" s="14"/>
      <c r="F2255" s="4"/>
      <c r="G2255" s="4"/>
      <c r="H2255" s="4"/>
      <c r="I2255" s="4"/>
      <c r="J2255" s="14"/>
      <c r="K2255" s="6"/>
      <c r="L2255" s="2"/>
      <c r="M2255" s="23"/>
      <c r="N2255" s="12"/>
      <c r="O2255" s="12"/>
      <c r="P2255" s="23"/>
      <c r="Q2255" s="1"/>
      <c r="R2255" s="4"/>
      <c r="S2255" s="5"/>
      <c r="T2255" s="6"/>
      <c r="U2255" s="9"/>
      <c r="V2255" s="8"/>
      <c r="W2255" s="8"/>
      <c r="X2255" s="8"/>
      <c r="Y2255" s="9"/>
      <c r="Z2255" s="7"/>
      <c r="AA2255" s="8"/>
      <c r="AB2255" s="9"/>
      <c r="AC2255" s="9"/>
      <c r="AD2255" s="9"/>
      <c r="AE2255" s="8"/>
      <c r="AF2255" s="10"/>
      <c r="AG2255" s="8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  <c r="DV2255" s="7"/>
      <c r="DW2255" s="7"/>
      <c r="DX2255" s="7"/>
      <c r="DY2255" s="7"/>
      <c r="DZ2255" s="7"/>
      <c r="EA2255" s="7"/>
      <c r="EB2255" s="7"/>
      <c r="EC2255" s="7"/>
      <c r="ED2255" s="7"/>
      <c r="EE2255" s="7"/>
      <c r="EF2255" s="7"/>
      <c r="EG2255" s="7"/>
      <c r="EH2255" s="7"/>
      <c r="EI2255" s="7"/>
      <c r="EJ2255" s="7"/>
      <c r="EK2255" s="7"/>
      <c r="EL2255" s="7"/>
      <c r="EM2255" s="7"/>
      <c r="EN2255" s="7"/>
      <c r="EO2255" s="7"/>
      <c r="EP2255" s="7"/>
      <c r="EQ2255" s="7"/>
      <c r="ER2255" s="7"/>
      <c r="ES2255" s="7"/>
      <c r="ET2255" s="7"/>
      <c r="EU2255" s="7"/>
      <c r="EV2255" s="7"/>
      <c r="EW2255" s="7"/>
      <c r="EX2255" s="7"/>
      <c r="EY2255" s="7"/>
      <c r="EZ2255" s="7"/>
      <c r="FA2255" s="7"/>
      <c r="FB2255" s="7"/>
      <c r="FC2255" s="7"/>
      <c r="FD2255" s="7"/>
      <c r="FE2255" s="7"/>
      <c r="FF2255" s="7"/>
      <c r="FG2255" s="7"/>
      <c r="FH2255" s="7"/>
      <c r="FI2255" s="7"/>
      <c r="FJ2255" s="7"/>
      <c r="FK2255" s="7"/>
      <c r="FL2255" s="7"/>
      <c r="FM2255" s="7"/>
      <c r="FN2255" s="7"/>
      <c r="FO2255" s="7"/>
      <c r="FP2255" s="7"/>
      <c r="FQ2255" s="7"/>
      <c r="FR2255" s="7"/>
      <c r="FS2255" s="7"/>
      <c r="FT2255" s="7"/>
      <c r="FU2255" s="7"/>
      <c r="FV2255" s="7"/>
      <c r="FW2255" s="7"/>
      <c r="FX2255" s="7"/>
      <c r="FY2255" s="7"/>
      <c r="FZ2255" s="7"/>
      <c r="GA2255" s="7"/>
      <c r="GB2255" s="7"/>
    </row>
    <row r="2256" spans="1:184" x14ac:dyDescent="0.15">
      <c r="A2256" s="124"/>
      <c r="B2256" s="19"/>
      <c r="C2256" s="4"/>
      <c r="D2256" s="6"/>
      <c r="E2256" s="14"/>
      <c r="F2256" s="4"/>
      <c r="G2256" s="4"/>
      <c r="H2256" s="4"/>
      <c r="I2256" s="4"/>
      <c r="J2256" s="14"/>
      <c r="K2256" s="6"/>
      <c r="L2256" s="2"/>
      <c r="M2256" s="23"/>
      <c r="N2256" s="12"/>
      <c r="O2256" s="12"/>
      <c r="P2256" s="23"/>
      <c r="Q2256" s="1"/>
      <c r="R2256" s="4"/>
      <c r="S2256" s="5"/>
      <c r="T2256" s="6"/>
      <c r="U2256" s="9"/>
      <c r="V2256" s="8"/>
      <c r="W2256" s="8"/>
      <c r="X2256" s="8"/>
      <c r="Y2256" s="9"/>
      <c r="Z2256" s="7"/>
      <c r="AA2256" s="8"/>
      <c r="AB2256" s="9"/>
      <c r="AC2256" s="9"/>
      <c r="AD2256" s="9"/>
      <c r="AE2256" s="8"/>
      <c r="AF2256" s="10"/>
      <c r="AG2256" s="8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  <c r="DV2256" s="7"/>
      <c r="DW2256" s="7"/>
      <c r="DX2256" s="7"/>
      <c r="DY2256" s="7"/>
      <c r="DZ2256" s="7"/>
      <c r="EA2256" s="7"/>
      <c r="EB2256" s="7"/>
      <c r="EC2256" s="7"/>
      <c r="ED2256" s="7"/>
      <c r="EE2256" s="7"/>
      <c r="EF2256" s="7"/>
      <c r="EG2256" s="7"/>
      <c r="EH2256" s="7"/>
      <c r="EI2256" s="7"/>
      <c r="EJ2256" s="7"/>
      <c r="EK2256" s="7"/>
      <c r="EL2256" s="7"/>
      <c r="EM2256" s="7"/>
      <c r="EN2256" s="7"/>
      <c r="EO2256" s="7"/>
      <c r="EP2256" s="7"/>
      <c r="EQ2256" s="7"/>
      <c r="ER2256" s="7"/>
      <c r="ES2256" s="7"/>
      <c r="ET2256" s="7"/>
      <c r="EU2256" s="7"/>
      <c r="EV2256" s="7"/>
      <c r="EW2256" s="7"/>
      <c r="EX2256" s="7"/>
      <c r="EY2256" s="7"/>
      <c r="EZ2256" s="7"/>
      <c r="FA2256" s="7"/>
      <c r="FB2256" s="7"/>
      <c r="FC2256" s="7"/>
      <c r="FD2256" s="7"/>
      <c r="FE2256" s="7"/>
      <c r="FF2256" s="7"/>
      <c r="FG2256" s="7"/>
      <c r="FH2256" s="7"/>
      <c r="FI2256" s="7"/>
      <c r="FJ2256" s="7"/>
      <c r="FK2256" s="7"/>
      <c r="FL2256" s="7"/>
      <c r="FM2256" s="7"/>
      <c r="FN2256" s="7"/>
      <c r="FO2256" s="7"/>
      <c r="FP2256" s="7"/>
      <c r="FQ2256" s="7"/>
      <c r="FR2256" s="7"/>
      <c r="FS2256" s="7"/>
      <c r="FT2256" s="7"/>
      <c r="FU2256" s="7"/>
      <c r="FV2256" s="7"/>
      <c r="FW2256" s="7"/>
      <c r="FX2256" s="7"/>
      <c r="FY2256" s="7"/>
      <c r="FZ2256" s="7"/>
      <c r="GA2256" s="7"/>
      <c r="GB2256" s="7"/>
    </row>
    <row r="2257" spans="1:184" x14ac:dyDescent="0.15">
      <c r="A2257" s="124"/>
      <c r="B2257" s="19"/>
      <c r="C2257" s="4"/>
      <c r="D2257" s="6"/>
      <c r="E2257" s="14"/>
      <c r="F2257" s="4"/>
      <c r="G2257" s="4"/>
      <c r="H2257" s="4"/>
      <c r="I2257" s="4"/>
      <c r="J2257" s="14"/>
      <c r="K2257" s="6"/>
      <c r="L2257" s="2"/>
      <c r="M2257" s="23"/>
      <c r="N2257" s="12"/>
      <c r="O2257" s="12"/>
      <c r="P2257" s="23"/>
      <c r="Q2257" s="1"/>
      <c r="R2257" s="4"/>
      <c r="S2257" s="5"/>
      <c r="T2257" s="6"/>
      <c r="U2257" s="9"/>
      <c r="V2257" s="8"/>
      <c r="W2257" s="8"/>
      <c r="X2257" s="8"/>
      <c r="Y2257" s="9"/>
      <c r="Z2257" s="7"/>
      <c r="AA2257" s="8"/>
      <c r="AB2257" s="9"/>
      <c r="AC2257" s="9"/>
      <c r="AD2257" s="9"/>
      <c r="AE2257" s="8"/>
      <c r="AF2257" s="10"/>
      <c r="AG2257" s="8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  <c r="DV2257" s="7"/>
      <c r="DW2257" s="7"/>
      <c r="DX2257" s="7"/>
      <c r="DY2257" s="7"/>
      <c r="DZ2257" s="7"/>
      <c r="EA2257" s="7"/>
      <c r="EB2257" s="7"/>
      <c r="EC2257" s="7"/>
      <c r="ED2257" s="7"/>
      <c r="EE2257" s="7"/>
      <c r="EF2257" s="7"/>
      <c r="EG2257" s="7"/>
      <c r="EH2257" s="7"/>
      <c r="EI2257" s="7"/>
      <c r="EJ2257" s="7"/>
      <c r="EK2257" s="7"/>
      <c r="EL2257" s="7"/>
      <c r="EM2257" s="7"/>
      <c r="EN2257" s="7"/>
      <c r="EO2257" s="7"/>
      <c r="EP2257" s="7"/>
      <c r="EQ2257" s="7"/>
      <c r="ER2257" s="7"/>
      <c r="ES2257" s="7"/>
      <c r="ET2257" s="7"/>
      <c r="EU2257" s="7"/>
      <c r="EV2257" s="7"/>
      <c r="EW2257" s="7"/>
      <c r="EX2257" s="7"/>
      <c r="EY2257" s="7"/>
      <c r="EZ2257" s="7"/>
      <c r="FA2257" s="7"/>
      <c r="FB2257" s="7"/>
      <c r="FC2257" s="7"/>
      <c r="FD2257" s="7"/>
      <c r="FE2257" s="7"/>
      <c r="FF2257" s="7"/>
      <c r="FG2257" s="7"/>
      <c r="FH2257" s="7"/>
      <c r="FI2257" s="7"/>
      <c r="FJ2257" s="7"/>
      <c r="FK2257" s="7"/>
      <c r="FL2257" s="7"/>
      <c r="FM2257" s="7"/>
      <c r="FN2257" s="7"/>
      <c r="FO2257" s="7"/>
      <c r="FP2257" s="7"/>
      <c r="FQ2257" s="7"/>
      <c r="FR2257" s="7"/>
      <c r="FS2257" s="7"/>
      <c r="FT2257" s="7"/>
      <c r="FU2257" s="7"/>
      <c r="FV2257" s="7"/>
      <c r="FW2257" s="7"/>
      <c r="FX2257" s="7"/>
      <c r="FY2257" s="7"/>
      <c r="FZ2257" s="7"/>
      <c r="GA2257" s="7"/>
      <c r="GB2257" s="7"/>
    </row>
    <row r="2258" spans="1:184" x14ac:dyDescent="0.15">
      <c r="A2258" s="124"/>
      <c r="B2258" s="19"/>
      <c r="C2258" s="4"/>
      <c r="D2258" s="6"/>
      <c r="E2258" s="14"/>
      <c r="F2258" s="4"/>
      <c r="G2258" s="4"/>
      <c r="H2258" s="4"/>
      <c r="I2258" s="4"/>
      <c r="J2258" s="14"/>
      <c r="K2258" s="6"/>
      <c r="L2258" s="2"/>
      <c r="M2258" s="23"/>
      <c r="N2258" s="12"/>
      <c r="O2258" s="12"/>
      <c r="P2258" s="23"/>
      <c r="Q2258" s="1"/>
      <c r="R2258" s="4"/>
      <c r="S2258" s="5"/>
      <c r="T2258" s="6"/>
      <c r="U2258" s="9"/>
      <c r="V2258" s="8"/>
      <c r="W2258" s="8"/>
      <c r="X2258" s="8"/>
      <c r="Y2258" s="9"/>
      <c r="Z2258" s="7"/>
      <c r="AA2258" s="8"/>
      <c r="AB2258" s="9"/>
      <c r="AC2258" s="9"/>
      <c r="AD2258" s="9"/>
      <c r="AE2258" s="8"/>
      <c r="AF2258" s="10"/>
      <c r="AG2258" s="8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  <c r="DV2258" s="7"/>
      <c r="DW2258" s="7"/>
      <c r="DX2258" s="7"/>
      <c r="DY2258" s="7"/>
      <c r="DZ2258" s="7"/>
      <c r="EA2258" s="7"/>
      <c r="EB2258" s="7"/>
      <c r="EC2258" s="7"/>
      <c r="ED2258" s="7"/>
      <c r="EE2258" s="7"/>
      <c r="EF2258" s="7"/>
      <c r="EG2258" s="7"/>
      <c r="EH2258" s="7"/>
      <c r="EI2258" s="7"/>
      <c r="EJ2258" s="7"/>
      <c r="EK2258" s="7"/>
      <c r="EL2258" s="7"/>
      <c r="EM2258" s="7"/>
      <c r="EN2258" s="7"/>
      <c r="EO2258" s="7"/>
      <c r="EP2258" s="7"/>
      <c r="EQ2258" s="7"/>
      <c r="ER2258" s="7"/>
      <c r="ES2258" s="7"/>
      <c r="ET2258" s="7"/>
      <c r="EU2258" s="7"/>
      <c r="EV2258" s="7"/>
      <c r="EW2258" s="7"/>
      <c r="EX2258" s="7"/>
      <c r="EY2258" s="7"/>
      <c r="EZ2258" s="7"/>
      <c r="FA2258" s="7"/>
      <c r="FB2258" s="7"/>
      <c r="FC2258" s="7"/>
      <c r="FD2258" s="7"/>
      <c r="FE2258" s="7"/>
      <c r="FF2258" s="7"/>
      <c r="FG2258" s="7"/>
      <c r="FH2258" s="7"/>
      <c r="FI2258" s="7"/>
      <c r="FJ2258" s="7"/>
      <c r="FK2258" s="7"/>
      <c r="FL2258" s="7"/>
      <c r="FM2258" s="7"/>
      <c r="FN2258" s="7"/>
      <c r="FO2258" s="7"/>
      <c r="FP2258" s="7"/>
      <c r="FQ2258" s="7"/>
      <c r="FR2258" s="7"/>
      <c r="FS2258" s="7"/>
      <c r="FT2258" s="7"/>
      <c r="FU2258" s="7"/>
      <c r="FV2258" s="7"/>
      <c r="FW2258" s="7"/>
      <c r="FX2258" s="7"/>
      <c r="FY2258" s="7"/>
      <c r="FZ2258" s="7"/>
      <c r="GA2258" s="7"/>
      <c r="GB2258" s="7"/>
    </row>
    <row r="2259" spans="1:184" x14ac:dyDescent="0.15">
      <c r="A2259" s="124"/>
      <c r="B2259" s="19"/>
      <c r="C2259" s="4"/>
      <c r="D2259" s="6"/>
      <c r="E2259" s="14"/>
      <c r="F2259" s="4"/>
      <c r="G2259" s="4"/>
      <c r="H2259" s="4"/>
      <c r="I2259" s="4"/>
      <c r="J2259" s="14"/>
      <c r="K2259" s="6"/>
      <c r="L2259" s="2"/>
      <c r="M2259" s="23"/>
      <c r="N2259" s="12"/>
      <c r="O2259" s="12"/>
      <c r="P2259" s="23"/>
      <c r="Q2259" s="1"/>
      <c r="R2259" s="4"/>
      <c r="S2259" s="5"/>
      <c r="T2259" s="6"/>
      <c r="U2259" s="9"/>
      <c r="V2259" s="8"/>
      <c r="W2259" s="8"/>
      <c r="X2259" s="8"/>
      <c r="Y2259" s="9"/>
      <c r="Z2259" s="7"/>
      <c r="AA2259" s="8"/>
      <c r="AB2259" s="9"/>
      <c r="AC2259" s="9"/>
      <c r="AD2259" s="9"/>
      <c r="AE2259" s="8"/>
      <c r="AF2259" s="10"/>
      <c r="AG2259" s="8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</row>
    <row r="2260" spans="1:184" x14ac:dyDescent="0.15">
      <c r="A2260" s="124"/>
      <c r="B2260" s="19"/>
      <c r="C2260" s="4"/>
      <c r="D2260" s="6"/>
      <c r="E2260" s="14"/>
      <c r="F2260" s="4"/>
      <c r="G2260" s="4"/>
      <c r="H2260" s="4"/>
      <c r="I2260" s="4"/>
      <c r="J2260" s="14"/>
      <c r="K2260" s="6"/>
      <c r="L2260" s="2"/>
      <c r="M2260" s="23"/>
      <c r="N2260" s="12"/>
      <c r="O2260" s="12"/>
      <c r="P2260" s="23"/>
      <c r="Q2260" s="1"/>
      <c r="R2260" s="4"/>
      <c r="S2260" s="5"/>
      <c r="T2260" s="6"/>
      <c r="U2260" s="9"/>
      <c r="V2260" s="8"/>
      <c r="W2260" s="8"/>
      <c r="X2260" s="8"/>
      <c r="Y2260" s="9"/>
      <c r="Z2260" s="7"/>
      <c r="AA2260" s="8"/>
      <c r="AB2260" s="9"/>
      <c r="AC2260" s="9"/>
      <c r="AD2260" s="9"/>
      <c r="AE2260" s="8"/>
      <c r="AF2260" s="10"/>
      <c r="AG2260" s="8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  <c r="FH2260" s="7"/>
      <c r="FI2260" s="7"/>
      <c r="FJ2260" s="7"/>
      <c r="FK2260" s="7"/>
      <c r="FL2260" s="7"/>
      <c r="FM2260" s="7"/>
      <c r="FN2260" s="7"/>
      <c r="FO2260" s="7"/>
      <c r="FP2260" s="7"/>
      <c r="FQ2260" s="7"/>
      <c r="FR2260" s="7"/>
      <c r="FS2260" s="7"/>
      <c r="FT2260" s="7"/>
      <c r="FU2260" s="7"/>
      <c r="FV2260" s="7"/>
      <c r="FW2260" s="7"/>
      <c r="FX2260" s="7"/>
      <c r="FY2260" s="7"/>
      <c r="FZ2260" s="7"/>
      <c r="GA2260" s="7"/>
      <c r="GB2260" s="7"/>
    </row>
    <row r="2261" spans="1:184" x14ac:dyDescent="0.15">
      <c r="A2261" s="124"/>
      <c r="B2261" s="19"/>
      <c r="C2261" s="4"/>
      <c r="D2261" s="6"/>
      <c r="E2261" s="14"/>
      <c r="F2261" s="4"/>
      <c r="G2261" s="4"/>
      <c r="H2261" s="4"/>
      <c r="I2261" s="4"/>
      <c r="J2261" s="14"/>
      <c r="K2261" s="6"/>
      <c r="L2261" s="2"/>
      <c r="M2261" s="23"/>
      <c r="N2261" s="12"/>
      <c r="O2261" s="12"/>
      <c r="P2261" s="23"/>
      <c r="Q2261" s="1"/>
      <c r="R2261" s="4"/>
      <c r="S2261" s="5"/>
      <c r="T2261" s="6"/>
      <c r="U2261" s="9"/>
      <c r="V2261" s="8"/>
      <c r="W2261" s="8"/>
      <c r="X2261" s="8"/>
      <c r="Y2261" s="9"/>
      <c r="Z2261" s="7"/>
      <c r="AA2261" s="8"/>
      <c r="AB2261" s="9"/>
      <c r="AC2261" s="9"/>
      <c r="AD2261" s="9"/>
      <c r="AE2261" s="8"/>
      <c r="AF2261" s="10"/>
      <c r="AG2261" s="8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</row>
    <row r="2262" spans="1:184" x14ac:dyDescent="0.15">
      <c r="A2262" s="124"/>
      <c r="B2262" s="19"/>
      <c r="C2262" s="4"/>
      <c r="D2262" s="6"/>
      <c r="E2262" s="14"/>
      <c r="F2262" s="4"/>
      <c r="G2262" s="4"/>
      <c r="H2262" s="4"/>
      <c r="I2262" s="4"/>
      <c r="J2262" s="14"/>
      <c r="K2262" s="6"/>
      <c r="L2262" s="2"/>
      <c r="M2262" s="23"/>
      <c r="N2262" s="12"/>
      <c r="O2262" s="12"/>
      <c r="P2262" s="23"/>
      <c r="Q2262" s="1"/>
      <c r="R2262" s="4"/>
      <c r="S2262" s="5"/>
      <c r="T2262" s="6"/>
      <c r="U2262" s="9"/>
      <c r="V2262" s="8"/>
      <c r="W2262" s="8"/>
      <c r="X2262" s="8"/>
      <c r="Y2262" s="9"/>
      <c r="Z2262" s="7"/>
      <c r="AA2262" s="8"/>
      <c r="AB2262" s="9"/>
      <c r="AC2262" s="9"/>
      <c r="AD2262" s="9"/>
      <c r="AE2262" s="8"/>
      <c r="AF2262" s="10"/>
      <c r="AG2262" s="8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  <c r="FH2262" s="7"/>
      <c r="FI2262" s="7"/>
      <c r="FJ2262" s="7"/>
      <c r="FK2262" s="7"/>
      <c r="FL2262" s="7"/>
      <c r="FM2262" s="7"/>
      <c r="FN2262" s="7"/>
      <c r="FO2262" s="7"/>
      <c r="FP2262" s="7"/>
      <c r="FQ2262" s="7"/>
      <c r="FR2262" s="7"/>
      <c r="FS2262" s="7"/>
      <c r="FT2262" s="7"/>
      <c r="FU2262" s="7"/>
      <c r="FV2262" s="7"/>
      <c r="FW2262" s="7"/>
      <c r="FX2262" s="7"/>
      <c r="FY2262" s="7"/>
      <c r="FZ2262" s="7"/>
      <c r="GA2262" s="7"/>
      <c r="GB2262" s="7"/>
    </row>
    <row r="2263" spans="1:184" x14ac:dyDescent="0.15">
      <c r="A2263" s="124"/>
      <c r="B2263" s="19"/>
      <c r="C2263" s="4"/>
      <c r="D2263" s="6"/>
      <c r="E2263" s="14"/>
      <c r="F2263" s="4"/>
      <c r="G2263" s="4"/>
      <c r="H2263" s="4"/>
      <c r="I2263" s="4"/>
      <c r="J2263" s="14"/>
      <c r="K2263" s="6"/>
      <c r="L2263" s="2"/>
      <c r="M2263" s="23"/>
      <c r="N2263" s="12"/>
      <c r="O2263" s="12"/>
      <c r="P2263" s="23"/>
      <c r="Q2263" s="1"/>
      <c r="R2263" s="4"/>
      <c r="S2263" s="5"/>
      <c r="T2263" s="6"/>
      <c r="U2263" s="9"/>
      <c r="V2263" s="8"/>
      <c r="W2263" s="8"/>
      <c r="X2263" s="8"/>
      <c r="Y2263" s="9"/>
      <c r="Z2263" s="7"/>
      <c r="AA2263" s="8"/>
      <c r="AB2263" s="9"/>
      <c r="AC2263" s="9"/>
      <c r="AD2263" s="9"/>
      <c r="AE2263" s="8"/>
      <c r="AF2263" s="10"/>
      <c r="AG2263" s="8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  <c r="FH2263" s="7"/>
      <c r="FI2263" s="7"/>
      <c r="FJ2263" s="7"/>
      <c r="FK2263" s="7"/>
      <c r="FL2263" s="7"/>
      <c r="FM2263" s="7"/>
      <c r="FN2263" s="7"/>
      <c r="FO2263" s="7"/>
      <c r="FP2263" s="7"/>
      <c r="FQ2263" s="7"/>
      <c r="FR2263" s="7"/>
      <c r="FS2263" s="7"/>
      <c r="FT2263" s="7"/>
      <c r="FU2263" s="7"/>
      <c r="FV2263" s="7"/>
      <c r="FW2263" s="7"/>
      <c r="FX2263" s="7"/>
      <c r="FY2263" s="7"/>
      <c r="FZ2263" s="7"/>
      <c r="GA2263" s="7"/>
      <c r="GB2263" s="7"/>
    </row>
    <row r="2264" spans="1:184" x14ac:dyDescent="0.15">
      <c r="A2264" s="124"/>
      <c r="B2264" s="19"/>
      <c r="C2264" s="4"/>
      <c r="D2264" s="6"/>
      <c r="E2264" s="14"/>
      <c r="F2264" s="4"/>
      <c r="G2264" s="4"/>
      <c r="H2264" s="4"/>
      <c r="I2264" s="4"/>
      <c r="J2264" s="14"/>
      <c r="K2264" s="6"/>
      <c r="L2264" s="2"/>
      <c r="M2264" s="23"/>
      <c r="N2264" s="12"/>
      <c r="O2264" s="12"/>
      <c r="P2264" s="23"/>
      <c r="Q2264" s="1"/>
      <c r="R2264" s="4"/>
      <c r="S2264" s="5"/>
      <c r="T2264" s="6"/>
      <c r="U2264" s="9"/>
      <c r="V2264" s="8"/>
      <c r="W2264" s="8"/>
      <c r="X2264" s="8"/>
      <c r="Y2264" s="9"/>
      <c r="Z2264" s="7"/>
      <c r="AA2264" s="8"/>
      <c r="AB2264" s="9"/>
      <c r="AC2264" s="9"/>
      <c r="AD2264" s="9"/>
      <c r="AE2264" s="8"/>
      <c r="AF2264" s="10"/>
      <c r="AG2264" s="8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  <c r="DV2264" s="7"/>
      <c r="DW2264" s="7"/>
      <c r="DX2264" s="7"/>
      <c r="DY2264" s="7"/>
      <c r="DZ2264" s="7"/>
      <c r="EA2264" s="7"/>
      <c r="EB2264" s="7"/>
      <c r="EC2264" s="7"/>
      <c r="ED2264" s="7"/>
      <c r="EE2264" s="7"/>
      <c r="EF2264" s="7"/>
      <c r="EG2264" s="7"/>
      <c r="EH2264" s="7"/>
      <c r="EI2264" s="7"/>
      <c r="EJ2264" s="7"/>
      <c r="EK2264" s="7"/>
      <c r="EL2264" s="7"/>
      <c r="EM2264" s="7"/>
      <c r="EN2264" s="7"/>
      <c r="EO2264" s="7"/>
      <c r="EP2264" s="7"/>
      <c r="EQ2264" s="7"/>
      <c r="ER2264" s="7"/>
      <c r="ES2264" s="7"/>
      <c r="ET2264" s="7"/>
      <c r="EU2264" s="7"/>
      <c r="EV2264" s="7"/>
      <c r="EW2264" s="7"/>
      <c r="EX2264" s="7"/>
      <c r="EY2264" s="7"/>
      <c r="EZ2264" s="7"/>
      <c r="FA2264" s="7"/>
      <c r="FB2264" s="7"/>
      <c r="FC2264" s="7"/>
      <c r="FD2264" s="7"/>
      <c r="FE2264" s="7"/>
      <c r="FF2264" s="7"/>
      <c r="FG2264" s="7"/>
      <c r="FH2264" s="7"/>
      <c r="FI2264" s="7"/>
      <c r="FJ2264" s="7"/>
      <c r="FK2264" s="7"/>
      <c r="FL2264" s="7"/>
      <c r="FM2264" s="7"/>
      <c r="FN2264" s="7"/>
      <c r="FO2264" s="7"/>
      <c r="FP2264" s="7"/>
      <c r="FQ2264" s="7"/>
      <c r="FR2264" s="7"/>
      <c r="FS2264" s="7"/>
      <c r="FT2264" s="7"/>
      <c r="FU2264" s="7"/>
      <c r="FV2264" s="7"/>
      <c r="FW2264" s="7"/>
      <c r="FX2264" s="7"/>
      <c r="FY2264" s="7"/>
      <c r="FZ2264" s="7"/>
      <c r="GA2264" s="7"/>
      <c r="GB2264" s="7"/>
    </row>
    <row r="2265" spans="1:184" x14ac:dyDescent="0.15">
      <c r="A2265" s="124"/>
      <c r="B2265" s="19"/>
      <c r="C2265" s="4"/>
      <c r="D2265" s="6"/>
      <c r="E2265" s="14"/>
      <c r="F2265" s="4"/>
      <c r="G2265" s="4"/>
      <c r="H2265" s="4"/>
      <c r="I2265" s="4"/>
      <c r="J2265" s="14"/>
      <c r="K2265" s="6"/>
      <c r="L2265" s="2"/>
      <c r="M2265" s="23"/>
      <c r="N2265" s="12"/>
      <c r="O2265" s="12"/>
      <c r="P2265" s="23"/>
      <c r="Q2265" s="1"/>
      <c r="R2265" s="4"/>
      <c r="S2265" s="5"/>
      <c r="T2265" s="6"/>
      <c r="U2265" s="9"/>
      <c r="V2265" s="8"/>
      <c r="W2265" s="8"/>
      <c r="X2265" s="8"/>
      <c r="Y2265" s="9"/>
      <c r="Z2265" s="7"/>
      <c r="AA2265" s="8"/>
      <c r="AB2265" s="9"/>
      <c r="AC2265" s="9"/>
      <c r="AD2265" s="9"/>
      <c r="AE2265" s="8"/>
      <c r="AF2265" s="10"/>
      <c r="AG2265" s="8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  <c r="EE2265" s="7"/>
      <c r="EF2265" s="7"/>
      <c r="EG2265" s="7"/>
      <c r="EH2265" s="7"/>
      <c r="EI2265" s="7"/>
      <c r="EJ2265" s="7"/>
      <c r="EK2265" s="7"/>
      <c r="EL2265" s="7"/>
      <c r="EM2265" s="7"/>
      <c r="EN2265" s="7"/>
      <c r="EO2265" s="7"/>
      <c r="EP2265" s="7"/>
      <c r="EQ2265" s="7"/>
      <c r="ER2265" s="7"/>
      <c r="ES2265" s="7"/>
      <c r="ET2265" s="7"/>
      <c r="EU2265" s="7"/>
      <c r="EV2265" s="7"/>
      <c r="EW2265" s="7"/>
      <c r="EX2265" s="7"/>
      <c r="EY2265" s="7"/>
      <c r="EZ2265" s="7"/>
      <c r="FA2265" s="7"/>
      <c r="FB2265" s="7"/>
      <c r="FC2265" s="7"/>
      <c r="FD2265" s="7"/>
      <c r="FE2265" s="7"/>
      <c r="FF2265" s="7"/>
      <c r="FG2265" s="7"/>
      <c r="FH2265" s="7"/>
      <c r="FI2265" s="7"/>
      <c r="FJ2265" s="7"/>
      <c r="FK2265" s="7"/>
      <c r="FL2265" s="7"/>
      <c r="FM2265" s="7"/>
      <c r="FN2265" s="7"/>
      <c r="FO2265" s="7"/>
      <c r="FP2265" s="7"/>
      <c r="FQ2265" s="7"/>
      <c r="FR2265" s="7"/>
      <c r="FS2265" s="7"/>
      <c r="FT2265" s="7"/>
      <c r="FU2265" s="7"/>
      <c r="FV2265" s="7"/>
      <c r="FW2265" s="7"/>
      <c r="FX2265" s="7"/>
      <c r="FY2265" s="7"/>
      <c r="FZ2265" s="7"/>
      <c r="GA2265" s="7"/>
      <c r="GB2265" s="7"/>
    </row>
    <row r="2266" spans="1:184" x14ac:dyDescent="0.15">
      <c r="A2266" s="124"/>
      <c r="B2266" s="19"/>
      <c r="C2266" s="4"/>
      <c r="D2266" s="6"/>
      <c r="E2266" s="14"/>
      <c r="F2266" s="4"/>
      <c r="G2266" s="4"/>
      <c r="H2266" s="4"/>
      <c r="I2266" s="4"/>
      <c r="J2266" s="14"/>
      <c r="K2266" s="6"/>
      <c r="L2266" s="2"/>
      <c r="M2266" s="23"/>
      <c r="N2266" s="12"/>
      <c r="O2266" s="12"/>
      <c r="P2266" s="23"/>
      <c r="Q2266" s="1"/>
      <c r="R2266" s="4"/>
      <c r="S2266" s="5"/>
      <c r="T2266" s="6"/>
      <c r="U2266" s="9"/>
      <c r="V2266" s="8"/>
      <c r="W2266" s="8"/>
      <c r="X2266" s="8"/>
      <c r="Y2266" s="9"/>
      <c r="Z2266" s="7"/>
      <c r="AA2266" s="8"/>
      <c r="AB2266" s="9"/>
      <c r="AC2266" s="9"/>
      <c r="AD2266" s="9"/>
      <c r="AE2266" s="8"/>
      <c r="AF2266" s="10"/>
      <c r="AG2266" s="8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  <c r="DV2266" s="7"/>
      <c r="DW2266" s="7"/>
      <c r="DX2266" s="7"/>
      <c r="DY2266" s="7"/>
      <c r="DZ2266" s="7"/>
      <c r="EA2266" s="7"/>
      <c r="EB2266" s="7"/>
      <c r="EC2266" s="7"/>
      <c r="ED2266" s="7"/>
      <c r="EE2266" s="7"/>
      <c r="EF2266" s="7"/>
      <c r="EG2266" s="7"/>
      <c r="EH2266" s="7"/>
      <c r="EI2266" s="7"/>
      <c r="EJ2266" s="7"/>
      <c r="EK2266" s="7"/>
      <c r="EL2266" s="7"/>
      <c r="EM2266" s="7"/>
      <c r="EN2266" s="7"/>
      <c r="EO2266" s="7"/>
      <c r="EP2266" s="7"/>
      <c r="EQ2266" s="7"/>
      <c r="ER2266" s="7"/>
      <c r="ES2266" s="7"/>
      <c r="ET2266" s="7"/>
      <c r="EU2266" s="7"/>
      <c r="EV2266" s="7"/>
      <c r="EW2266" s="7"/>
      <c r="EX2266" s="7"/>
      <c r="EY2266" s="7"/>
      <c r="EZ2266" s="7"/>
      <c r="FA2266" s="7"/>
      <c r="FB2266" s="7"/>
      <c r="FC2266" s="7"/>
      <c r="FD2266" s="7"/>
      <c r="FE2266" s="7"/>
      <c r="FF2266" s="7"/>
      <c r="FG2266" s="7"/>
      <c r="FH2266" s="7"/>
      <c r="FI2266" s="7"/>
      <c r="FJ2266" s="7"/>
      <c r="FK2266" s="7"/>
      <c r="FL2266" s="7"/>
      <c r="FM2266" s="7"/>
      <c r="FN2266" s="7"/>
      <c r="FO2266" s="7"/>
      <c r="FP2266" s="7"/>
      <c r="FQ2266" s="7"/>
      <c r="FR2266" s="7"/>
      <c r="FS2266" s="7"/>
      <c r="FT2266" s="7"/>
      <c r="FU2266" s="7"/>
      <c r="FV2266" s="7"/>
      <c r="FW2266" s="7"/>
      <c r="FX2266" s="7"/>
      <c r="FY2266" s="7"/>
      <c r="FZ2266" s="7"/>
      <c r="GA2266" s="7"/>
      <c r="GB2266" s="7"/>
    </row>
    <row r="2267" spans="1:184" x14ac:dyDescent="0.15">
      <c r="A2267" s="124"/>
      <c r="B2267" s="19"/>
      <c r="C2267" s="4"/>
      <c r="D2267" s="6"/>
      <c r="E2267" s="14"/>
      <c r="F2267" s="4"/>
      <c r="G2267" s="4"/>
      <c r="H2267" s="4"/>
      <c r="I2267" s="4"/>
      <c r="J2267" s="14"/>
      <c r="K2267" s="6"/>
      <c r="L2267" s="2"/>
      <c r="M2267" s="23"/>
      <c r="N2267" s="12"/>
      <c r="O2267" s="12"/>
      <c r="P2267" s="23"/>
      <c r="Q2267" s="1"/>
      <c r="R2267" s="4"/>
      <c r="S2267" s="5"/>
      <c r="T2267" s="6"/>
      <c r="U2267" s="9"/>
      <c r="V2267" s="8"/>
      <c r="W2267" s="8"/>
      <c r="X2267" s="8"/>
      <c r="Y2267" s="9"/>
      <c r="Z2267" s="7"/>
      <c r="AA2267" s="8"/>
      <c r="AB2267" s="9"/>
      <c r="AC2267" s="9"/>
      <c r="AD2267" s="9"/>
      <c r="AE2267" s="8"/>
      <c r="AF2267" s="10"/>
      <c r="AG2267" s="8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  <c r="FH2267" s="7"/>
      <c r="FI2267" s="7"/>
      <c r="FJ2267" s="7"/>
      <c r="FK2267" s="7"/>
      <c r="FL2267" s="7"/>
      <c r="FM2267" s="7"/>
      <c r="FN2267" s="7"/>
      <c r="FO2267" s="7"/>
      <c r="FP2267" s="7"/>
      <c r="FQ2267" s="7"/>
      <c r="FR2267" s="7"/>
      <c r="FS2267" s="7"/>
      <c r="FT2267" s="7"/>
      <c r="FU2267" s="7"/>
      <c r="FV2267" s="7"/>
      <c r="FW2267" s="7"/>
      <c r="FX2267" s="7"/>
      <c r="FY2267" s="7"/>
      <c r="FZ2267" s="7"/>
      <c r="GA2267" s="7"/>
      <c r="GB2267" s="7"/>
    </row>
    <row r="2268" spans="1:184" x14ac:dyDescent="0.15">
      <c r="A2268" s="124"/>
      <c r="B2268" s="19"/>
      <c r="C2268" s="4"/>
      <c r="D2268" s="6"/>
      <c r="E2268" s="14"/>
      <c r="F2268" s="4"/>
      <c r="G2268" s="4"/>
      <c r="H2268" s="4"/>
      <c r="I2268" s="4"/>
      <c r="J2268" s="14"/>
      <c r="K2268" s="6"/>
      <c r="L2268" s="2"/>
      <c r="M2268" s="23"/>
      <c r="N2268" s="12"/>
      <c r="O2268" s="12"/>
      <c r="P2268" s="23"/>
      <c r="Q2268" s="1"/>
      <c r="R2268" s="4"/>
      <c r="S2268" s="5"/>
      <c r="T2268" s="6"/>
      <c r="U2268" s="9"/>
      <c r="V2268" s="8"/>
      <c r="W2268" s="8"/>
      <c r="X2268" s="8"/>
      <c r="Y2268" s="9"/>
      <c r="Z2268" s="7"/>
      <c r="AA2268" s="8"/>
      <c r="AB2268" s="9"/>
      <c r="AC2268" s="9"/>
      <c r="AD2268" s="9"/>
      <c r="AE2268" s="8"/>
      <c r="AF2268" s="10"/>
      <c r="AG2268" s="8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  <c r="CR2268" s="7"/>
      <c r="CS2268" s="7"/>
      <c r="CT2268" s="7"/>
      <c r="CU2268" s="7"/>
      <c r="CV2268" s="7"/>
      <c r="CW2268" s="7"/>
      <c r="CX2268" s="7"/>
      <c r="CY2268" s="7"/>
      <c r="CZ2268" s="7"/>
      <c r="DA2268" s="7"/>
      <c r="DB2268" s="7"/>
      <c r="DC2268" s="7"/>
      <c r="DD2268" s="7"/>
      <c r="DE2268" s="7"/>
      <c r="DF2268" s="7"/>
      <c r="DG2268" s="7"/>
      <c r="DH2268" s="7"/>
      <c r="DI2268" s="7"/>
      <c r="DJ2268" s="7"/>
      <c r="DK2268" s="7"/>
      <c r="DL2268" s="7"/>
      <c r="DM2268" s="7"/>
      <c r="DN2268" s="7"/>
      <c r="DO2268" s="7"/>
      <c r="DP2268" s="7"/>
      <c r="DQ2268" s="7"/>
      <c r="DR2268" s="7"/>
      <c r="DS2268" s="7"/>
      <c r="DT2268" s="7"/>
      <c r="DU2268" s="7"/>
      <c r="DV2268" s="7"/>
      <c r="DW2268" s="7"/>
      <c r="DX2268" s="7"/>
      <c r="DY2268" s="7"/>
      <c r="DZ2268" s="7"/>
      <c r="EA2268" s="7"/>
      <c r="EB2268" s="7"/>
      <c r="EC2268" s="7"/>
      <c r="ED2268" s="7"/>
      <c r="EE2268" s="7"/>
      <c r="EF2268" s="7"/>
      <c r="EG2268" s="7"/>
      <c r="EH2268" s="7"/>
      <c r="EI2268" s="7"/>
      <c r="EJ2268" s="7"/>
      <c r="EK2268" s="7"/>
      <c r="EL2268" s="7"/>
      <c r="EM2268" s="7"/>
      <c r="EN2268" s="7"/>
      <c r="EO2268" s="7"/>
      <c r="EP2268" s="7"/>
      <c r="EQ2268" s="7"/>
      <c r="ER2268" s="7"/>
      <c r="ES2268" s="7"/>
      <c r="ET2268" s="7"/>
      <c r="EU2268" s="7"/>
      <c r="EV2268" s="7"/>
      <c r="EW2268" s="7"/>
      <c r="EX2268" s="7"/>
      <c r="EY2268" s="7"/>
      <c r="EZ2268" s="7"/>
      <c r="FA2268" s="7"/>
      <c r="FB2268" s="7"/>
      <c r="FC2268" s="7"/>
      <c r="FD2268" s="7"/>
      <c r="FE2268" s="7"/>
      <c r="FF2268" s="7"/>
      <c r="FG2268" s="7"/>
      <c r="FH2268" s="7"/>
      <c r="FI2268" s="7"/>
      <c r="FJ2268" s="7"/>
      <c r="FK2268" s="7"/>
      <c r="FL2268" s="7"/>
      <c r="FM2268" s="7"/>
      <c r="FN2268" s="7"/>
      <c r="FO2268" s="7"/>
      <c r="FP2268" s="7"/>
      <c r="FQ2268" s="7"/>
      <c r="FR2268" s="7"/>
      <c r="FS2268" s="7"/>
      <c r="FT2268" s="7"/>
      <c r="FU2268" s="7"/>
      <c r="FV2268" s="7"/>
      <c r="FW2268" s="7"/>
      <c r="FX2268" s="7"/>
      <c r="FY2268" s="7"/>
      <c r="FZ2268" s="7"/>
      <c r="GA2268" s="7"/>
      <c r="GB2268" s="7"/>
    </row>
    <row r="2269" spans="1:184" x14ac:dyDescent="0.15">
      <c r="A2269" s="124"/>
      <c r="B2269" s="19"/>
      <c r="C2269" s="4"/>
      <c r="D2269" s="6"/>
      <c r="E2269" s="14"/>
      <c r="F2269" s="4"/>
      <c r="G2269" s="4"/>
      <c r="H2269" s="4"/>
      <c r="I2269" s="4"/>
      <c r="J2269" s="14"/>
      <c r="K2269" s="6"/>
      <c r="L2269" s="2"/>
      <c r="M2269" s="23"/>
      <c r="N2269" s="12"/>
      <c r="O2269" s="12"/>
      <c r="P2269" s="23"/>
      <c r="Q2269" s="1"/>
      <c r="R2269" s="4"/>
      <c r="S2269" s="5"/>
      <c r="T2269" s="6"/>
      <c r="U2269" s="9"/>
      <c r="V2269" s="8"/>
      <c r="W2269" s="8"/>
      <c r="X2269" s="8"/>
      <c r="Y2269" s="9"/>
      <c r="Z2269" s="7"/>
      <c r="AA2269" s="8"/>
      <c r="AB2269" s="9"/>
      <c r="AC2269" s="9"/>
      <c r="AD2269" s="9"/>
      <c r="AE2269" s="8"/>
      <c r="AF2269" s="10"/>
      <c r="AG2269" s="8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  <c r="CR2269" s="7"/>
      <c r="CS2269" s="7"/>
      <c r="CT2269" s="7"/>
      <c r="CU2269" s="7"/>
      <c r="CV2269" s="7"/>
      <c r="CW2269" s="7"/>
      <c r="CX2269" s="7"/>
      <c r="CY2269" s="7"/>
      <c r="CZ2269" s="7"/>
      <c r="DA2269" s="7"/>
      <c r="DB2269" s="7"/>
      <c r="DC2269" s="7"/>
      <c r="DD2269" s="7"/>
      <c r="DE2269" s="7"/>
      <c r="DF2269" s="7"/>
      <c r="DG2269" s="7"/>
      <c r="DH2269" s="7"/>
      <c r="DI2269" s="7"/>
      <c r="DJ2269" s="7"/>
      <c r="DK2269" s="7"/>
      <c r="DL2269" s="7"/>
      <c r="DM2269" s="7"/>
      <c r="DN2269" s="7"/>
      <c r="DO2269" s="7"/>
      <c r="DP2269" s="7"/>
      <c r="DQ2269" s="7"/>
      <c r="DR2269" s="7"/>
      <c r="DS2269" s="7"/>
      <c r="DT2269" s="7"/>
      <c r="DU2269" s="7"/>
      <c r="DV2269" s="7"/>
      <c r="DW2269" s="7"/>
      <c r="DX2269" s="7"/>
      <c r="DY2269" s="7"/>
      <c r="DZ2269" s="7"/>
      <c r="EA2269" s="7"/>
      <c r="EB2269" s="7"/>
      <c r="EC2269" s="7"/>
      <c r="ED2269" s="7"/>
      <c r="EE2269" s="7"/>
      <c r="EF2269" s="7"/>
      <c r="EG2269" s="7"/>
      <c r="EH2269" s="7"/>
      <c r="EI2269" s="7"/>
      <c r="EJ2269" s="7"/>
      <c r="EK2269" s="7"/>
      <c r="EL2269" s="7"/>
      <c r="EM2269" s="7"/>
      <c r="EN2269" s="7"/>
      <c r="EO2269" s="7"/>
      <c r="EP2269" s="7"/>
      <c r="EQ2269" s="7"/>
      <c r="ER2269" s="7"/>
      <c r="ES2269" s="7"/>
      <c r="ET2269" s="7"/>
      <c r="EU2269" s="7"/>
      <c r="EV2269" s="7"/>
      <c r="EW2269" s="7"/>
      <c r="EX2269" s="7"/>
      <c r="EY2269" s="7"/>
      <c r="EZ2269" s="7"/>
      <c r="FA2269" s="7"/>
      <c r="FB2269" s="7"/>
      <c r="FC2269" s="7"/>
      <c r="FD2269" s="7"/>
      <c r="FE2269" s="7"/>
      <c r="FF2269" s="7"/>
      <c r="FG2269" s="7"/>
      <c r="FH2269" s="7"/>
      <c r="FI2269" s="7"/>
      <c r="FJ2269" s="7"/>
      <c r="FK2269" s="7"/>
      <c r="FL2269" s="7"/>
      <c r="FM2269" s="7"/>
      <c r="FN2269" s="7"/>
      <c r="FO2269" s="7"/>
      <c r="FP2269" s="7"/>
      <c r="FQ2269" s="7"/>
      <c r="FR2269" s="7"/>
      <c r="FS2269" s="7"/>
      <c r="FT2269" s="7"/>
      <c r="FU2269" s="7"/>
      <c r="FV2269" s="7"/>
      <c r="FW2269" s="7"/>
      <c r="FX2269" s="7"/>
      <c r="FY2269" s="7"/>
      <c r="FZ2269" s="7"/>
      <c r="GA2269" s="7"/>
      <c r="GB2269" s="7"/>
    </row>
    <row r="2270" spans="1:184" x14ac:dyDescent="0.15">
      <c r="A2270" s="124"/>
      <c r="B2270" s="19"/>
      <c r="C2270" s="4"/>
      <c r="D2270" s="6"/>
      <c r="E2270" s="14"/>
      <c r="F2270" s="4"/>
      <c r="G2270" s="4"/>
      <c r="H2270" s="4"/>
      <c r="I2270" s="4"/>
      <c r="J2270" s="14"/>
      <c r="K2270" s="6"/>
      <c r="L2270" s="2"/>
      <c r="M2270" s="23"/>
      <c r="N2270" s="12"/>
      <c r="O2270" s="12"/>
      <c r="P2270" s="23"/>
      <c r="Q2270" s="1"/>
      <c r="R2270" s="4"/>
      <c r="S2270" s="5"/>
      <c r="T2270" s="6"/>
      <c r="U2270" s="9"/>
      <c r="V2270" s="8"/>
      <c r="W2270" s="8"/>
      <c r="X2270" s="8"/>
      <c r="Y2270" s="9"/>
      <c r="Z2270" s="7"/>
      <c r="AA2270" s="8"/>
      <c r="AB2270" s="9"/>
      <c r="AC2270" s="9"/>
      <c r="AD2270" s="9"/>
      <c r="AE2270" s="8"/>
      <c r="AF2270" s="10"/>
      <c r="AG2270" s="8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  <c r="CR2270" s="7"/>
      <c r="CS2270" s="7"/>
      <c r="CT2270" s="7"/>
      <c r="CU2270" s="7"/>
      <c r="CV2270" s="7"/>
      <c r="CW2270" s="7"/>
      <c r="CX2270" s="7"/>
      <c r="CY2270" s="7"/>
      <c r="CZ2270" s="7"/>
      <c r="DA2270" s="7"/>
      <c r="DB2270" s="7"/>
      <c r="DC2270" s="7"/>
      <c r="DD2270" s="7"/>
      <c r="DE2270" s="7"/>
      <c r="DF2270" s="7"/>
      <c r="DG2270" s="7"/>
      <c r="DH2270" s="7"/>
      <c r="DI2270" s="7"/>
      <c r="DJ2270" s="7"/>
      <c r="DK2270" s="7"/>
      <c r="DL2270" s="7"/>
      <c r="DM2270" s="7"/>
      <c r="DN2270" s="7"/>
      <c r="DO2270" s="7"/>
      <c r="DP2270" s="7"/>
      <c r="DQ2270" s="7"/>
      <c r="DR2270" s="7"/>
      <c r="DS2270" s="7"/>
      <c r="DT2270" s="7"/>
      <c r="DU2270" s="7"/>
      <c r="DV2270" s="7"/>
      <c r="DW2270" s="7"/>
      <c r="DX2270" s="7"/>
      <c r="DY2270" s="7"/>
      <c r="DZ2270" s="7"/>
      <c r="EA2270" s="7"/>
      <c r="EB2270" s="7"/>
      <c r="EC2270" s="7"/>
      <c r="ED2270" s="7"/>
      <c r="EE2270" s="7"/>
      <c r="EF2270" s="7"/>
      <c r="EG2270" s="7"/>
      <c r="EH2270" s="7"/>
      <c r="EI2270" s="7"/>
      <c r="EJ2270" s="7"/>
      <c r="EK2270" s="7"/>
      <c r="EL2270" s="7"/>
      <c r="EM2270" s="7"/>
      <c r="EN2270" s="7"/>
      <c r="EO2270" s="7"/>
      <c r="EP2270" s="7"/>
      <c r="EQ2270" s="7"/>
      <c r="ER2270" s="7"/>
      <c r="ES2270" s="7"/>
      <c r="ET2270" s="7"/>
      <c r="EU2270" s="7"/>
      <c r="EV2270" s="7"/>
      <c r="EW2270" s="7"/>
      <c r="EX2270" s="7"/>
      <c r="EY2270" s="7"/>
      <c r="EZ2270" s="7"/>
      <c r="FA2270" s="7"/>
      <c r="FB2270" s="7"/>
      <c r="FC2270" s="7"/>
      <c r="FD2270" s="7"/>
      <c r="FE2270" s="7"/>
      <c r="FF2270" s="7"/>
      <c r="FG2270" s="7"/>
      <c r="FH2270" s="7"/>
      <c r="FI2270" s="7"/>
      <c r="FJ2270" s="7"/>
      <c r="FK2270" s="7"/>
      <c r="FL2270" s="7"/>
      <c r="FM2270" s="7"/>
      <c r="FN2270" s="7"/>
      <c r="FO2270" s="7"/>
      <c r="FP2270" s="7"/>
      <c r="FQ2270" s="7"/>
      <c r="FR2270" s="7"/>
      <c r="FS2270" s="7"/>
      <c r="FT2270" s="7"/>
      <c r="FU2270" s="7"/>
      <c r="FV2270" s="7"/>
      <c r="FW2270" s="7"/>
      <c r="FX2270" s="7"/>
      <c r="FY2270" s="7"/>
      <c r="FZ2270" s="7"/>
      <c r="GA2270" s="7"/>
      <c r="GB2270" s="7"/>
    </row>
    <row r="2271" spans="1:184" x14ac:dyDescent="0.15">
      <c r="A2271" s="124"/>
      <c r="B2271" s="19"/>
      <c r="C2271" s="4"/>
      <c r="D2271" s="6"/>
      <c r="E2271" s="14"/>
      <c r="F2271" s="4"/>
      <c r="G2271" s="4"/>
      <c r="H2271" s="4"/>
      <c r="I2271" s="4"/>
      <c r="J2271" s="14"/>
      <c r="K2271" s="6"/>
      <c r="L2271" s="2"/>
      <c r="M2271" s="23"/>
      <c r="N2271" s="12"/>
      <c r="O2271" s="12"/>
      <c r="P2271" s="23"/>
      <c r="Q2271" s="1"/>
      <c r="R2271" s="4"/>
      <c r="S2271" s="5"/>
      <c r="T2271" s="6"/>
      <c r="U2271" s="9"/>
      <c r="V2271" s="8"/>
      <c r="W2271" s="8"/>
      <c r="X2271" s="8"/>
      <c r="Y2271" s="9"/>
      <c r="Z2271" s="7"/>
      <c r="AA2271" s="8"/>
      <c r="AB2271" s="9"/>
      <c r="AC2271" s="9"/>
      <c r="AD2271" s="9"/>
      <c r="AE2271" s="8"/>
      <c r="AF2271" s="10"/>
      <c r="AG2271" s="8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  <c r="CR2271" s="7"/>
      <c r="CS2271" s="7"/>
      <c r="CT2271" s="7"/>
      <c r="CU2271" s="7"/>
      <c r="CV2271" s="7"/>
      <c r="CW2271" s="7"/>
      <c r="CX2271" s="7"/>
      <c r="CY2271" s="7"/>
      <c r="CZ2271" s="7"/>
      <c r="DA2271" s="7"/>
      <c r="DB2271" s="7"/>
      <c r="DC2271" s="7"/>
      <c r="DD2271" s="7"/>
      <c r="DE2271" s="7"/>
      <c r="DF2271" s="7"/>
      <c r="DG2271" s="7"/>
      <c r="DH2271" s="7"/>
      <c r="DI2271" s="7"/>
      <c r="DJ2271" s="7"/>
      <c r="DK2271" s="7"/>
      <c r="DL2271" s="7"/>
      <c r="DM2271" s="7"/>
      <c r="DN2271" s="7"/>
      <c r="DO2271" s="7"/>
      <c r="DP2271" s="7"/>
      <c r="DQ2271" s="7"/>
      <c r="DR2271" s="7"/>
      <c r="DS2271" s="7"/>
      <c r="DT2271" s="7"/>
      <c r="DU2271" s="7"/>
      <c r="DV2271" s="7"/>
      <c r="DW2271" s="7"/>
      <c r="DX2271" s="7"/>
      <c r="DY2271" s="7"/>
      <c r="DZ2271" s="7"/>
      <c r="EA2271" s="7"/>
      <c r="EB2271" s="7"/>
      <c r="EC2271" s="7"/>
      <c r="ED2271" s="7"/>
      <c r="EE2271" s="7"/>
      <c r="EF2271" s="7"/>
      <c r="EG2271" s="7"/>
      <c r="EH2271" s="7"/>
      <c r="EI2271" s="7"/>
      <c r="EJ2271" s="7"/>
      <c r="EK2271" s="7"/>
      <c r="EL2271" s="7"/>
      <c r="EM2271" s="7"/>
      <c r="EN2271" s="7"/>
      <c r="EO2271" s="7"/>
      <c r="EP2271" s="7"/>
      <c r="EQ2271" s="7"/>
      <c r="ER2271" s="7"/>
      <c r="ES2271" s="7"/>
      <c r="ET2271" s="7"/>
      <c r="EU2271" s="7"/>
      <c r="EV2271" s="7"/>
      <c r="EW2271" s="7"/>
      <c r="EX2271" s="7"/>
      <c r="EY2271" s="7"/>
      <c r="EZ2271" s="7"/>
      <c r="FA2271" s="7"/>
      <c r="FB2271" s="7"/>
      <c r="FC2271" s="7"/>
      <c r="FD2271" s="7"/>
      <c r="FE2271" s="7"/>
      <c r="FF2271" s="7"/>
      <c r="FG2271" s="7"/>
      <c r="FH2271" s="7"/>
      <c r="FI2271" s="7"/>
      <c r="FJ2271" s="7"/>
      <c r="FK2271" s="7"/>
      <c r="FL2271" s="7"/>
      <c r="FM2271" s="7"/>
      <c r="FN2271" s="7"/>
      <c r="FO2271" s="7"/>
      <c r="FP2271" s="7"/>
      <c r="FQ2271" s="7"/>
      <c r="FR2271" s="7"/>
      <c r="FS2271" s="7"/>
      <c r="FT2271" s="7"/>
      <c r="FU2271" s="7"/>
      <c r="FV2271" s="7"/>
      <c r="FW2271" s="7"/>
      <c r="FX2271" s="7"/>
      <c r="FY2271" s="7"/>
      <c r="FZ2271" s="7"/>
      <c r="GA2271" s="7"/>
      <c r="GB2271" s="7"/>
    </row>
    <row r="2272" spans="1:184" x14ac:dyDescent="0.15">
      <c r="A2272" s="124"/>
      <c r="B2272" s="19"/>
      <c r="C2272" s="4"/>
      <c r="D2272" s="6"/>
      <c r="E2272" s="14"/>
      <c r="F2272" s="4"/>
      <c r="G2272" s="4"/>
      <c r="H2272" s="4"/>
      <c r="I2272" s="4"/>
      <c r="J2272" s="14"/>
      <c r="K2272" s="6"/>
      <c r="L2272" s="2"/>
      <c r="M2272" s="23"/>
      <c r="N2272" s="12"/>
      <c r="O2272" s="12"/>
      <c r="P2272" s="23"/>
      <c r="Q2272" s="1"/>
      <c r="R2272" s="4"/>
      <c r="S2272" s="5"/>
      <c r="T2272" s="6"/>
      <c r="U2272" s="9"/>
      <c r="V2272" s="8"/>
      <c r="W2272" s="8"/>
      <c r="X2272" s="8"/>
      <c r="Y2272" s="9"/>
      <c r="Z2272" s="7"/>
      <c r="AA2272" s="8"/>
      <c r="AB2272" s="9"/>
      <c r="AC2272" s="9"/>
      <c r="AD2272" s="9"/>
      <c r="AE2272" s="8"/>
      <c r="AF2272" s="10"/>
      <c r="AG2272" s="8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  <c r="CR2272" s="7"/>
      <c r="CS2272" s="7"/>
      <c r="CT2272" s="7"/>
      <c r="CU2272" s="7"/>
      <c r="CV2272" s="7"/>
      <c r="CW2272" s="7"/>
      <c r="CX2272" s="7"/>
      <c r="CY2272" s="7"/>
      <c r="CZ2272" s="7"/>
      <c r="DA2272" s="7"/>
      <c r="DB2272" s="7"/>
      <c r="DC2272" s="7"/>
      <c r="DD2272" s="7"/>
      <c r="DE2272" s="7"/>
      <c r="DF2272" s="7"/>
      <c r="DG2272" s="7"/>
      <c r="DH2272" s="7"/>
      <c r="DI2272" s="7"/>
      <c r="DJ2272" s="7"/>
      <c r="DK2272" s="7"/>
      <c r="DL2272" s="7"/>
      <c r="DM2272" s="7"/>
      <c r="DN2272" s="7"/>
      <c r="DO2272" s="7"/>
      <c r="DP2272" s="7"/>
      <c r="DQ2272" s="7"/>
      <c r="DR2272" s="7"/>
      <c r="DS2272" s="7"/>
      <c r="DT2272" s="7"/>
      <c r="DU2272" s="7"/>
      <c r="DV2272" s="7"/>
      <c r="DW2272" s="7"/>
      <c r="DX2272" s="7"/>
      <c r="DY2272" s="7"/>
      <c r="DZ2272" s="7"/>
      <c r="EA2272" s="7"/>
      <c r="EB2272" s="7"/>
      <c r="EC2272" s="7"/>
      <c r="ED2272" s="7"/>
      <c r="EE2272" s="7"/>
      <c r="EF2272" s="7"/>
      <c r="EG2272" s="7"/>
      <c r="EH2272" s="7"/>
      <c r="EI2272" s="7"/>
      <c r="EJ2272" s="7"/>
      <c r="EK2272" s="7"/>
      <c r="EL2272" s="7"/>
      <c r="EM2272" s="7"/>
      <c r="EN2272" s="7"/>
      <c r="EO2272" s="7"/>
      <c r="EP2272" s="7"/>
      <c r="EQ2272" s="7"/>
      <c r="ER2272" s="7"/>
      <c r="ES2272" s="7"/>
      <c r="ET2272" s="7"/>
      <c r="EU2272" s="7"/>
      <c r="EV2272" s="7"/>
      <c r="EW2272" s="7"/>
      <c r="EX2272" s="7"/>
      <c r="EY2272" s="7"/>
      <c r="EZ2272" s="7"/>
      <c r="FA2272" s="7"/>
      <c r="FB2272" s="7"/>
      <c r="FC2272" s="7"/>
      <c r="FD2272" s="7"/>
      <c r="FE2272" s="7"/>
      <c r="FF2272" s="7"/>
      <c r="FG2272" s="7"/>
      <c r="FH2272" s="7"/>
      <c r="FI2272" s="7"/>
      <c r="FJ2272" s="7"/>
      <c r="FK2272" s="7"/>
      <c r="FL2272" s="7"/>
      <c r="FM2272" s="7"/>
      <c r="FN2272" s="7"/>
      <c r="FO2272" s="7"/>
      <c r="FP2272" s="7"/>
      <c r="FQ2272" s="7"/>
      <c r="FR2272" s="7"/>
      <c r="FS2272" s="7"/>
      <c r="FT2272" s="7"/>
      <c r="FU2272" s="7"/>
      <c r="FV2272" s="7"/>
      <c r="FW2272" s="7"/>
      <c r="FX2272" s="7"/>
      <c r="FY2272" s="7"/>
      <c r="FZ2272" s="7"/>
      <c r="GA2272" s="7"/>
      <c r="GB2272" s="7"/>
    </row>
    <row r="2273" spans="1:184" x14ac:dyDescent="0.15">
      <c r="A2273" s="124"/>
      <c r="B2273" s="19"/>
      <c r="C2273" s="4"/>
      <c r="D2273" s="6"/>
      <c r="E2273" s="14"/>
      <c r="F2273" s="4"/>
      <c r="G2273" s="4"/>
      <c r="H2273" s="4"/>
      <c r="I2273" s="4"/>
      <c r="J2273" s="14"/>
      <c r="K2273" s="6"/>
      <c r="L2273" s="2"/>
      <c r="M2273" s="23"/>
      <c r="N2273" s="12"/>
      <c r="O2273" s="12"/>
      <c r="P2273" s="23"/>
      <c r="Q2273" s="1"/>
      <c r="R2273" s="4"/>
      <c r="S2273" s="5"/>
      <c r="T2273" s="6"/>
      <c r="U2273" s="9"/>
      <c r="V2273" s="8"/>
      <c r="W2273" s="8"/>
      <c r="X2273" s="8"/>
      <c r="Y2273" s="9"/>
      <c r="Z2273" s="7"/>
      <c r="AA2273" s="8"/>
      <c r="AB2273" s="9"/>
      <c r="AC2273" s="9"/>
      <c r="AD2273" s="9"/>
      <c r="AE2273" s="8"/>
      <c r="AF2273" s="10"/>
      <c r="AG2273" s="8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  <c r="CR2273" s="7"/>
      <c r="CS2273" s="7"/>
      <c r="CT2273" s="7"/>
      <c r="CU2273" s="7"/>
      <c r="CV2273" s="7"/>
      <c r="CW2273" s="7"/>
      <c r="CX2273" s="7"/>
      <c r="CY2273" s="7"/>
      <c r="CZ2273" s="7"/>
      <c r="DA2273" s="7"/>
      <c r="DB2273" s="7"/>
      <c r="DC2273" s="7"/>
      <c r="DD2273" s="7"/>
      <c r="DE2273" s="7"/>
      <c r="DF2273" s="7"/>
      <c r="DG2273" s="7"/>
      <c r="DH2273" s="7"/>
      <c r="DI2273" s="7"/>
      <c r="DJ2273" s="7"/>
      <c r="DK2273" s="7"/>
      <c r="DL2273" s="7"/>
      <c r="DM2273" s="7"/>
      <c r="DN2273" s="7"/>
      <c r="DO2273" s="7"/>
      <c r="DP2273" s="7"/>
      <c r="DQ2273" s="7"/>
      <c r="DR2273" s="7"/>
      <c r="DS2273" s="7"/>
      <c r="DT2273" s="7"/>
      <c r="DU2273" s="7"/>
      <c r="DV2273" s="7"/>
      <c r="DW2273" s="7"/>
      <c r="DX2273" s="7"/>
      <c r="DY2273" s="7"/>
      <c r="DZ2273" s="7"/>
      <c r="EA2273" s="7"/>
      <c r="EB2273" s="7"/>
      <c r="EC2273" s="7"/>
      <c r="ED2273" s="7"/>
      <c r="EE2273" s="7"/>
      <c r="EF2273" s="7"/>
      <c r="EG2273" s="7"/>
      <c r="EH2273" s="7"/>
      <c r="EI2273" s="7"/>
      <c r="EJ2273" s="7"/>
      <c r="EK2273" s="7"/>
      <c r="EL2273" s="7"/>
      <c r="EM2273" s="7"/>
      <c r="EN2273" s="7"/>
      <c r="EO2273" s="7"/>
      <c r="EP2273" s="7"/>
      <c r="EQ2273" s="7"/>
      <c r="ER2273" s="7"/>
      <c r="ES2273" s="7"/>
      <c r="ET2273" s="7"/>
      <c r="EU2273" s="7"/>
      <c r="EV2273" s="7"/>
      <c r="EW2273" s="7"/>
      <c r="EX2273" s="7"/>
      <c r="EY2273" s="7"/>
      <c r="EZ2273" s="7"/>
      <c r="FA2273" s="7"/>
      <c r="FB2273" s="7"/>
      <c r="FC2273" s="7"/>
      <c r="FD2273" s="7"/>
      <c r="FE2273" s="7"/>
      <c r="FF2273" s="7"/>
      <c r="FG2273" s="7"/>
      <c r="FH2273" s="7"/>
      <c r="FI2273" s="7"/>
      <c r="FJ2273" s="7"/>
      <c r="FK2273" s="7"/>
      <c r="FL2273" s="7"/>
      <c r="FM2273" s="7"/>
      <c r="FN2273" s="7"/>
      <c r="FO2273" s="7"/>
      <c r="FP2273" s="7"/>
      <c r="FQ2273" s="7"/>
      <c r="FR2273" s="7"/>
      <c r="FS2273" s="7"/>
      <c r="FT2273" s="7"/>
      <c r="FU2273" s="7"/>
      <c r="FV2273" s="7"/>
      <c r="FW2273" s="7"/>
      <c r="FX2273" s="7"/>
      <c r="FY2273" s="7"/>
      <c r="FZ2273" s="7"/>
      <c r="GA2273" s="7"/>
      <c r="GB2273" s="7"/>
    </row>
    <row r="2274" spans="1:184" x14ac:dyDescent="0.15">
      <c r="A2274" s="124"/>
      <c r="B2274" s="19"/>
      <c r="C2274" s="4"/>
      <c r="D2274" s="6"/>
      <c r="E2274" s="14"/>
      <c r="F2274" s="4"/>
      <c r="G2274" s="4"/>
      <c r="H2274" s="4"/>
      <c r="I2274" s="4"/>
      <c r="J2274" s="14"/>
      <c r="K2274" s="6"/>
      <c r="L2274" s="2"/>
      <c r="M2274" s="23"/>
      <c r="N2274" s="12"/>
      <c r="O2274" s="12"/>
      <c r="P2274" s="23"/>
      <c r="Q2274" s="1"/>
      <c r="R2274" s="4"/>
      <c r="S2274" s="5"/>
      <c r="T2274" s="6"/>
      <c r="U2274" s="9"/>
      <c r="V2274" s="8"/>
      <c r="W2274" s="8"/>
      <c r="X2274" s="8"/>
      <c r="Y2274" s="9"/>
      <c r="Z2274" s="7"/>
      <c r="AA2274" s="8"/>
      <c r="AB2274" s="9"/>
      <c r="AC2274" s="9"/>
      <c r="AD2274" s="9"/>
      <c r="AE2274" s="8"/>
      <c r="AF2274" s="10"/>
      <c r="AG2274" s="8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  <c r="CR2274" s="7"/>
      <c r="CS2274" s="7"/>
      <c r="CT2274" s="7"/>
      <c r="CU2274" s="7"/>
      <c r="CV2274" s="7"/>
      <c r="CW2274" s="7"/>
      <c r="CX2274" s="7"/>
      <c r="CY2274" s="7"/>
      <c r="CZ2274" s="7"/>
      <c r="DA2274" s="7"/>
      <c r="DB2274" s="7"/>
      <c r="DC2274" s="7"/>
      <c r="DD2274" s="7"/>
      <c r="DE2274" s="7"/>
      <c r="DF2274" s="7"/>
      <c r="DG2274" s="7"/>
      <c r="DH2274" s="7"/>
      <c r="DI2274" s="7"/>
      <c r="DJ2274" s="7"/>
      <c r="DK2274" s="7"/>
      <c r="DL2274" s="7"/>
      <c r="DM2274" s="7"/>
      <c r="DN2274" s="7"/>
      <c r="DO2274" s="7"/>
      <c r="DP2274" s="7"/>
      <c r="DQ2274" s="7"/>
      <c r="DR2274" s="7"/>
      <c r="DS2274" s="7"/>
      <c r="DT2274" s="7"/>
      <c r="DU2274" s="7"/>
      <c r="DV2274" s="7"/>
      <c r="DW2274" s="7"/>
      <c r="DX2274" s="7"/>
      <c r="DY2274" s="7"/>
      <c r="DZ2274" s="7"/>
      <c r="EA2274" s="7"/>
      <c r="EB2274" s="7"/>
      <c r="EC2274" s="7"/>
      <c r="ED2274" s="7"/>
      <c r="EE2274" s="7"/>
      <c r="EF2274" s="7"/>
      <c r="EG2274" s="7"/>
      <c r="EH2274" s="7"/>
      <c r="EI2274" s="7"/>
      <c r="EJ2274" s="7"/>
      <c r="EK2274" s="7"/>
      <c r="EL2274" s="7"/>
      <c r="EM2274" s="7"/>
      <c r="EN2274" s="7"/>
      <c r="EO2274" s="7"/>
      <c r="EP2274" s="7"/>
      <c r="EQ2274" s="7"/>
      <c r="ER2274" s="7"/>
      <c r="ES2274" s="7"/>
      <c r="ET2274" s="7"/>
      <c r="EU2274" s="7"/>
      <c r="EV2274" s="7"/>
      <c r="EW2274" s="7"/>
      <c r="EX2274" s="7"/>
      <c r="EY2274" s="7"/>
      <c r="EZ2274" s="7"/>
      <c r="FA2274" s="7"/>
      <c r="FB2274" s="7"/>
      <c r="FC2274" s="7"/>
      <c r="FD2274" s="7"/>
      <c r="FE2274" s="7"/>
      <c r="FF2274" s="7"/>
      <c r="FG2274" s="7"/>
      <c r="FH2274" s="7"/>
      <c r="FI2274" s="7"/>
      <c r="FJ2274" s="7"/>
      <c r="FK2274" s="7"/>
      <c r="FL2274" s="7"/>
      <c r="FM2274" s="7"/>
      <c r="FN2274" s="7"/>
      <c r="FO2274" s="7"/>
      <c r="FP2274" s="7"/>
      <c r="FQ2274" s="7"/>
      <c r="FR2274" s="7"/>
      <c r="FS2274" s="7"/>
      <c r="FT2274" s="7"/>
      <c r="FU2274" s="7"/>
      <c r="FV2274" s="7"/>
      <c r="FW2274" s="7"/>
      <c r="FX2274" s="7"/>
      <c r="FY2274" s="7"/>
      <c r="FZ2274" s="7"/>
      <c r="GA2274" s="7"/>
      <c r="GB2274" s="7"/>
    </row>
    <row r="2275" spans="1:184" x14ac:dyDescent="0.15">
      <c r="A2275" s="124"/>
      <c r="B2275" s="19"/>
      <c r="C2275" s="4"/>
      <c r="D2275" s="6"/>
      <c r="E2275" s="14"/>
      <c r="F2275" s="4"/>
      <c r="G2275" s="4"/>
      <c r="H2275" s="4"/>
      <c r="I2275" s="4"/>
      <c r="J2275" s="14"/>
      <c r="K2275" s="6"/>
      <c r="L2275" s="2"/>
      <c r="M2275" s="23"/>
      <c r="N2275" s="12"/>
      <c r="O2275" s="12"/>
      <c r="P2275" s="23"/>
      <c r="Q2275" s="1"/>
      <c r="R2275" s="4"/>
      <c r="S2275" s="5"/>
      <c r="T2275" s="6"/>
      <c r="U2275" s="9"/>
      <c r="V2275" s="8"/>
      <c r="W2275" s="8"/>
      <c r="X2275" s="8"/>
      <c r="Y2275" s="9"/>
      <c r="Z2275" s="7"/>
      <c r="AA2275" s="8"/>
      <c r="AB2275" s="9"/>
      <c r="AC2275" s="9"/>
      <c r="AD2275" s="9"/>
      <c r="AE2275" s="8"/>
      <c r="AF2275" s="10"/>
      <c r="AG2275" s="8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  <c r="DV2275" s="7"/>
      <c r="DW2275" s="7"/>
      <c r="DX2275" s="7"/>
      <c r="DY2275" s="7"/>
      <c r="DZ2275" s="7"/>
      <c r="EA2275" s="7"/>
      <c r="EB2275" s="7"/>
      <c r="EC2275" s="7"/>
      <c r="ED2275" s="7"/>
      <c r="EE2275" s="7"/>
      <c r="EF2275" s="7"/>
      <c r="EG2275" s="7"/>
      <c r="EH2275" s="7"/>
      <c r="EI2275" s="7"/>
      <c r="EJ2275" s="7"/>
      <c r="EK2275" s="7"/>
      <c r="EL2275" s="7"/>
      <c r="EM2275" s="7"/>
      <c r="EN2275" s="7"/>
      <c r="EO2275" s="7"/>
      <c r="EP2275" s="7"/>
      <c r="EQ2275" s="7"/>
      <c r="ER2275" s="7"/>
      <c r="ES2275" s="7"/>
      <c r="ET2275" s="7"/>
      <c r="EU2275" s="7"/>
      <c r="EV2275" s="7"/>
      <c r="EW2275" s="7"/>
      <c r="EX2275" s="7"/>
      <c r="EY2275" s="7"/>
      <c r="EZ2275" s="7"/>
      <c r="FA2275" s="7"/>
      <c r="FB2275" s="7"/>
      <c r="FC2275" s="7"/>
      <c r="FD2275" s="7"/>
      <c r="FE2275" s="7"/>
      <c r="FF2275" s="7"/>
      <c r="FG2275" s="7"/>
      <c r="FH2275" s="7"/>
      <c r="FI2275" s="7"/>
      <c r="FJ2275" s="7"/>
      <c r="FK2275" s="7"/>
      <c r="FL2275" s="7"/>
      <c r="FM2275" s="7"/>
      <c r="FN2275" s="7"/>
      <c r="FO2275" s="7"/>
      <c r="FP2275" s="7"/>
      <c r="FQ2275" s="7"/>
      <c r="FR2275" s="7"/>
      <c r="FS2275" s="7"/>
      <c r="FT2275" s="7"/>
      <c r="FU2275" s="7"/>
      <c r="FV2275" s="7"/>
      <c r="FW2275" s="7"/>
      <c r="FX2275" s="7"/>
      <c r="FY2275" s="7"/>
      <c r="FZ2275" s="7"/>
      <c r="GA2275" s="7"/>
      <c r="GB2275" s="7"/>
    </row>
    <row r="2276" spans="1:184" x14ac:dyDescent="0.15">
      <c r="A2276" s="124"/>
      <c r="B2276" s="19"/>
      <c r="C2276" s="4"/>
      <c r="D2276" s="6"/>
      <c r="E2276" s="14"/>
      <c r="F2276" s="4"/>
      <c r="G2276" s="4"/>
      <c r="H2276" s="4"/>
      <c r="I2276" s="4"/>
      <c r="J2276" s="14"/>
      <c r="K2276" s="6"/>
      <c r="L2276" s="2"/>
      <c r="M2276" s="23"/>
      <c r="N2276" s="12"/>
      <c r="O2276" s="12"/>
      <c r="P2276" s="23"/>
      <c r="Q2276" s="1"/>
      <c r="R2276" s="4"/>
      <c r="S2276" s="5"/>
      <c r="T2276" s="6"/>
      <c r="U2276" s="9"/>
      <c r="V2276" s="8"/>
      <c r="W2276" s="8"/>
      <c r="X2276" s="8"/>
      <c r="Y2276" s="9"/>
      <c r="Z2276" s="7"/>
      <c r="AA2276" s="8"/>
      <c r="AB2276" s="9"/>
      <c r="AC2276" s="9"/>
      <c r="AD2276" s="9"/>
      <c r="AE2276" s="8"/>
      <c r="AF2276" s="10"/>
      <c r="AG2276" s="8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  <c r="CR2276" s="7"/>
      <c r="CS2276" s="7"/>
      <c r="CT2276" s="7"/>
      <c r="CU2276" s="7"/>
      <c r="CV2276" s="7"/>
      <c r="CW2276" s="7"/>
      <c r="CX2276" s="7"/>
      <c r="CY2276" s="7"/>
      <c r="CZ2276" s="7"/>
      <c r="DA2276" s="7"/>
      <c r="DB2276" s="7"/>
      <c r="DC2276" s="7"/>
      <c r="DD2276" s="7"/>
      <c r="DE2276" s="7"/>
      <c r="DF2276" s="7"/>
      <c r="DG2276" s="7"/>
      <c r="DH2276" s="7"/>
      <c r="DI2276" s="7"/>
      <c r="DJ2276" s="7"/>
      <c r="DK2276" s="7"/>
      <c r="DL2276" s="7"/>
      <c r="DM2276" s="7"/>
      <c r="DN2276" s="7"/>
      <c r="DO2276" s="7"/>
      <c r="DP2276" s="7"/>
      <c r="DQ2276" s="7"/>
      <c r="DR2276" s="7"/>
      <c r="DS2276" s="7"/>
      <c r="DT2276" s="7"/>
      <c r="DU2276" s="7"/>
      <c r="DV2276" s="7"/>
      <c r="DW2276" s="7"/>
      <c r="DX2276" s="7"/>
      <c r="DY2276" s="7"/>
      <c r="DZ2276" s="7"/>
      <c r="EA2276" s="7"/>
      <c r="EB2276" s="7"/>
      <c r="EC2276" s="7"/>
      <c r="ED2276" s="7"/>
      <c r="EE2276" s="7"/>
      <c r="EF2276" s="7"/>
      <c r="EG2276" s="7"/>
      <c r="EH2276" s="7"/>
      <c r="EI2276" s="7"/>
      <c r="EJ2276" s="7"/>
      <c r="EK2276" s="7"/>
      <c r="EL2276" s="7"/>
      <c r="EM2276" s="7"/>
      <c r="EN2276" s="7"/>
      <c r="EO2276" s="7"/>
      <c r="EP2276" s="7"/>
      <c r="EQ2276" s="7"/>
      <c r="ER2276" s="7"/>
      <c r="ES2276" s="7"/>
      <c r="ET2276" s="7"/>
      <c r="EU2276" s="7"/>
      <c r="EV2276" s="7"/>
      <c r="EW2276" s="7"/>
      <c r="EX2276" s="7"/>
      <c r="EY2276" s="7"/>
      <c r="EZ2276" s="7"/>
      <c r="FA2276" s="7"/>
      <c r="FB2276" s="7"/>
      <c r="FC2276" s="7"/>
      <c r="FD2276" s="7"/>
      <c r="FE2276" s="7"/>
      <c r="FF2276" s="7"/>
      <c r="FG2276" s="7"/>
      <c r="FH2276" s="7"/>
      <c r="FI2276" s="7"/>
      <c r="FJ2276" s="7"/>
      <c r="FK2276" s="7"/>
      <c r="FL2276" s="7"/>
      <c r="FM2276" s="7"/>
      <c r="FN2276" s="7"/>
      <c r="FO2276" s="7"/>
      <c r="FP2276" s="7"/>
      <c r="FQ2276" s="7"/>
      <c r="FR2276" s="7"/>
      <c r="FS2276" s="7"/>
      <c r="FT2276" s="7"/>
      <c r="FU2276" s="7"/>
      <c r="FV2276" s="7"/>
      <c r="FW2276" s="7"/>
      <c r="FX2276" s="7"/>
      <c r="FY2276" s="7"/>
      <c r="FZ2276" s="7"/>
      <c r="GA2276" s="7"/>
      <c r="GB2276" s="7"/>
    </row>
    <row r="2277" spans="1:184" x14ac:dyDescent="0.15">
      <c r="A2277" s="124"/>
      <c r="B2277" s="19"/>
      <c r="C2277" s="4"/>
      <c r="D2277" s="6"/>
      <c r="E2277" s="14"/>
      <c r="F2277" s="4"/>
      <c r="G2277" s="4"/>
      <c r="H2277" s="4"/>
      <c r="I2277" s="4"/>
      <c r="J2277" s="14"/>
      <c r="K2277" s="6"/>
      <c r="L2277" s="2"/>
      <c r="M2277" s="23"/>
      <c r="N2277" s="12"/>
      <c r="O2277" s="12"/>
      <c r="P2277" s="23"/>
      <c r="Q2277" s="1"/>
      <c r="R2277" s="4"/>
      <c r="S2277" s="5"/>
      <c r="T2277" s="6"/>
      <c r="U2277" s="9"/>
      <c r="V2277" s="8"/>
      <c r="W2277" s="8"/>
      <c r="X2277" s="8"/>
      <c r="Y2277" s="9"/>
      <c r="Z2277" s="7"/>
      <c r="AA2277" s="8"/>
      <c r="AB2277" s="9"/>
      <c r="AC2277" s="9"/>
      <c r="AD2277" s="9"/>
      <c r="AE2277" s="8"/>
      <c r="AF2277" s="10"/>
      <c r="AG2277" s="8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  <c r="DV2277" s="7"/>
      <c r="DW2277" s="7"/>
      <c r="DX2277" s="7"/>
      <c r="DY2277" s="7"/>
      <c r="DZ2277" s="7"/>
      <c r="EA2277" s="7"/>
      <c r="EB2277" s="7"/>
      <c r="EC2277" s="7"/>
      <c r="ED2277" s="7"/>
      <c r="EE2277" s="7"/>
      <c r="EF2277" s="7"/>
      <c r="EG2277" s="7"/>
      <c r="EH2277" s="7"/>
      <c r="EI2277" s="7"/>
      <c r="EJ2277" s="7"/>
      <c r="EK2277" s="7"/>
      <c r="EL2277" s="7"/>
      <c r="EM2277" s="7"/>
      <c r="EN2277" s="7"/>
      <c r="EO2277" s="7"/>
      <c r="EP2277" s="7"/>
      <c r="EQ2277" s="7"/>
      <c r="ER2277" s="7"/>
      <c r="ES2277" s="7"/>
      <c r="ET2277" s="7"/>
      <c r="EU2277" s="7"/>
      <c r="EV2277" s="7"/>
      <c r="EW2277" s="7"/>
      <c r="EX2277" s="7"/>
      <c r="EY2277" s="7"/>
      <c r="EZ2277" s="7"/>
      <c r="FA2277" s="7"/>
      <c r="FB2277" s="7"/>
      <c r="FC2277" s="7"/>
      <c r="FD2277" s="7"/>
      <c r="FE2277" s="7"/>
      <c r="FF2277" s="7"/>
      <c r="FG2277" s="7"/>
      <c r="FH2277" s="7"/>
      <c r="FI2277" s="7"/>
      <c r="FJ2277" s="7"/>
      <c r="FK2277" s="7"/>
      <c r="FL2277" s="7"/>
      <c r="FM2277" s="7"/>
      <c r="FN2277" s="7"/>
      <c r="FO2277" s="7"/>
      <c r="FP2277" s="7"/>
      <c r="FQ2277" s="7"/>
      <c r="FR2277" s="7"/>
      <c r="FS2277" s="7"/>
      <c r="FT2277" s="7"/>
      <c r="FU2277" s="7"/>
      <c r="FV2277" s="7"/>
      <c r="FW2277" s="7"/>
      <c r="FX2277" s="7"/>
      <c r="FY2277" s="7"/>
      <c r="FZ2277" s="7"/>
      <c r="GA2277" s="7"/>
      <c r="GB2277" s="7"/>
    </row>
    <row r="2278" spans="1:184" x14ac:dyDescent="0.15">
      <c r="A2278" s="124"/>
      <c r="B2278" s="19"/>
      <c r="C2278" s="4"/>
      <c r="D2278" s="6"/>
      <c r="E2278" s="14"/>
      <c r="F2278" s="4"/>
      <c r="G2278" s="4"/>
      <c r="H2278" s="4"/>
      <c r="I2278" s="4"/>
      <c r="J2278" s="14"/>
      <c r="K2278" s="6"/>
      <c r="L2278" s="2"/>
      <c r="M2278" s="23"/>
      <c r="N2278" s="12"/>
      <c r="O2278" s="12"/>
      <c r="P2278" s="23"/>
      <c r="Q2278" s="1"/>
      <c r="R2278" s="4"/>
      <c r="S2278" s="5"/>
      <c r="T2278" s="6"/>
      <c r="U2278" s="9"/>
      <c r="V2278" s="8"/>
      <c r="W2278" s="8"/>
      <c r="X2278" s="8"/>
      <c r="Y2278" s="9"/>
      <c r="Z2278" s="7"/>
      <c r="AA2278" s="8"/>
      <c r="AB2278" s="9"/>
      <c r="AC2278" s="9"/>
      <c r="AD2278" s="9"/>
      <c r="AE2278" s="8"/>
      <c r="AF2278" s="10"/>
      <c r="AG2278" s="8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  <c r="CR2278" s="7"/>
      <c r="CS2278" s="7"/>
      <c r="CT2278" s="7"/>
      <c r="CU2278" s="7"/>
      <c r="CV2278" s="7"/>
      <c r="CW2278" s="7"/>
      <c r="CX2278" s="7"/>
      <c r="CY2278" s="7"/>
      <c r="CZ2278" s="7"/>
      <c r="DA2278" s="7"/>
      <c r="DB2278" s="7"/>
      <c r="DC2278" s="7"/>
      <c r="DD2278" s="7"/>
      <c r="DE2278" s="7"/>
      <c r="DF2278" s="7"/>
      <c r="DG2278" s="7"/>
      <c r="DH2278" s="7"/>
      <c r="DI2278" s="7"/>
      <c r="DJ2278" s="7"/>
      <c r="DK2278" s="7"/>
      <c r="DL2278" s="7"/>
      <c r="DM2278" s="7"/>
      <c r="DN2278" s="7"/>
      <c r="DO2278" s="7"/>
      <c r="DP2278" s="7"/>
      <c r="DQ2278" s="7"/>
      <c r="DR2278" s="7"/>
      <c r="DS2278" s="7"/>
      <c r="DT2278" s="7"/>
      <c r="DU2278" s="7"/>
      <c r="DV2278" s="7"/>
      <c r="DW2278" s="7"/>
      <c r="DX2278" s="7"/>
      <c r="DY2278" s="7"/>
      <c r="DZ2278" s="7"/>
      <c r="EA2278" s="7"/>
      <c r="EB2278" s="7"/>
      <c r="EC2278" s="7"/>
      <c r="ED2278" s="7"/>
      <c r="EE2278" s="7"/>
      <c r="EF2278" s="7"/>
      <c r="EG2278" s="7"/>
      <c r="EH2278" s="7"/>
      <c r="EI2278" s="7"/>
      <c r="EJ2278" s="7"/>
      <c r="EK2278" s="7"/>
      <c r="EL2278" s="7"/>
      <c r="EM2278" s="7"/>
      <c r="EN2278" s="7"/>
      <c r="EO2278" s="7"/>
      <c r="EP2278" s="7"/>
      <c r="EQ2278" s="7"/>
      <c r="ER2278" s="7"/>
      <c r="ES2278" s="7"/>
      <c r="ET2278" s="7"/>
      <c r="EU2278" s="7"/>
      <c r="EV2278" s="7"/>
      <c r="EW2278" s="7"/>
      <c r="EX2278" s="7"/>
      <c r="EY2278" s="7"/>
      <c r="EZ2278" s="7"/>
      <c r="FA2278" s="7"/>
      <c r="FB2278" s="7"/>
      <c r="FC2278" s="7"/>
      <c r="FD2278" s="7"/>
      <c r="FE2278" s="7"/>
      <c r="FF2278" s="7"/>
      <c r="FG2278" s="7"/>
      <c r="FH2278" s="7"/>
      <c r="FI2278" s="7"/>
      <c r="FJ2278" s="7"/>
      <c r="FK2278" s="7"/>
      <c r="FL2278" s="7"/>
      <c r="FM2278" s="7"/>
      <c r="FN2278" s="7"/>
      <c r="FO2278" s="7"/>
      <c r="FP2278" s="7"/>
      <c r="FQ2278" s="7"/>
      <c r="FR2278" s="7"/>
      <c r="FS2278" s="7"/>
      <c r="FT2278" s="7"/>
      <c r="FU2278" s="7"/>
      <c r="FV2278" s="7"/>
      <c r="FW2278" s="7"/>
      <c r="FX2278" s="7"/>
      <c r="FY2278" s="7"/>
      <c r="FZ2278" s="7"/>
      <c r="GA2278" s="7"/>
      <c r="GB2278" s="7"/>
    </row>
    <row r="2279" spans="1:184" x14ac:dyDescent="0.15">
      <c r="A2279" s="124"/>
      <c r="B2279" s="19"/>
      <c r="C2279" s="4"/>
      <c r="D2279" s="6"/>
      <c r="E2279" s="14"/>
      <c r="F2279" s="4"/>
      <c r="G2279" s="4"/>
      <c r="H2279" s="4"/>
      <c r="I2279" s="4"/>
      <c r="J2279" s="14"/>
      <c r="K2279" s="6"/>
      <c r="L2279" s="2"/>
      <c r="M2279" s="23"/>
      <c r="N2279" s="12"/>
      <c r="O2279" s="12"/>
      <c r="P2279" s="23"/>
      <c r="Q2279" s="1"/>
      <c r="R2279" s="4"/>
      <c r="S2279" s="5"/>
      <c r="T2279" s="6"/>
      <c r="U2279" s="9"/>
      <c r="V2279" s="8"/>
      <c r="W2279" s="8"/>
      <c r="X2279" s="8"/>
      <c r="Y2279" s="9"/>
      <c r="Z2279" s="7"/>
      <c r="AA2279" s="8"/>
      <c r="AB2279" s="9"/>
      <c r="AC2279" s="9"/>
      <c r="AD2279" s="9"/>
      <c r="AE2279" s="8"/>
      <c r="AF2279" s="10"/>
      <c r="AG2279" s="8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  <c r="DV2279" s="7"/>
      <c r="DW2279" s="7"/>
      <c r="DX2279" s="7"/>
      <c r="DY2279" s="7"/>
      <c r="DZ2279" s="7"/>
      <c r="EA2279" s="7"/>
      <c r="EB2279" s="7"/>
      <c r="EC2279" s="7"/>
      <c r="ED2279" s="7"/>
      <c r="EE2279" s="7"/>
      <c r="EF2279" s="7"/>
      <c r="EG2279" s="7"/>
      <c r="EH2279" s="7"/>
      <c r="EI2279" s="7"/>
      <c r="EJ2279" s="7"/>
      <c r="EK2279" s="7"/>
      <c r="EL2279" s="7"/>
      <c r="EM2279" s="7"/>
      <c r="EN2279" s="7"/>
      <c r="EO2279" s="7"/>
      <c r="EP2279" s="7"/>
      <c r="EQ2279" s="7"/>
      <c r="ER2279" s="7"/>
      <c r="ES2279" s="7"/>
      <c r="ET2279" s="7"/>
      <c r="EU2279" s="7"/>
      <c r="EV2279" s="7"/>
      <c r="EW2279" s="7"/>
      <c r="EX2279" s="7"/>
      <c r="EY2279" s="7"/>
      <c r="EZ2279" s="7"/>
      <c r="FA2279" s="7"/>
      <c r="FB2279" s="7"/>
      <c r="FC2279" s="7"/>
      <c r="FD2279" s="7"/>
      <c r="FE2279" s="7"/>
      <c r="FF2279" s="7"/>
      <c r="FG2279" s="7"/>
      <c r="FH2279" s="7"/>
      <c r="FI2279" s="7"/>
      <c r="FJ2279" s="7"/>
      <c r="FK2279" s="7"/>
      <c r="FL2279" s="7"/>
      <c r="FM2279" s="7"/>
      <c r="FN2279" s="7"/>
      <c r="FO2279" s="7"/>
      <c r="FP2279" s="7"/>
      <c r="FQ2279" s="7"/>
      <c r="FR2279" s="7"/>
      <c r="FS2279" s="7"/>
      <c r="FT2279" s="7"/>
      <c r="FU2279" s="7"/>
      <c r="FV2279" s="7"/>
      <c r="FW2279" s="7"/>
      <c r="FX2279" s="7"/>
      <c r="FY2279" s="7"/>
      <c r="FZ2279" s="7"/>
      <c r="GA2279" s="7"/>
      <c r="GB2279" s="7"/>
    </row>
    <row r="2280" spans="1:184" x14ac:dyDescent="0.15">
      <c r="A2280" s="124"/>
      <c r="B2280" s="19"/>
      <c r="C2280" s="4"/>
      <c r="D2280" s="6"/>
      <c r="E2280" s="14"/>
      <c r="F2280" s="4"/>
      <c r="G2280" s="4"/>
      <c r="H2280" s="4"/>
      <c r="I2280" s="4"/>
      <c r="J2280" s="14"/>
      <c r="K2280" s="6"/>
      <c r="L2280" s="2"/>
      <c r="M2280" s="23"/>
      <c r="N2280" s="12"/>
      <c r="O2280" s="12"/>
      <c r="P2280" s="23"/>
      <c r="Q2280" s="1"/>
      <c r="R2280" s="4"/>
      <c r="S2280" s="5"/>
      <c r="T2280" s="6"/>
      <c r="U2280" s="9"/>
      <c r="V2280" s="8"/>
      <c r="W2280" s="8"/>
      <c r="X2280" s="8"/>
      <c r="Y2280" s="9"/>
      <c r="Z2280" s="7"/>
      <c r="AA2280" s="8"/>
      <c r="AB2280" s="9"/>
      <c r="AC2280" s="9"/>
      <c r="AD2280" s="9"/>
      <c r="AE2280" s="8"/>
      <c r="AF2280" s="10"/>
      <c r="AG2280" s="8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  <c r="CR2280" s="7"/>
      <c r="CS2280" s="7"/>
      <c r="CT2280" s="7"/>
      <c r="CU2280" s="7"/>
      <c r="CV2280" s="7"/>
      <c r="CW2280" s="7"/>
      <c r="CX2280" s="7"/>
      <c r="CY2280" s="7"/>
      <c r="CZ2280" s="7"/>
      <c r="DA2280" s="7"/>
      <c r="DB2280" s="7"/>
      <c r="DC2280" s="7"/>
      <c r="DD2280" s="7"/>
      <c r="DE2280" s="7"/>
      <c r="DF2280" s="7"/>
      <c r="DG2280" s="7"/>
      <c r="DH2280" s="7"/>
      <c r="DI2280" s="7"/>
      <c r="DJ2280" s="7"/>
      <c r="DK2280" s="7"/>
      <c r="DL2280" s="7"/>
      <c r="DM2280" s="7"/>
      <c r="DN2280" s="7"/>
      <c r="DO2280" s="7"/>
      <c r="DP2280" s="7"/>
      <c r="DQ2280" s="7"/>
      <c r="DR2280" s="7"/>
      <c r="DS2280" s="7"/>
      <c r="DT2280" s="7"/>
      <c r="DU2280" s="7"/>
      <c r="DV2280" s="7"/>
      <c r="DW2280" s="7"/>
      <c r="DX2280" s="7"/>
      <c r="DY2280" s="7"/>
      <c r="DZ2280" s="7"/>
      <c r="EA2280" s="7"/>
      <c r="EB2280" s="7"/>
      <c r="EC2280" s="7"/>
      <c r="ED2280" s="7"/>
      <c r="EE2280" s="7"/>
      <c r="EF2280" s="7"/>
      <c r="EG2280" s="7"/>
      <c r="EH2280" s="7"/>
      <c r="EI2280" s="7"/>
      <c r="EJ2280" s="7"/>
      <c r="EK2280" s="7"/>
      <c r="EL2280" s="7"/>
      <c r="EM2280" s="7"/>
      <c r="EN2280" s="7"/>
      <c r="EO2280" s="7"/>
      <c r="EP2280" s="7"/>
      <c r="EQ2280" s="7"/>
      <c r="ER2280" s="7"/>
      <c r="ES2280" s="7"/>
      <c r="ET2280" s="7"/>
      <c r="EU2280" s="7"/>
      <c r="EV2280" s="7"/>
      <c r="EW2280" s="7"/>
      <c r="EX2280" s="7"/>
      <c r="EY2280" s="7"/>
      <c r="EZ2280" s="7"/>
      <c r="FA2280" s="7"/>
      <c r="FB2280" s="7"/>
      <c r="FC2280" s="7"/>
      <c r="FD2280" s="7"/>
      <c r="FE2280" s="7"/>
      <c r="FF2280" s="7"/>
      <c r="FG2280" s="7"/>
      <c r="FH2280" s="7"/>
      <c r="FI2280" s="7"/>
      <c r="FJ2280" s="7"/>
      <c r="FK2280" s="7"/>
      <c r="FL2280" s="7"/>
      <c r="FM2280" s="7"/>
      <c r="FN2280" s="7"/>
      <c r="FO2280" s="7"/>
      <c r="FP2280" s="7"/>
      <c r="FQ2280" s="7"/>
      <c r="FR2280" s="7"/>
      <c r="FS2280" s="7"/>
      <c r="FT2280" s="7"/>
      <c r="FU2280" s="7"/>
      <c r="FV2280" s="7"/>
      <c r="FW2280" s="7"/>
      <c r="FX2280" s="7"/>
      <c r="FY2280" s="7"/>
      <c r="FZ2280" s="7"/>
      <c r="GA2280" s="7"/>
      <c r="GB2280" s="7"/>
    </row>
    <row r="2281" spans="1:184" x14ac:dyDescent="0.15">
      <c r="A2281" s="124"/>
      <c r="B2281" s="19"/>
      <c r="C2281" s="4"/>
      <c r="D2281" s="6"/>
      <c r="E2281" s="14"/>
      <c r="F2281" s="4"/>
      <c r="G2281" s="4"/>
      <c r="H2281" s="4"/>
      <c r="I2281" s="4"/>
      <c r="J2281" s="14"/>
      <c r="K2281" s="6"/>
      <c r="L2281" s="2"/>
      <c r="M2281" s="23"/>
      <c r="N2281" s="12"/>
      <c r="O2281" s="12"/>
      <c r="P2281" s="23"/>
      <c r="Q2281" s="1"/>
      <c r="R2281" s="4"/>
      <c r="S2281" s="5"/>
      <c r="T2281" s="6"/>
      <c r="U2281" s="9"/>
      <c r="V2281" s="8"/>
      <c r="W2281" s="8"/>
      <c r="X2281" s="8"/>
      <c r="Y2281" s="9"/>
      <c r="Z2281" s="7"/>
      <c r="AA2281" s="8"/>
      <c r="AB2281" s="9"/>
      <c r="AC2281" s="9"/>
      <c r="AD2281" s="9"/>
      <c r="AE2281" s="8"/>
      <c r="AF2281" s="10"/>
      <c r="AG2281" s="8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  <c r="CR2281" s="7"/>
      <c r="CS2281" s="7"/>
      <c r="CT2281" s="7"/>
      <c r="CU2281" s="7"/>
      <c r="CV2281" s="7"/>
      <c r="CW2281" s="7"/>
      <c r="CX2281" s="7"/>
      <c r="CY2281" s="7"/>
      <c r="CZ2281" s="7"/>
      <c r="DA2281" s="7"/>
      <c r="DB2281" s="7"/>
      <c r="DC2281" s="7"/>
      <c r="DD2281" s="7"/>
      <c r="DE2281" s="7"/>
      <c r="DF2281" s="7"/>
      <c r="DG2281" s="7"/>
      <c r="DH2281" s="7"/>
      <c r="DI2281" s="7"/>
      <c r="DJ2281" s="7"/>
      <c r="DK2281" s="7"/>
      <c r="DL2281" s="7"/>
      <c r="DM2281" s="7"/>
      <c r="DN2281" s="7"/>
      <c r="DO2281" s="7"/>
      <c r="DP2281" s="7"/>
      <c r="DQ2281" s="7"/>
      <c r="DR2281" s="7"/>
      <c r="DS2281" s="7"/>
      <c r="DT2281" s="7"/>
      <c r="DU2281" s="7"/>
      <c r="DV2281" s="7"/>
      <c r="DW2281" s="7"/>
      <c r="DX2281" s="7"/>
      <c r="DY2281" s="7"/>
      <c r="DZ2281" s="7"/>
      <c r="EA2281" s="7"/>
      <c r="EB2281" s="7"/>
      <c r="EC2281" s="7"/>
      <c r="ED2281" s="7"/>
      <c r="EE2281" s="7"/>
      <c r="EF2281" s="7"/>
      <c r="EG2281" s="7"/>
      <c r="EH2281" s="7"/>
      <c r="EI2281" s="7"/>
      <c r="EJ2281" s="7"/>
      <c r="EK2281" s="7"/>
      <c r="EL2281" s="7"/>
      <c r="EM2281" s="7"/>
      <c r="EN2281" s="7"/>
      <c r="EO2281" s="7"/>
      <c r="EP2281" s="7"/>
      <c r="EQ2281" s="7"/>
      <c r="ER2281" s="7"/>
      <c r="ES2281" s="7"/>
      <c r="ET2281" s="7"/>
      <c r="EU2281" s="7"/>
      <c r="EV2281" s="7"/>
      <c r="EW2281" s="7"/>
      <c r="EX2281" s="7"/>
      <c r="EY2281" s="7"/>
      <c r="EZ2281" s="7"/>
      <c r="FA2281" s="7"/>
      <c r="FB2281" s="7"/>
      <c r="FC2281" s="7"/>
      <c r="FD2281" s="7"/>
      <c r="FE2281" s="7"/>
      <c r="FF2281" s="7"/>
      <c r="FG2281" s="7"/>
      <c r="FH2281" s="7"/>
      <c r="FI2281" s="7"/>
      <c r="FJ2281" s="7"/>
      <c r="FK2281" s="7"/>
      <c r="FL2281" s="7"/>
      <c r="FM2281" s="7"/>
      <c r="FN2281" s="7"/>
      <c r="FO2281" s="7"/>
      <c r="FP2281" s="7"/>
      <c r="FQ2281" s="7"/>
      <c r="FR2281" s="7"/>
      <c r="FS2281" s="7"/>
      <c r="FT2281" s="7"/>
      <c r="FU2281" s="7"/>
      <c r="FV2281" s="7"/>
      <c r="FW2281" s="7"/>
      <c r="FX2281" s="7"/>
      <c r="FY2281" s="7"/>
      <c r="FZ2281" s="7"/>
      <c r="GA2281" s="7"/>
      <c r="GB2281" s="7"/>
    </row>
    <row r="2282" spans="1:184" x14ac:dyDescent="0.15">
      <c r="A2282" s="124"/>
      <c r="B2282" s="19"/>
      <c r="C2282" s="4"/>
      <c r="D2282" s="6"/>
      <c r="E2282" s="14"/>
      <c r="F2282" s="4"/>
      <c r="G2282" s="4"/>
      <c r="H2282" s="4"/>
      <c r="I2282" s="4"/>
      <c r="J2282" s="14"/>
      <c r="K2282" s="6"/>
      <c r="L2282" s="2"/>
      <c r="M2282" s="23"/>
      <c r="N2282" s="12"/>
      <c r="O2282" s="12"/>
      <c r="P2282" s="23"/>
      <c r="Q2282" s="1"/>
      <c r="R2282" s="4"/>
      <c r="S2282" s="5"/>
      <c r="T2282" s="6"/>
      <c r="U2282" s="9"/>
      <c r="V2282" s="8"/>
      <c r="W2282" s="8"/>
      <c r="X2282" s="8"/>
      <c r="Y2282" s="9"/>
      <c r="Z2282" s="7"/>
      <c r="AA2282" s="8"/>
      <c r="AB2282" s="9"/>
      <c r="AC2282" s="9"/>
      <c r="AD2282" s="9"/>
      <c r="AE2282" s="8"/>
      <c r="AF2282" s="10"/>
      <c r="AG2282" s="8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  <c r="CR2282" s="7"/>
      <c r="CS2282" s="7"/>
      <c r="CT2282" s="7"/>
      <c r="CU2282" s="7"/>
      <c r="CV2282" s="7"/>
      <c r="CW2282" s="7"/>
      <c r="CX2282" s="7"/>
      <c r="CY2282" s="7"/>
      <c r="CZ2282" s="7"/>
      <c r="DA2282" s="7"/>
      <c r="DB2282" s="7"/>
      <c r="DC2282" s="7"/>
      <c r="DD2282" s="7"/>
      <c r="DE2282" s="7"/>
      <c r="DF2282" s="7"/>
      <c r="DG2282" s="7"/>
      <c r="DH2282" s="7"/>
      <c r="DI2282" s="7"/>
      <c r="DJ2282" s="7"/>
      <c r="DK2282" s="7"/>
      <c r="DL2282" s="7"/>
      <c r="DM2282" s="7"/>
      <c r="DN2282" s="7"/>
      <c r="DO2282" s="7"/>
      <c r="DP2282" s="7"/>
      <c r="DQ2282" s="7"/>
      <c r="DR2282" s="7"/>
      <c r="DS2282" s="7"/>
      <c r="DT2282" s="7"/>
      <c r="DU2282" s="7"/>
      <c r="DV2282" s="7"/>
      <c r="DW2282" s="7"/>
      <c r="DX2282" s="7"/>
      <c r="DY2282" s="7"/>
      <c r="DZ2282" s="7"/>
      <c r="EA2282" s="7"/>
      <c r="EB2282" s="7"/>
      <c r="EC2282" s="7"/>
      <c r="ED2282" s="7"/>
      <c r="EE2282" s="7"/>
      <c r="EF2282" s="7"/>
      <c r="EG2282" s="7"/>
      <c r="EH2282" s="7"/>
      <c r="EI2282" s="7"/>
      <c r="EJ2282" s="7"/>
      <c r="EK2282" s="7"/>
      <c r="EL2282" s="7"/>
      <c r="EM2282" s="7"/>
      <c r="EN2282" s="7"/>
      <c r="EO2282" s="7"/>
      <c r="EP2282" s="7"/>
      <c r="EQ2282" s="7"/>
      <c r="ER2282" s="7"/>
      <c r="ES2282" s="7"/>
      <c r="ET2282" s="7"/>
      <c r="EU2282" s="7"/>
      <c r="EV2282" s="7"/>
      <c r="EW2282" s="7"/>
      <c r="EX2282" s="7"/>
      <c r="EY2282" s="7"/>
      <c r="EZ2282" s="7"/>
      <c r="FA2282" s="7"/>
      <c r="FB2282" s="7"/>
      <c r="FC2282" s="7"/>
      <c r="FD2282" s="7"/>
      <c r="FE2282" s="7"/>
      <c r="FF2282" s="7"/>
      <c r="FG2282" s="7"/>
      <c r="FH2282" s="7"/>
      <c r="FI2282" s="7"/>
      <c r="FJ2282" s="7"/>
      <c r="FK2282" s="7"/>
      <c r="FL2282" s="7"/>
      <c r="FM2282" s="7"/>
      <c r="FN2282" s="7"/>
      <c r="FO2282" s="7"/>
      <c r="FP2282" s="7"/>
      <c r="FQ2282" s="7"/>
      <c r="FR2282" s="7"/>
      <c r="FS2282" s="7"/>
      <c r="FT2282" s="7"/>
      <c r="FU2282" s="7"/>
      <c r="FV2282" s="7"/>
      <c r="FW2282" s="7"/>
      <c r="FX2282" s="7"/>
      <c r="FY2282" s="7"/>
      <c r="FZ2282" s="7"/>
      <c r="GA2282" s="7"/>
      <c r="GB2282" s="7"/>
    </row>
    <row r="2283" spans="1:184" x14ac:dyDescent="0.15">
      <c r="A2283" s="124"/>
      <c r="B2283" s="19"/>
      <c r="C2283" s="4"/>
      <c r="D2283" s="6"/>
      <c r="E2283" s="14"/>
      <c r="F2283" s="4"/>
      <c r="G2283" s="4"/>
      <c r="H2283" s="4"/>
      <c r="I2283" s="4"/>
      <c r="J2283" s="14"/>
      <c r="K2283" s="6"/>
      <c r="L2283" s="2"/>
      <c r="M2283" s="23"/>
      <c r="N2283" s="12"/>
      <c r="O2283" s="12"/>
      <c r="P2283" s="23"/>
      <c r="Q2283" s="1"/>
      <c r="R2283" s="4"/>
      <c r="S2283" s="5"/>
      <c r="T2283" s="6"/>
      <c r="U2283" s="9"/>
      <c r="V2283" s="8"/>
      <c r="W2283" s="8"/>
      <c r="X2283" s="8"/>
      <c r="Y2283" s="9"/>
      <c r="Z2283" s="7"/>
      <c r="AA2283" s="8"/>
      <c r="AB2283" s="9"/>
      <c r="AC2283" s="9"/>
      <c r="AD2283" s="9"/>
      <c r="AE2283" s="8"/>
      <c r="AF2283" s="10"/>
      <c r="AG2283" s="8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  <c r="CR2283" s="7"/>
      <c r="CS2283" s="7"/>
      <c r="CT2283" s="7"/>
      <c r="CU2283" s="7"/>
      <c r="CV2283" s="7"/>
      <c r="CW2283" s="7"/>
      <c r="CX2283" s="7"/>
      <c r="CY2283" s="7"/>
      <c r="CZ2283" s="7"/>
      <c r="DA2283" s="7"/>
      <c r="DB2283" s="7"/>
      <c r="DC2283" s="7"/>
      <c r="DD2283" s="7"/>
      <c r="DE2283" s="7"/>
      <c r="DF2283" s="7"/>
      <c r="DG2283" s="7"/>
      <c r="DH2283" s="7"/>
      <c r="DI2283" s="7"/>
      <c r="DJ2283" s="7"/>
      <c r="DK2283" s="7"/>
      <c r="DL2283" s="7"/>
      <c r="DM2283" s="7"/>
      <c r="DN2283" s="7"/>
      <c r="DO2283" s="7"/>
      <c r="DP2283" s="7"/>
      <c r="DQ2283" s="7"/>
      <c r="DR2283" s="7"/>
      <c r="DS2283" s="7"/>
      <c r="DT2283" s="7"/>
      <c r="DU2283" s="7"/>
      <c r="DV2283" s="7"/>
      <c r="DW2283" s="7"/>
      <c r="DX2283" s="7"/>
      <c r="DY2283" s="7"/>
      <c r="DZ2283" s="7"/>
      <c r="EA2283" s="7"/>
      <c r="EB2283" s="7"/>
      <c r="EC2283" s="7"/>
      <c r="ED2283" s="7"/>
      <c r="EE2283" s="7"/>
      <c r="EF2283" s="7"/>
      <c r="EG2283" s="7"/>
      <c r="EH2283" s="7"/>
      <c r="EI2283" s="7"/>
      <c r="EJ2283" s="7"/>
      <c r="EK2283" s="7"/>
      <c r="EL2283" s="7"/>
      <c r="EM2283" s="7"/>
      <c r="EN2283" s="7"/>
      <c r="EO2283" s="7"/>
      <c r="EP2283" s="7"/>
      <c r="EQ2283" s="7"/>
      <c r="ER2283" s="7"/>
      <c r="ES2283" s="7"/>
      <c r="ET2283" s="7"/>
      <c r="EU2283" s="7"/>
      <c r="EV2283" s="7"/>
      <c r="EW2283" s="7"/>
      <c r="EX2283" s="7"/>
      <c r="EY2283" s="7"/>
      <c r="EZ2283" s="7"/>
      <c r="FA2283" s="7"/>
      <c r="FB2283" s="7"/>
      <c r="FC2283" s="7"/>
      <c r="FD2283" s="7"/>
      <c r="FE2283" s="7"/>
      <c r="FF2283" s="7"/>
      <c r="FG2283" s="7"/>
      <c r="FH2283" s="7"/>
      <c r="FI2283" s="7"/>
      <c r="FJ2283" s="7"/>
      <c r="FK2283" s="7"/>
      <c r="FL2283" s="7"/>
      <c r="FM2283" s="7"/>
      <c r="FN2283" s="7"/>
      <c r="FO2283" s="7"/>
      <c r="FP2283" s="7"/>
      <c r="FQ2283" s="7"/>
      <c r="FR2283" s="7"/>
      <c r="FS2283" s="7"/>
      <c r="FT2283" s="7"/>
      <c r="FU2283" s="7"/>
      <c r="FV2283" s="7"/>
      <c r="FW2283" s="7"/>
      <c r="FX2283" s="7"/>
      <c r="FY2283" s="7"/>
      <c r="FZ2283" s="7"/>
      <c r="GA2283" s="7"/>
      <c r="GB2283" s="7"/>
    </row>
    <row r="2284" spans="1:184" x14ac:dyDescent="0.15">
      <c r="A2284" s="124"/>
      <c r="B2284" s="19"/>
      <c r="C2284" s="4"/>
      <c r="D2284" s="6"/>
      <c r="E2284" s="14"/>
      <c r="F2284" s="4"/>
      <c r="G2284" s="4"/>
      <c r="H2284" s="4"/>
      <c r="I2284" s="4"/>
      <c r="J2284" s="14"/>
      <c r="K2284" s="6"/>
      <c r="L2284" s="2"/>
      <c r="M2284" s="23"/>
      <c r="N2284" s="12"/>
      <c r="O2284" s="12"/>
      <c r="P2284" s="23"/>
      <c r="Q2284" s="1"/>
      <c r="R2284" s="4"/>
      <c r="S2284" s="5"/>
      <c r="T2284" s="6"/>
      <c r="U2284" s="9"/>
      <c r="V2284" s="8"/>
      <c r="W2284" s="8"/>
      <c r="X2284" s="8"/>
      <c r="Y2284" s="9"/>
      <c r="Z2284" s="7"/>
      <c r="AA2284" s="8"/>
      <c r="AB2284" s="9"/>
      <c r="AC2284" s="9"/>
      <c r="AD2284" s="9"/>
      <c r="AE2284" s="8"/>
      <c r="AF2284" s="10"/>
      <c r="AG2284" s="8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  <c r="DV2284" s="7"/>
      <c r="DW2284" s="7"/>
      <c r="DX2284" s="7"/>
      <c r="DY2284" s="7"/>
      <c r="DZ2284" s="7"/>
      <c r="EA2284" s="7"/>
      <c r="EB2284" s="7"/>
      <c r="EC2284" s="7"/>
      <c r="ED2284" s="7"/>
      <c r="EE2284" s="7"/>
      <c r="EF2284" s="7"/>
      <c r="EG2284" s="7"/>
      <c r="EH2284" s="7"/>
      <c r="EI2284" s="7"/>
      <c r="EJ2284" s="7"/>
      <c r="EK2284" s="7"/>
      <c r="EL2284" s="7"/>
      <c r="EM2284" s="7"/>
      <c r="EN2284" s="7"/>
      <c r="EO2284" s="7"/>
      <c r="EP2284" s="7"/>
      <c r="EQ2284" s="7"/>
      <c r="ER2284" s="7"/>
      <c r="ES2284" s="7"/>
      <c r="ET2284" s="7"/>
      <c r="EU2284" s="7"/>
      <c r="EV2284" s="7"/>
      <c r="EW2284" s="7"/>
      <c r="EX2284" s="7"/>
      <c r="EY2284" s="7"/>
      <c r="EZ2284" s="7"/>
      <c r="FA2284" s="7"/>
      <c r="FB2284" s="7"/>
      <c r="FC2284" s="7"/>
      <c r="FD2284" s="7"/>
      <c r="FE2284" s="7"/>
      <c r="FF2284" s="7"/>
      <c r="FG2284" s="7"/>
      <c r="FH2284" s="7"/>
      <c r="FI2284" s="7"/>
      <c r="FJ2284" s="7"/>
      <c r="FK2284" s="7"/>
      <c r="FL2284" s="7"/>
      <c r="FM2284" s="7"/>
      <c r="FN2284" s="7"/>
      <c r="FO2284" s="7"/>
      <c r="FP2284" s="7"/>
      <c r="FQ2284" s="7"/>
      <c r="FR2284" s="7"/>
      <c r="FS2284" s="7"/>
      <c r="FT2284" s="7"/>
      <c r="FU2284" s="7"/>
      <c r="FV2284" s="7"/>
      <c r="FW2284" s="7"/>
      <c r="FX2284" s="7"/>
      <c r="FY2284" s="7"/>
      <c r="FZ2284" s="7"/>
      <c r="GA2284" s="7"/>
      <c r="GB2284" s="7"/>
    </row>
    <row r="2285" spans="1:184" x14ac:dyDescent="0.15">
      <c r="A2285" s="124"/>
      <c r="B2285" s="19"/>
      <c r="C2285" s="4"/>
      <c r="D2285" s="6"/>
      <c r="E2285" s="14"/>
      <c r="F2285" s="4"/>
      <c r="G2285" s="4"/>
      <c r="H2285" s="4"/>
      <c r="I2285" s="4"/>
      <c r="J2285" s="14"/>
      <c r="K2285" s="6"/>
      <c r="L2285" s="2"/>
      <c r="M2285" s="23"/>
      <c r="N2285" s="12"/>
      <c r="O2285" s="12"/>
      <c r="P2285" s="23"/>
      <c r="Q2285" s="1"/>
      <c r="R2285" s="4"/>
      <c r="S2285" s="5"/>
      <c r="T2285" s="6"/>
      <c r="U2285" s="9"/>
      <c r="V2285" s="8"/>
      <c r="W2285" s="8"/>
      <c r="X2285" s="8"/>
      <c r="Y2285" s="9"/>
      <c r="Z2285" s="7"/>
      <c r="AA2285" s="8"/>
      <c r="AB2285" s="9"/>
      <c r="AC2285" s="9"/>
      <c r="AD2285" s="9"/>
      <c r="AE2285" s="8"/>
      <c r="AF2285" s="10"/>
      <c r="AG2285" s="8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  <c r="CR2285" s="7"/>
      <c r="CS2285" s="7"/>
      <c r="CT2285" s="7"/>
      <c r="CU2285" s="7"/>
      <c r="CV2285" s="7"/>
      <c r="CW2285" s="7"/>
      <c r="CX2285" s="7"/>
      <c r="CY2285" s="7"/>
      <c r="CZ2285" s="7"/>
      <c r="DA2285" s="7"/>
      <c r="DB2285" s="7"/>
      <c r="DC2285" s="7"/>
      <c r="DD2285" s="7"/>
      <c r="DE2285" s="7"/>
      <c r="DF2285" s="7"/>
      <c r="DG2285" s="7"/>
      <c r="DH2285" s="7"/>
      <c r="DI2285" s="7"/>
      <c r="DJ2285" s="7"/>
      <c r="DK2285" s="7"/>
      <c r="DL2285" s="7"/>
      <c r="DM2285" s="7"/>
      <c r="DN2285" s="7"/>
      <c r="DO2285" s="7"/>
      <c r="DP2285" s="7"/>
      <c r="DQ2285" s="7"/>
      <c r="DR2285" s="7"/>
      <c r="DS2285" s="7"/>
      <c r="DT2285" s="7"/>
      <c r="DU2285" s="7"/>
      <c r="DV2285" s="7"/>
      <c r="DW2285" s="7"/>
      <c r="DX2285" s="7"/>
      <c r="DY2285" s="7"/>
      <c r="DZ2285" s="7"/>
      <c r="EA2285" s="7"/>
      <c r="EB2285" s="7"/>
      <c r="EC2285" s="7"/>
      <c r="ED2285" s="7"/>
      <c r="EE2285" s="7"/>
      <c r="EF2285" s="7"/>
      <c r="EG2285" s="7"/>
      <c r="EH2285" s="7"/>
      <c r="EI2285" s="7"/>
      <c r="EJ2285" s="7"/>
      <c r="EK2285" s="7"/>
      <c r="EL2285" s="7"/>
      <c r="EM2285" s="7"/>
      <c r="EN2285" s="7"/>
      <c r="EO2285" s="7"/>
      <c r="EP2285" s="7"/>
      <c r="EQ2285" s="7"/>
      <c r="ER2285" s="7"/>
      <c r="ES2285" s="7"/>
      <c r="ET2285" s="7"/>
      <c r="EU2285" s="7"/>
      <c r="EV2285" s="7"/>
      <c r="EW2285" s="7"/>
      <c r="EX2285" s="7"/>
      <c r="EY2285" s="7"/>
      <c r="EZ2285" s="7"/>
      <c r="FA2285" s="7"/>
      <c r="FB2285" s="7"/>
      <c r="FC2285" s="7"/>
      <c r="FD2285" s="7"/>
      <c r="FE2285" s="7"/>
      <c r="FF2285" s="7"/>
      <c r="FG2285" s="7"/>
      <c r="FH2285" s="7"/>
      <c r="FI2285" s="7"/>
      <c r="FJ2285" s="7"/>
      <c r="FK2285" s="7"/>
      <c r="FL2285" s="7"/>
      <c r="FM2285" s="7"/>
      <c r="FN2285" s="7"/>
      <c r="FO2285" s="7"/>
      <c r="FP2285" s="7"/>
      <c r="FQ2285" s="7"/>
      <c r="FR2285" s="7"/>
      <c r="FS2285" s="7"/>
      <c r="FT2285" s="7"/>
      <c r="FU2285" s="7"/>
      <c r="FV2285" s="7"/>
      <c r="FW2285" s="7"/>
      <c r="FX2285" s="7"/>
      <c r="FY2285" s="7"/>
      <c r="FZ2285" s="7"/>
      <c r="GA2285" s="7"/>
      <c r="GB2285" s="7"/>
    </row>
    <row r="2286" spans="1:184" x14ac:dyDescent="0.15">
      <c r="A2286" s="124"/>
      <c r="B2286" s="19"/>
      <c r="C2286" s="4"/>
      <c r="D2286" s="6"/>
      <c r="E2286" s="14"/>
      <c r="F2286" s="4"/>
      <c r="G2286" s="4"/>
      <c r="H2286" s="4"/>
      <c r="I2286" s="4"/>
      <c r="J2286" s="14"/>
      <c r="K2286" s="6"/>
      <c r="L2286" s="2"/>
      <c r="M2286" s="23"/>
      <c r="N2286" s="12"/>
      <c r="O2286" s="12"/>
      <c r="P2286" s="23"/>
      <c r="Q2286" s="1"/>
      <c r="R2286" s="4"/>
      <c r="S2286" s="5"/>
      <c r="T2286" s="6"/>
      <c r="U2286" s="9"/>
      <c r="V2286" s="8"/>
      <c r="W2286" s="8"/>
      <c r="X2286" s="8"/>
      <c r="Y2286" s="9"/>
      <c r="Z2286" s="7"/>
      <c r="AA2286" s="8"/>
      <c r="AB2286" s="9"/>
      <c r="AC2286" s="9"/>
      <c r="AD2286" s="9"/>
      <c r="AE2286" s="8"/>
      <c r="AF2286" s="10"/>
      <c r="AG2286" s="8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  <c r="CR2286" s="7"/>
      <c r="CS2286" s="7"/>
      <c r="CT2286" s="7"/>
      <c r="CU2286" s="7"/>
      <c r="CV2286" s="7"/>
      <c r="CW2286" s="7"/>
      <c r="CX2286" s="7"/>
      <c r="CY2286" s="7"/>
      <c r="CZ2286" s="7"/>
      <c r="DA2286" s="7"/>
      <c r="DB2286" s="7"/>
      <c r="DC2286" s="7"/>
      <c r="DD2286" s="7"/>
      <c r="DE2286" s="7"/>
      <c r="DF2286" s="7"/>
      <c r="DG2286" s="7"/>
      <c r="DH2286" s="7"/>
      <c r="DI2286" s="7"/>
      <c r="DJ2286" s="7"/>
      <c r="DK2286" s="7"/>
      <c r="DL2286" s="7"/>
      <c r="DM2286" s="7"/>
      <c r="DN2286" s="7"/>
      <c r="DO2286" s="7"/>
      <c r="DP2286" s="7"/>
      <c r="DQ2286" s="7"/>
      <c r="DR2286" s="7"/>
      <c r="DS2286" s="7"/>
      <c r="DT2286" s="7"/>
      <c r="DU2286" s="7"/>
      <c r="DV2286" s="7"/>
      <c r="DW2286" s="7"/>
      <c r="DX2286" s="7"/>
      <c r="DY2286" s="7"/>
      <c r="DZ2286" s="7"/>
      <c r="EA2286" s="7"/>
      <c r="EB2286" s="7"/>
      <c r="EC2286" s="7"/>
      <c r="ED2286" s="7"/>
      <c r="EE2286" s="7"/>
      <c r="EF2286" s="7"/>
      <c r="EG2286" s="7"/>
      <c r="EH2286" s="7"/>
      <c r="EI2286" s="7"/>
      <c r="EJ2286" s="7"/>
      <c r="EK2286" s="7"/>
      <c r="EL2286" s="7"/>
      <c r="EM2286" s="7"/>
      <c r="EN2286" s="7"/>
      <c r="EO2286" s="7"/>
      <c r="EP2286" s="7"/>
      <c r="EQ2286" s="7"/>
      <c r="ER2286" s="7"/>
      <c r="ES2286" s="7"/>
      <c r="ET2286" s="7"/>
      <c r="EU2286" s="7"/>
      <c r="EV2286" s="7"/>
      <c r="EW2286" s="7"/>
      <c r="EX2286" s="7"/>
      <c r="EY2286" s="7"/>
      <c r="EZ2286" s="7"/>
      <c r="FA2286" s="7"/>
      <c r="FB2286" s="7"/>
      <c r="FC2286" s="7"/>
      <c r="FD2286" s="7"/>
      <c r="FE2286" s="7"/>
      <c r="FF2286" s="7"/>
      <c r="FG2286" s="7"/>
      <c r="FH2286" s="7"/>
      <c r="FI2286" s="7"/>
      <c r="FJ2286" s="7"/>
      <c r="FK2286" s="7"/>
      <c r="FL2286" s="7"/>
      <c r="FM2286" s="7"/>
      <c r="FN2286" s="7"/>
      <c r="FO2286" s="7"/>
      <c r="FP2286" s="7"/>
      <c r="FQ2286" s="7"/>
      <c r="FR2286" s="7"/>
      <c r="FS2286" s="7"/>
      <c r="FT2286" s="7"/>
      <c r="FU2286" s="7"/>
      <c r="FV2286" s="7"/>
      <c r="FW2286" s="7"/>
      <c r="FX2286" s="7"/>
      <c r="FY2286" s="7"/>
      <c r="FZ2286" s="7"/>
      <c r="GA2286" s="7"/>
      <c r="GB2286" s="7"/>
    </row>
    <row r="2287" spans="1:184" x14ac:dyDescent="0.15">
      <c r="A2287" s="124"/>
      <c r="B2287" s="19"/>
      <c r="C2287" s="4"/>
      <c r="D2287" s="6"/>
      <c r="E2287" s="14"/>
      <c r="F2287" s="4"/>
      <c r="G2287" s="4"/>
      <c r="H2287" s="4"/>
      <c r="I2287" s="4"/>
      <c r="J2287" s="14"/>
      <c r="K2287" s="6"/>
      <c r="L2287" s="2"/>
      <c r="M2287" s="23"/>
      <c r="N2287" s="12"/>
      <c r="O2287" s="12"/>
      <c r="P2287" s="23"/>
      <c r="Q2287" s="1"/>
      <c r="R2287" s="4"/>
      <c r="S2287" s="5"/>
      <c r="T2287" s="6"/>
      <c r="U2287" s="9"/>
      <c r="V2287" s="8"/>
      <c r="W2287" s="8"/>
      <c r="X2287" s="8"/>
      <c r="Y2287" s="9"/>
      <c r="Z2287" s="7"/>
      <c r="AA2287" s="8"/>
      <c r="AB2287" s="9"/>
      <c r="AC2287" s="9"/>
      <c r="AD2287" s="9"/>
      <c r="AE2287" s="8"/>
      <c r="AF2287" s="10"/>
      <c r="AG2287" s="8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  <c r="CR2287" s="7"/>
      <c r="CS2287" s="7"/>
      <c r="CT2287" s="7"/>
      <c r="CU2287" s="7"/>
      <c r="CV2287" s="7"/>
      <c r="CW2287" s="7"/>
      <c r="CX2287" s="7"/>
      <c r="CY2287" s="7"/>
      <c r="CZ2287" s="7"/>
      <c r="DA2287" s="7"/>
      <c r="DB2287" s="7"/>
      <c r="DC2287" s="7"/>
      <c r="DD2287" s="7"/>
      <c r="DE2287" s="7"/>
      <c r="DF2287" s="7"/>
      <c r="DG2287" s="7"/>
      <c r="DH2287" s="7"/>
      <c r="DI2287" s="7"/>
      <c r="DJ2287" s="7"/>
      <c r="DK2287" s="7"/>
      <c r="DL2287" s="7"/>
      <c r="DM2287" s="7"/>
      <c r="DN2287" s="7"/>
      <c r="DO2287" s="7"/>
      <c r="DP2287" s="7"/>
      <c r="DQ2287" s="7"/>
      <c r="DR2287" s="7"/>
      <c r="DS2287" s="7"/>
      <c r="DT2287" s="7"/>
      <c r="DU2287" s="7"/>
      <c r="DV2287" s="7"/>
      <c r="DW2287" s="7"/>
      <c r="DX2287" s="7"/>
      <c r="DY2287" s="7"/>
      <c r="DZ2287" s="7"/>
      <c r="EA2287" s="7"/>
      <c r="EB2287" s="7"/>
      <c r="EC2287" s="7"/>
      <c r="ED2287" s="7"/>
      <c r="EE2287" s="7"/>
      <c r="EF2287" s="7"/>
      <c r="EG2287" s="7"/>
      <c r="EH2287" s="7"/>
      <c r="EI2287" s="7"/>
      <c r="EJ2287" s="7"/>
      <c r="EK2287" s="7"/>
      <c r="EL2287" s="7"/>
      <c r="EM2287" s="7"/>
      <c r="EN2287" s="7"/>
      <c r="EO2287" s="7"/>
      <c r="EP2287" s="7"/>
      <c r="EQ2287" s="7"/>
      <c r="ER2287" s="7"/>
      <c r="ES2287" s="7"/>
      <c r="ET2287" s="7"/>
      <c r="EU2287" s="7"/>
      <c r="EV2287" s="7"/>
      <c r="EW2287" s="7"/>
      <c r="EX2287" s="7"/>
      <c r="EY2287" s="7"/>
      <c r="EZ2287" s="7"/>
      <c r="FA2287" s="7"/>
      <c r="FB2287" s="7"/>
      <c r="FC2287" s="7"/>
      <c r="FD2287" s="7"/>
      <c r="FE2287" s="7"/>
      <c r="FF2287" s="7"/>
      <c r="FG2287" s="7"/>
      <c r="FH2287" s="7"/>
      <c r="FI2287" s="7"/>
      <c r="FJ2287" s="7"/>
      <c r="FK2287" s="7"/>
      <c r="FL2287" s="7"/>
      <c r="FM2287" s="7"/>
      <c r="FN2287" s="7"/>
      <c r="FO2287" s="7"/>
      <c r="FP2287" s="7"/>
      <c r="FQ2287" s="7"/>
      <c r="FR2287" s="7"/>
      <c r="FS2287" s="7"/>
      <c r="FT2287" s="7"/>
      <c r="FU2287" s="7"/>
      <c r="FV2287" s="7"/>
      <c r="FW2287" s="7"/>
      <c r="FX2287" s="7"/>
      <c r="FY2287" s="7"/>
      <c r="FZ2287" s="7"/>
      <c r="GA2287" s="7"/>
      <c r="GB2287" s="7"/>
    </row>
    <row r="2288" spans="1:184" x14ac:dyDescent="0.15">
      <c r="A2288" s="124"/>
      <c r="B2288" s="19"/>
      <c r="C2288" s="4"/>
      <c r="D2288" s="6"/>
      <c r="E2288" s="14"/>
      <c r="F2288" s="4"/>
      <c r="G2288" s="4"/>
      <c r="H2288" s="4"/>
      <c r="I2288" s="4"/>
      <c r="J2288" s="14"/>
      <c r="K2288" s="6"/>
      <c r="L2288" s="2"/>
      <c r="M2288" s="23"/>
      <c r="N2288" s="12"/>
      <c r="O2288" s="12"/>
      <c r="P2288" s="23"/>
      <c r="Q2288" s="1"/>
      <c r="R2288" s="4"/>
      <c r="S2288" s="5"/>
      <c r="T2288" s="6"/>
      <c r="U2288" s="9"/>
      <c r="V2288" s="8"/>
      <c r="W2288" s="8"/>
      <c r="X2288" s="8"/>
      <c r="Y2288" s="9"/>
      <c r="Z2288" s="7"/>
      <c r="AA2288" s="8"/>
      <c r="AB2288" s="9"/>
      <c r="AC2288" s="9"/>
      <c r="AD2288" s="9"/>
      <c r="AE2288" s="8"/>
      <c r="AF2288" s="10"/>
      <c r="AG2288" s="8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  <c r="DV2288" s="7"/>
      <c r="DW2288" s="7"/>
      <c r="DX2288" s="7"/>
      <c r="DY2288" s="7"/>
      <c r="DZ2288" s="7"/>
      <c r="EA2288" s="7"/>
      <c r="EB2288" s="7"/>
      <c r="EC2288" s="7"/>
      <c r="ED2288" s="7"/>
      <c r="EE2288" s="7"/>
      <c r="EF2288" s="7"/>
      <c r="EG2288" s="7"/>
      <c r="EH2288" s="7"/>
      <c r="EI2288" s="7"/>
      <c r="EJ2288" s="7"/>
      <c r="EK2288" s="7"/>
      <c r="EL2288" s="7"/>
      <c r="EM2288" s="7"/>
      <c r="EN2288" s="7"/>
      <c r="EO2288" s="7"/>
      <c r="EP2288" s="7"/>
      <c r="EQ2288" s="7"/>
      <c r="ER2288" s="7"/>
      <c r="ES2288" s="7"/>
      <c r="ET2288" s="7"/>
      <c r="EU2288" s="7"/>
      <c r="EV2288" s="7"/>
      <c r="EW2288" s="7"/>
      <c r="EX2288" s="7"/>
      <c r="EY2288" s="7"/>
      <c r="EZ2288" s="7"/>
      <c r="FA2288" s="7"/>
      <c r="FB2288" s="7"/>
      <c r="FC2288" s="7"/>
      <c r="FD2288" s="7"/>
      <c r="FE2288" s="7"/>
      <c r="FF2288" s="7"/>
      <c r="FG2288" s="7"/>
      <c r="FH2288" s="7"/>
      <c r="FI2288" s="7"/>
      <c r="FJ2288" s="7"/>
      <c r="FK2288" s="7"/>
      <c r="FL2288" s="7"/>
      <c r="FM2288" s="7"/>
      <c r="FN2288" s="7"/>
      <c r="FO2288" s="7"/>
      <c r="FP2288" s="7"/>
      <c r="FQ2288" s="7"/>
      <c r="FR2288" s="7"/>
      <c r="FS2288" s="7"/>
      <c r="FT2288" s="7"/>
      <c r="FU2288" s="7"/>
      <c r="FV2288" s="7"/>
      <c r="FW2288" s="7"/>
      <c r="FX2288" s="7"/>
      <c r="FY2288" s="7"/>
      <c r="FZ2288" s="7"/>
      <c r="GA2288" s="7"/>
      <c r="GB2288" s="7"/>
    </row>
    <row r="2289" spans="1:184" x14ac:dyDescent="0.15">
      <c r="A2289" s="124"/>
      <c r="B2289" s="19"/>
      <c r="C2289" s="4"/>
      <c r="D2289" s="6"/>
      <c r="E2289" s="14"/>
      <c r="F2289" s="4"/>
      <c r="G2289" s="4"/>
      <c r="H2289" s="4"/>
      <c r="I2289" s="4"/>
      <c r="J2289" s="14"/>
      <c r="K2289" s="6"/>
      <c r="L2289" s="2"/>
      <c r="M2289" s="23"/>
      <c r="N2289" s="12"/>
      <c r="O2289" s="12"/>
      <c r="P2289" s="23"/>
      <c r="Q2289" s="1"/>
      <c r="R2289" s="4"/>
      <c r="S2289" s="5"/>
      <c r="T2289" s="6"/>
      <c r="U2289" s="9"/>
      <c r="V2289" s="8"/>
      <c r="W2289" s="8"/>
      <c r="X2289" s="8"/>
      <c r="Y2289" s="9"/>
      <c r="Z2289" s="7"/>
      <c r="AA2289" s="8"/>
      <c r="AB2289" s="9"/>
      <c r="AC2289" s="9"/>
      <c r="AD2289" s="9"/>
      <c r="AE2289" s="8"/>
      <c r="AF2289" s="10"/>
      <c r="AG2289" s="8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  <c r="DV2289" s="7"/>
      <c r="DW2289" s="7"/>
      <c r="DX2289" s="7"/>
      <c r="DY2289" s="7"/>
      <c r="DZ2289" s="7"/>
      <c r="EA2289" s="7"/>
      <c r="EB2289" s="7"/>
      <c r="EC2289" s="7"/>
      <c r="ED2289" s="7"/>
      <c r="EE2289" s="7"/>
      <c r="EF2289" s="7"/>
      <c r="EG2289" s="7"/>
      <c r="EH2289" s="7"/>
      <c r="EI2289" s="7"/>
      <c r="EJ2289" s="7"/>
      <c r="EK2289" s="7"/>
      <c r="EL2289" s="7"/>
      <c r="EM2289" s="7"/>
      <c r="EN2289" s="7"/>
      <c r="EO2289" s="7"/>
      <c r="EP2289" s="7"/>
      <c r="EQ2289" s="7"/>
      <c r="ER2289" s="7"/>
      <c r="ES2289" s="7"/>
      <c r="ET2289" s="7"/>
      <c r="EU2289" s="7"/>
      <c r="EV2289" s="7"/>
      <c r="EW2289" s="7"/>
      <c r="EX2289" s="7"/>
      <c r="EY2289" s="7"/>
      <c r="EZ2289" s="7"/>
      <c r="FA2289" s="7"/>
      <c r="FB2289" s="7"/>
      <c r="FC2289" s="7"/>
      <c r="FD2289" s="7"/>
      <c r="FE2289" s="7"/>
      <c r="FF2289" s="7"/>
      <c r="FG2289" s="7"/>
      <c r="FH2289" s="7"/>
      <c r="FI2289" s="7"/>
      <c r="FJ2289" s="7"/>
      <c r="FK2289" s="7"/>
      <c r="FL2289" s="7"/>
      <c r="FM2289" s="7"/>
      <c r="FN2289" s="7"/>
      <c r="FO2289" s="7"/>
      <c r="FP2289" s="7"/>
      <c r="FQ2289" s="7"/>
      <c r="FR2289" s="7"/>
      <c r="FS2289" s="7"/>
      <c r="FT2289" s="7"/>
      <c r="FU2289" s="7"/>
      <c r="FV2289" s="7"/>
      <c r="FW2289" s="7"/>
      <c r="FX2289" s="7"/>
      <c r="FY2289" s="7"/>
      <c r="FZ2289" s="7"/>
      <c r="GA2289" s="7"/>
      <c r="GB2289" s="7"/>
    </row>
    <row r="2290" spans="1:184" x14ac:dyDescent="0.15">
      <c r="A2290" s="124"/>
      <c r="B2290" s="19"/>
      <c r="C2290" s="4"/>
      <c r="D2290" s="6"/>
      <c r="E2290" s="14"/>
      <c r="F2290" s="4"/>
      <c r="G2290" s="4"/>
      <c r="H2290" s="4"/>
      <c r="I2290" s="4"/>
      <c r="J2290" s="14"/>
      <c r="K2290" s="6"/>
      <c r="L2290" s="2"/>
      <c r="M2290" s="23"/>
      <c r="N2290" s="12"/>
      <c r="O2290" s="12"/>
      <c r="P2290" s="23"/>
      <c r="Q2290" s="1"/>
      <c r="R2290" s="4"/>
      <c r="S2290" s="5"/>
      <c r="T2290" s="6"/>
      <c r="U2290" s="9"/>
      <c r="V2290" s="8"/>
      <c r="W2290" s="8"/>
      <c r="X2290" s="8"/>
      <c r="Y2290" s="9"/>
      <c r="Z2290" s="7"/>
      <c r="AA2290" s="8"/>
      <c r="AB2290" s="9"/>
      <c r="AC2290" s="9"/>
      <c r="AD2290" s="9"/>
      <c r="AE2290" s="8"/>
      <c r="AF2290" s="10"/>
      <c r="AG2290" s="8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  <c r="CR2290" s="7"/>
      <c r="CS2290" s="7"/>
      <c r="CT2290" s="7"/>
      <c r="CU2290" s="7"/>
      <c r="CV2290" s="7"/>
      <c r="CW2290" s="7"/>
      <c r="CX2290" s="7"/>
      <c r="CY2290" s="7"/>
      <c r="CZ2290" s="7"/>
      <c r="DA2290" s="7"/>
      <c r="DB2290" s="7"/>
      <c r="DC2290" s="7"/>
      <c r="DD2290" s="7"/>
      <c r="DE2290" s="7"/>
      <c r="DF2290" s="7"/>
      <c r="DG2290" s="7"/>
      <c r="DH2290" s="7"/>
      <c r="DI2290" s="7"/>
      <c r="DJ2290" s="7"/>
      <c r="DK2290" s="7"/>
      <c r="DL2290" s="7"/>
      <c r="DM2290" s="7"/>
      <c r="DN2290" s="7"/>
      <c r="DO2290" s="7"/>
      <c r="DP2290" s="7"/>
      <c r="DQ2290" s="7"/>
      <c r="DR2290" s="7"/>
      <c r="DS2290" s="7"/>
      <c r="DT2290" s="7"/>
      <c r="DU2290" s="7"/>
      <c r="DV2290" s="7"/>
      <c r="DW2290" s="7"/>
      <c r="DX2290" s="7"/>
      <c r="DY2290" s="7"/>
      <c r="DZ2290" s="7"/>
      <c r="EA2290" s="7"/>
      <c r="EB2290" s="7"/>
      <c r="EC2290" s="7"/>
      <c r="ED2290" s="7"/>
      <c r="EE2290" s="7"/>
      <c r="EF2290" s="7"/>
      <c r="EG2290" s="7"/>
      <c r="EH2290" s="7"/>
      <c r="EI2290" s="7"/>
      <c r="EJ2290" s="7"/>
      <c r="EK2290" s="7"/>
      <c r="EL2290" s="7"/>
      <c r="EM2290" s="7"/>
      <c r="EN2290" s="7"/>
      <c r="EO2290" s="7"/>
      <c r="EP2290" s="7"/>
      <c r="EQ2290" s="7"/>
      <c r="ER2290" s="7"/>
      <c r="ES2290" s="7"/>
      <c r="ET2290" s="7"/>
      <c r="EU2290" s="7"/>
      <c r="EV2290" s="7"/>
      <c r="EW2290" s="7"/>
      <c r="EX2290" s="7"/>
      <c r="EY2290" s="7"/>
      <c r="EZ2290" s="7"/>
      <c r="FA2290" s="7"/>
      <c r="FB2290" s="7"/>
      <c r="FC2290" s="7"/>
      <c r="FD2290" s="7"/>
      <c r="FE2290" s="7"/>
      <c r="FF2290" s="7"/>
      <c r="FG2290" s="7"/>
      <c r="FH2290" s="7"/>
      <c r="FI2290" s="7"/>
      <c r="FJ2290" s="7"/>
      <c r="FK2290" s="7"/>
      <c r="FL2290" s="7"/>
      <c r="FM2290" s="7"/>
      <c r="FN2290" s="7"/>
      <c r="FO2290" s="7"/>
      <c r="FP2290" s="7"/>
      <c r="FQ2290" s="7"/>
      <c r="FR2290" s="7"/>
      <c r="FS2290" s="7"/>
      <c r="FT2290" s="7"/>
      <c r="FU2290" s="7"/>
      <c r="FV2290" s="7"/>
      <c r="FW2290" s="7"/>
      <c r="FX2290" s="7"/>
      <c r="FY2290" s="7"/>
      <c r="FZ2290" s="7"/>
      <c r="GA2290" s="7"/>
      <c r="GB2290" s="7"/>
    </row>
    <row r="2291" spans="1:184" x14ac:dyDescent="0.15">
      <c r="A2291" s="124"/>
      <c r="B2291" s="19"/>
      <c r="C2291" s="4"/>
      <c r="D2291" s="6"/>
      <c r="E2291" s="14"/>
      <c r="F2291" s="4"/>
      <c r="G2291" s="4"/>
      <c r="H2291" s="4"/>
      <c r="I2291" s="4"/>
      <c r="J2291" s="14"/>
      <c r="K2291" s="6"/>
      <c r="L2291" s="2"/>
      <c r="M2291" s="23"/>
      <c r="N2291" s="12"/>
      <c r="O2291" s="12"/>
      <c r="P2291" s="23"/>
      <c r="Q2291" s="1"/>
      <c r="R2291" s="4"/>
      <c r="S2291" s="5"/>
      <c r="T2291" s="6"/>
      <c r="U2291" s="9"/>
      <c r="V2291" s="8"/>
      <c r="W2291" s="8"/>
      <c r="X2291" s="8"/>
      <c r="Y2291" s="9"/>
      <c r="Z2291" s="7"/>
      <c r="AA2291" s="8"/>
      <c r="AB2291" s="9"/>
      <c r="AC2291" s="9"/>
      <c r="AD2291" s="9"/>
      <c r="AE2291" s="8"/>
      <c r="AF2291" s="10"/>
      <c r="AG2291" s="8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  <c r="CR2291" s="7"/>
      <c r="CS2291" s="7"/>
      <c r="CT2291" s="7"/>
      <c r="CU2291" s="7"/>
      <c r="CV2291" s="7"/>
      <c r="CW2291" s="7"/>
      <c r="CX2291" s="7"/>
      <c r="CY2291" s="7"/>
      <c r="CZ2291" s="7"/>
      <c r="DA2291" s="7"/>
      <c r="DB2291" s="7"/>
      <c r="DC2291" s="7"/>
      <c r="DD2291" s="7"/>
      <c r="DE2291" s="7"/>
      <c r="DF2291" s="7"/>
      <c r="DG2291" s="7"/>
      <c r="DH2291" s="7"/>
      <c r="DI2291" s="7"/>
      <c r="DJ2291" s="7"/>
      <c r="DK2291" s="7"/>
      <c r="DL2291" s="7"/>
      <c r="DM2291" s="7"/>
      <c r="DN2291" s="7"/>
      <c r="DO2291" s="7"/>
      <c r="DP2291" s="7"/>
      <c r="DQ2291" s="7"/>
      <c r="DR2291" s="7"/>
      <c r="DS2291" s="7"/>
      <c r="DT2291" s="7"/>
      <c r="DU2291" s="7"/>
      <c r="DV2291" s="7"/>
      <c r="DW2291" s="7"/>
      <c r="DX2291" s="7"/>
      <c r="DY2291" s="7"/>
      <c r="DZ2291" s="7"/>
      <c r="EA2291" s="7"/>
      <c r="EB2291" s="7"/>
      <c r="EC2291" s="7"/>
      <c r="ED2291" s="7"/>
      <c r="EE2291" s="7"/>
      <c r="EF2291" s="7"/>
      <c r="EG2291" s="7"/>
      <c r="EH2291" s="7"/>
      <c r="EI2291" s="7"/>
      <c r="EJ2291" s="7"/>
      <c r="EK2291" s="7"/>
      <c r="EL2291" s="7"/>
      <c r="EM2291" s="7"/>
      <c r="EN2291" s="7"/>
      <c r="EO2291" s="7"/>
      <c r="EP2291" s="7"/>
      <c r="EQ2291" s="7"/>
      <c r="ER2291" s="7"/>
      <c r="ES2291" s="7"/>
      <c r="ET2291" s="7"/>
      <c r="EU2291" s="7"/>
      <c r="EV2291" s="7"/>
      <c r="EW2291" s="7"/>
      <c r="EX2291" s="7"/>
      <c r="EY2291" s="7"/>
      <c r="EZ2291" s="7"/>
      <c r="FA2291" s="7"/>
      <c r="FB2291" s="7"/>
      <c r="FC2291" s="7"/>
      <c r="FD2291" s="7"/>
      <c r="FE2291" s="7"/>
      <c r="FF2291" s="7"/>
      <c r="FG2291" s="7"/>
      <c r="FH2291" s="7"/>
      <c r="FI2291" s="7"/>
      <c r="FJ2291" s="7"/>
      <c r="FK2291" s="7"/>
      <c r="FL2291" s="7"/>
      <c r="FM2291" s="7"/>
      <c r="FN2291" s="7"/>
      <c r="FO2291" s="7"/>
      <c r="FP2291" s="7"/>
      <c r="FQ2291" s="7"/>
      <c r="FR2291" s="7"/>
      <c r="FS2291" s="7"/>
      <c r="FT2291" s="7"/>
      <c r="FU2291" s="7"/>
      <c r="FV2291" s="7"/>
      <c r="FW2291" s="7"/>
      <c r="FX2291" s="7"/>
      <c r="FY2291" s="7"/>
      <c r="FZ2291" s="7"/>
      <c r="GA2291" s="7"/>
      <c r="GB2291" s="7"/>
    </row>
    <row r="2292" spans="1:184" x14ac:dyDescent="0.15">
      <c r="A2292" s="124"/>
      <c r="B2292" s="19"/>
      <c r="C2292" s="4"/>
      <c r="D2292" s="6"/>
      <c r="E2292" s="14"/>
      <c r="F2292" s="4"/>
      <c r="G2292" s="4"/>
      <c r="H2292" s="4"/>
      <c r="I2292" s="4"/>
      <c r="J2292" s="14"/>
      <c r="K2292" s="6"/>
      <c r="L2292" s="2"/>
      <c r="M2292" s="23"/>
      <c r="N2292" s="12"/>
      <c r="O2292" s="12"/>
      <c r="P2292" s="23"/>
      <c r="Q2292" s="1"/>
      <c r="R2292" s="4"/>
      <c r="S2292" s="5"/>
      <c r="T2292" s="6"/>
      <c r="U2292" s="9"/>
      <c r="V2292" s="8"/>
      <c r="W2292" s="8"/>
      <c r="X2292" s="8"/>
      <c r="Y2292" s="9"/>
      <c r="Z2292" s="7"/>
      <c r="AA2292" s="8"/>
      <c r="AB2292" s="9"/>
      <c r="AC2292" s="9"/>
      <c r="AD2292" s="9"/>
      <c r="AE2292" s="8"/>
      <c r="AF2292" s="10"/>
      <c r="AG2292" s="8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  <c r="CR2292" s="7"/>
      <c r="CS2292" s="7"/>
      <c r="CT2292" s="7"/>
      <c r="CU2292" s="7"/>
      <c r="CV2292" s="7"/>
      <c r="CW2292" s="7"/>
      <c r="CX2292" s="7"/>
      <c r="CY2292" s="7"/>
      <c r="CZ2292" s="7"/>
      <c r="DA2292" s="7"/>
      <c r="DB2292" s="7"/>
      <c r="DC2292" s="7"/>
      <c r="DD2292" s="7"/>
      <c r="DE2292" s="7"/>
      <c r="DF2292" s="7"/>
      <c r="DG2292" s="7"/>
      <c r="DH2292" s="7"/>
      <c r="DI2292" s="7"/>
      <c r="DJ2292" s="7"/>
      <c r="DK2292" s="7"/>
      <c r="DL2292" s="7"/>
      <c r="DM2292" s="7"/>
      <c r="DN2292" s="7"/>
      <c r="DO2292" s="7"/>
      <c r="DP2292" s="7"/>
      <c r="DQ2292" s="7"/>
      <c r="DR2292" s="7"/>
      <c r="DS2292" s="7"/>
      <c r="DT2292" s="7"/>
      <c r="DU2292" s="7"/>
      <c r="DV2292" s="7"/>
      <c r="DW2292" s="7"/>
      <c r="DX2292" s="7"/>
      <c r="DY2292" s="7"/>
      <c r="DZ2292" s="7"/>
      <c r="EA2292" s="7"/>
      <c r="EB2292" s="7"/>
      <c r="EC2292" s="7"/>
      <c r="ED2292" s="7"/>
      <c r="EE2292" s="7"/>
      <c r="EF2292" s="7"/>
      <c r="EG2292" s="7"/>
      <c r="EH2292" s="7"/>
      <c r="EI2292" s="7"/>
      <c r="EJ2292" s="7"/>
      <c r="EK2292" s="7"/>
      <c r="EL2292" s="7"/>
      <c r="EM2292" s="7"/>
      <c r="EN2292" s="7"/>
      <c r="EO2292" s="7"/>
      <c r="EP2292" s="7"/>
      <c r="EQ2292" s="7"/>
      <c r="ER2292" s="7"/>
      <c r="ES2292" s="7"/>
      <c r="ET2292" s="7"/>
      <c r="EU2292" s="7"/>
      <c r="EV2292" s="7"/>
      <c r="EW2292" s="7"/>
      <c r="EX2292" s="7"/>
      <c r="EY2292" s="7"/>
      <c r="EZ2292" s="7"/>
      <c r="FA2292" s="7"/>
      <c r="FB2292" s="7"/>
      <c r="FC2292" s="7"/>
      <c r="FD2292" s="7"/>
      <c r="FE2292" s="7"/>
      <c r="FF2292" s="7"/>
      <c r="FG2292" s="7"/>
      <c r="FH2292" s="7"/>
      <c r="FI2292" s="7"/>
      <c r="FJ2292" s="7"/>
      <c r="FK2292" s="7"/>
      <c r="FL2292" s="7"/>
      <c r="FM2292" s="7"/>
      <c r="FN2292" s="7"/>
      <c r="FO2292" s="7"/>
      <c r="FP2292" s="7"/>
      <c r="FQ2292" s="7"/>
      <c r="FR2292" s="7"/>
      <c r="FS2292" s="7"/>
      <c r="FT2292" s="7"/>
      <c r="FU2292" s="7"/>
      <c r="FV2292" s="7"/>
      <c r="FW2292" s="7"/>
      <c r="FX2292" s="7"/>
      <c r="FY2292" s="7"/>
      <c r="FZ2292" s="7"/>
      <c r="GA2292" s="7"/>
      <c r="GB2292" s="7"/>
    </row>
    <row r="2293" spans="1:184" x14ac:dyDescent="0.15">
      <c r="A2293" s="124"/>
      <c r="B2293" s="19"/>
      <c r="C2293" s="4"/>
      <c r="D2293" s="6"/>
      <c r="E2293" s="14"/>
      <c r="F2293" s="4"/>
      <c r="G2293" s="4"/>
      <c r="H2293" s="4"/>
      <c r="I2293" s="4"/>
      <c r="J2293" s="14"/>
      <c r="K2293" s="6"/>
      <c r="L2293" s="2"/>
      <c r="M2293" s="23"/>
      <c r="N2293" s="12"/>
      <c r="O2293" s="12"/>
      <c r="P2293" s="23"/>
      <c r="Q2293" s="1"/>
      <c r="R2293" s="4"/>
      <c r="S2293" s="5"/>
      <c r="T2293" s="6"/>
      <c r="U2293" s="9"/>
      <c r="V2293" s="8"/>
      <c r="W2293" s="8"/>
      <c r="X2293" s="8"/>
      <c r="Y2293" s="9"/>
      <c r="Z2293" s="7"/>
      <c r="AA2293" s="8"/>
      <c r="AB2293" s="9"/>
      <c r="AC2293" s="9"/>
      <c r="AD2293" s="9"/>
      <c r="AE2293" s="8"/>
      <c r="AF2293" s="10"/>
      <c r="AG2293" s="8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  <c r="CR2293" s="7"/>
      <c r="CS2293" s="7"/>
      <c r="CT2293" s="7"/>
      <c r="CU2293" s="7"/>
      <c r="CV2293" s="7"/>
      <c r="CW2293" s="7"/>
      <c r="CX2293" s="7"/>
      <c r="CY2293" s="7"/>
      <c r="CZ2293" s="7"/>
      <c r="DA2293" s="7"/>
      <c r="DB2293" s="7"/>
      <c r="DC2293" s="7"/>
      <c r="DD2293" s="7"/>
      <c r="DE2293" s="7"/>
      <c r="DF2293" s="7"/>
      <c r="DG2293" s="7"/>
      <c r="DH2293" s="7"/>
      <c r="DI2293" s="7"/>
      <c r="DJ2293" s="7"/>
      <c r="DK2293" s="7"/>
      <c r="DL2293" s="7"/>
      <c r="DM2293" s="7"/>
      <c r="DN2293" s="7"/>
      <c r="DO2293" s="7"/>
      <c r="DP2293" s="7"/>
      <c r="DQ2293" s="7"/>
      <c r="DR2293" s="7"/>
      <c r="DS2293" s="7"/>
      <c r="DT2293" s="7"/>
      <c r="DU2293" s="7"/>
      <c r="DV2293" s="7"/>
      <c r="DW2293" s="7"/>
      <c r="DX2293" s="7"/>
      <c r="DY2293" s="7"/>
      <c r="DZ2293" s="7"/>
      <c r="EA2293" s="7"/>
      <c r="EB2293" s="7"/>
      <c r="EC2293" s="7"/>
      <c r="ED2293" s="7"/>
      <c r="EE2293" s="7"/>
      <c r="EF2293" s="7"/>
      <c r="EG2293" s="7"/>
      <c r="EH2293" s="7"/>
      <c r="EI2293" s="7"/>
      <c r="EJ2293" s="7"/>
      <c r="EK2293" s="7"/>
      <c r="EL2293" s="7"/>
      <c r="EM2293" s="7"/>
      <c r="EN2293" s="7"/>
      <c r="EO2293" s="7"/>
      <c r="EP2293" s="7"/>
      <c r="EQ2293" s="7"/>
      <c r="ER2293" s="7"/>
      <c r="ES2293" s="7"/>
      <c r="ET2293" s="7"/>
      <c r="EU2293" s="7"/>
      <c r="EV2293" s="7"/>
      <c r="EW2293" s="7"/>
      <c r="EX2293" s="7"/>
      <c r="EY2293" s="7"/>
      <c r="EZ2293" s="7"/>
      <c r="FA2293" s="7"/>
      <c r="FB2293" s="7"/>
      <c r="FC2293" s="7"/>
      <c r="FD2293" s="7"/>
      <c r="FE2293" s="7"/>
      <c r="FF2293" s="7"/>
      <c r="FG2293" s="7"/>
      <c r="FH2293" s="7"/>
      <c r="FI2293" s="7"/>
      <c r="FJ2293" s="7"/>
      <c r="FK2293" s="7"/>
      <c r="FL2293" s="7"/>
      <c r="FM2293" s="7"/>
      <c r="FN2293" s="7"/>
      <c r="FO2293" s="7"/>
      <c r="FP2293" s="7"/>
      <c r="FQ2293" s="7"/>
      <c r="FR2293" s="7"/>
      <c r="FS2293" s="7"/>
      <c r="FT2293" s="7"/>
      <c r="FU2293" s="7"/>
      <c r="FV2293" s="7"/>
      <c r="FW2293" s="7"/>
      <c r="FX2293" s="7"/>
      <c r="FY2293" s="7"/>
      <c r="FZ2293" s="7"/>
      <c r="GA2293" s="7"/>
      <c r="GB2293" s="7"/>
    </row>
    <row r="2294" spans="1:184" x14ac:dyDescent="0.15">
      <c r="A2294" s="124"/>
      <c r="B2294" s="19"/>
      <c r="C2294" s="4"/>
      <c r="D2294" s="6"/>
      <c r="E2294" s="14"/>
      <c r="F2294" s="4"/>
      <c r="G2294" s="4"/>
      <c r="H2294" s="4"/>
      <c r="I2294" s="4"/>
      <c r="J2294" s="14"/>
      <c r="K2294" s="6"/>
      <c r="L2294" s="2"/>
      <c r="M2294" s="23"/>
      <c r="N2294" s="12"/>
      <c r="O2294" s="12"/>
      <c r="P2294" s="23"/>
      <c r="Q2294" s="1"/>
      <c r="R2294" s="4"/>
      <c r="S2294" s="5"/>
      <c r="T2294" s="6"/>
      <c r="U2294" s="9"/>
      <c r="V2294" s="8"/>
      <c r="W2294" s="8"/>
      <c r="X2294" s="8"/>
      <c r="Y2294" s="9"/>
      <c r="Z2294" s="7"/>
      <c r="AA2294" s="8"/>
      <c r="AB2294" s="9"/>
      <c r="AC2294" s="9"/>
      <c r="AD2294" s="9"/>
      <c r="AE2294" s="8"/>
      <c r="AF2294" s="10"/>
      <c r="AG2294" s="8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  <c r="CR2294" s="7"/>
      <c r="CS2294" s="7"/>
      <c r="CT2294" s="7"/>
      <c r="CU2294" s="7"/>
      <c r="CV2294" s="7"/>
      <c r="CW2294" s="7"/>
      <c r="CX2294" s="7"/>
      <c r="CY2294" s="7"/>
      <c r="CZ2294" s="7"/>
      <c r="DA2294" s="7"/>
      <c r="DB2294" s="7"/>
      <c r="DC2294" s="7"/>
      <c r="DD2294" s="7"/>
      <c r="DE2294" s="7"/>
      <c r="DF2294" s="7"/>
      <c r="DG2294" s="7"/>
      <c r="DH2294" s="7"/>
      <c r="DI2294" s="7"/>
      <c r="DJ2294" s="7"/>
      <c r="DK2294" s="7"/>
      <c r="DL2294" s="7"/>
      <c r="DM2294" s="7"/>
      <c r="DN2294" s="7"/>
      <c r="DO2294" s="7"/>
      <c r="DP2294" s="7"/>
      <c r="DQ2294" s="7"/>
      <c r="DR2294" s="7"/>
      <c r="DS2294" s="7"/>
      <c r="DT2294" s="7"/>
      <c r="DU2294" s="7"/>
      <c r="DV2294" s="7"/>
      <c r="DW2294" s="7"/>
      <c r="DX2294" s="7"/>
      <c r="DY2294" s="7"/>
      <c r="DZ2294" s="7"/>
      <c r="EA2294" s="7"/>
      <c r="EB2294" s="7"/>
      <c r="EC2294" s="7"/>
      <c r="ED2294" s="7"/>
      <c r="EE2294" s="7"/>
      <c r="EF2294" s="7"/>
      <c r="EG2294" s="7"/>
      <c r="EH2294" s="7"/>
      <c r="EI2294" s="7"/>
      <c r="EJ2294" s="7"/>
      <c r="EK2294" s="7"/>
      <c r="EL2294" s="7"/>
      <c r="EM2294" s="7"/>
      <c r="EN2294" s="7"/>
      <c r="EO2294" s="7"/>
      <c r="EP2294" s="7"/>
      <c r="EQ2294" s="7"/>
      <c r="ER2294" s="7"/>
      <c r="ES2294" s="7"/>
      <c r="ET2294" s="7"/>
      <c r="EU2294" s="7"/>
      <c r="EV2294" s="7"/>
      <c r="EW2294" s="7"/>
      <c r="EX2294" s="7"/>
      <c r="EY2294" s="7"/>
      <c r="EZ2294" s="7"/>
      <c r="FA2294" s="7"/>
      <c r="FB2294" s="7"/>
      <c r="FC2294" s="7"/>
      <c r="FD2294" s="7"/>
      <c r="FE2294" s="7"/>
      <c r="FF2294" s="7"/>
      <c r="FG2294" s="7"/>
      <c r="FH2294" s="7"/>
      <c r="FI2294" s="7"/>
      <c r="FJ2294" s="7"/>
      <c r="FK2294" s="7"/>
      <c r="FL2294" s="7"/>
      <c r="FM2294" s="7"/>
      <c r="FN2294" s="7"/>
      <c r="FO2294" s="7"/>
      <c r="FP2294" s="7"/>
      <c r="FQ2294" s="7"/>
      <c r="FR2294" s="7"/>
      <c r="FS2294" s="7"/>
      <c r="FT2294" s="7"/>
      <c r="FU2294" s="7"/>
      <c r="FV2294" s="7"/>
      <c r="FW2294" s="7"/>
      <c r="FX2294" s="7"/>
      <c r="FY2294" s="7"/>
      <c r="FZ2294" s="7"/>
      <c r="GA2294" s="7"/>
      <c r="GB2294" s="7"/>
    </row>
    <row r="2295" spans="1:184" x14ac:dyDescent="0.15">
      <c r="A2295" s="124"/>
      <c r="B2295" s="19"/>
      <c r="C2295" s="4"/>
      <c r="D2295" s="6"/>
      <c r="E2295" s="14"/>
      <c r="F2295" s="4"/>
      <c r="G2295" s="4"/>
      <c r="H2295" s="4"/>
      <c r="I2295" s="4"/>
      <c r="J2295" s="14"/>
      <c r="K2295" s="6"/>
      <c r="L2295" s="2"/>
      <c r="M2295" s="23"/>
      <c r="N2295" s="12"/>
      <c r="O2295" s="12"/>
      <c r="P2295" s="23"/>
      <c r="Q2295" s="1"/>
      <c r="R2295" s="4"/>
      <c r="S2295" s="5"/>
      <c r="T2295" s="6"/>
      <c r="U2295" s="9"/>
      <c r="V2295" s="8"/>
      <c r="W2295" s="8"/>
      <c r="X2295" s="8"/>
      <c r="Y2295" s="9"/>
      <c r="Z2295" s="7"/>
      <c r="AA2295" s="8"/>
      <c r="AB2295" s="9"/>
      <c r="AC2295" s="9"/>
      <c r="AD2295" s="9"/>
      <c r="AE2295" s="8"/>
      <c r="AF2295" s="10"/>
      <c r="AG2295" s="8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  <c r="DV2295" s="7"/>
      <c r="DW2295" s="7"/>
      <c r="DX2295" s="7"/>
      <c r="DY2295" s="7"/>
      <c r="DZ2295" s="7"/>
      <c r="EA2295" s="7"/>
      <c r="EB2295" s="7"/>
      <c r="EC2295" s="7"/>
      <c r="ED2295" s="7"/>
      <c r="EE2295" s="7"/>
      <c r="EF2295" s="7"/>
      <c r="EG2295" s="7"/>
      <c r="EH2295" s="7"/>
      <c r="EI2295" s="7"/>
      <c r="EJ2295" s="7"/>
      <c r="EK2295" s="7"/>
      <c r="EL2295" s="7"/>
      <c r="EM2295" s="7"/>
      <c r="EN2295" s="7"/>
      <c r="EO2295" s="7"/>
      <c r="EP2295" s="7"/>
      <c r="EQ2295" s="7"/>
      <c r="ER2295" s="7"/>
      <c r="ES2295" s="7"/>
      <c r="ET2295" s="7"/>
      <c r="EU2295" s="7"/>
      <c r="EV2295" s="7"/>
      <c r="EW2295" s="7"/>
      <c r="EX2295" s="7"/>
      <c r="EY2295" s="7"/>
      <c r="EZ2295" s="7"/>
      <c r="FA2295" s="7"/>
      <c r="FB2295" s="7"/>
      <c r="FC2295" s="7"/>
      <c r="FD2295" s="7"/>
      <c r="FE2295" s="7"/>
      <c r="FF2295" s="7"/>
      <c r="FG2295" s="7"/>
      <c r="FH2295" s="7"/>
      <c r="FI2295" s="7"/>
      <c r="FJ2295" s="7"/>
      <c r="FK2295" s="7"/>
      <c r="FL2295" s="7"/>
      <c r="FM2295" s="7"/>
      <c r="FN2295" s="7"/>
      <c r="FO2295" s="7"/>
      <c r="FP2295" s="7"/>
      <c r="FQ2295" s="7"/>
      <c r="FR2295" s="7"/>
      <c r="FS2295" s="7"/>
      <c r="FT2295" s="7"/>
      <c r="FU2295" s="7"/>
      <c r="FV2295" s="7"/>
      <c r="FW2295" s="7"/>
      <c r="FX2295" s="7"/>
      <c r="FY2295" s="7"/>
      <c r="FZ2295" s="7"/>
      <c r="GA2295" s="7"/>
      <c r="GB2295" s="7"/>
    </row>
    <row r="2296" spans="1:184" x14ac:dyDescent="0.15">
      <c r="A2296" s="124"/>
      <c r="B2296" s="19"/>
      <c r="C2296" s="4"/>
      <c r="D2296" s="6"/>
      <c r="E2296" s="14"/>
      <c r="F2296" s="4"/>
      <c r="G2296" s="4"/>
      <c r="H2296" s="4"/>
      <c r="I2296" s="4"/>
      <c r="J2296" s="14"/>
      <c r="K2296" s="6"/>
      <c r="L2296" s="2"/>
      <c r="M2296" s="23"/>
      <c r="N2296" s="12"/>
      <c r="O2296" s="12"/>
      <c r="P2296" s="23"/>
      <c r="Q2296" s="1"/>
      <c r="R2296" s="4"/>
      <c r="S2296" s="5"/>
      <c r="T2296" s="6"/>
      <c r="U2296" s="9"/>
      <c r="V2296" s="8"/>
      <c r="W2296" s="8"/>
      <c r="X2296" s="8"/>
      <c r="Y2296" s="9"/>
      <c r="Z2296" s="7"/>
      <c r="AA2296" s="8"/>
      <c r="AB2296" s="9"/>
      <c r="AC2296" s="9"/>
      <c r="AD2296" s="9"/>
      <c r="AE2296" s="8"/>
      <c r="AF2296" s="10"/>
      <c r="AG2296" s="8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  <c r="CR2296" s="7"/>
      <c r="CS2296" s="7"/>
      <c r="CT2296" s="7"/>
      <c r="CU2296" s="7"/>
      <c r="CV2296" s="7"/>
      <c r="CW2296" s="7"/>
      <c r="CX2296" s="7"/>
      <c r="CY2296" s="7"/>
      <c r="CZ2296" s="7"/>
      <c r="DA2296" s="7"/>
      <c r="DB2296" s="7"/>
      <c r="DC2296" s="7"/>
      <c r="DD2296" s="7"/>
      <c r="DE2296" s="7"/>
      <c r="DF2296" s="7"/>
      <c r="DG2296" s="7"/>
      <c r="DH2296" s="7"/>
      <c r="DI2296" s="7"/>
      <c r="DJ2296" s="7"/>
      <c r="DK2296" s="7"/>
      <c r="DL2296" s="7"/>
      <c r="DM2296" s="7"/>
      <c r="DN2296" s="7"/>
      <c r="DO2296" s="7"/>
      <c r="DP2296" s="7"/>
      <c r="DQ2296" s="7"/>
      <c r="DR2296" s="7"/>
      <c r="DS2296" s="7"/>
      <c r="DT2296" s="7"/>
      <c r="DU2296" s="7"/>
      <c r="DV2296" s="7"/>
      <c r="DW2296" s="7"/>
      <c r="DX2296" s="7"/>
      <c r="DY2296" s="7"/>
      <c r="DZ2296" s="7"/>
      <c r="EA2296" s="7"/>
      <c r="EB2296" s="7"/>
      <c r="EC2296" s="7"/>
      <c r="ED2296" s="7"/>
      <c r="EE2296" s="7"/>
      <c r="EF2296" s="7"/>
      <c r="EG2296" s="7"/>
      <c r="EH2296" s="7"/>
      <c r="EI2296" s="7"/>
      <c r="EJ2296" s="7"/>
      <c r="EK2296" s="7"/>
      <c r="EL2296" s="7"/>
      <c r="EM2296" s="7"/>
      <c r="EN2296" s="7"/>
      <c r="EO2296" s="7"/>
      <c r="EP2296" s="7"/>
      <c r="EQ2296" s="7"/>
      <c r="ER2296" s="7"/>
      <c r="ES2296" s="7"/>
      <c r="ET2296" s="7"/>
      <c r="EU2296" s="7"/>
      <c r="EV2296" s="7"/>
      <c r="EW2296" s="7"/>
      <c r="EX2296" s="7"/>
      <c r="EY2296" s="7"/>
      <c r="EZ2296" s="7"/>
      <c r="FA2296" s="7"/>
      <c r="FB2296" s="7"/>
      <c r="FC2296" s="7"/>
      <c r="FD2296" s="7"/>
      <c r="FE2296" s="7"/>
      <c r="FF2296" s="7"/>
      <c r="FG2296" s="7"/>
      <c r="FH2296" s="7"/>
      <c r="FI2296" s="7"/>
      <c r="FJ2296" s="7"/>
      <c r="FK2296" s="7"/>
      <c r="FL2296" s="7"/>
      <c r="FM2296" s="7"/>
      <c r="FN2296" s="7"/>
      <c r="FO2296" s="7"/>
      <c r="FP2296" s="7"/>
      <c r="FQ2296" s="7"/>
      <c r="FR2296" s="7"/>
      <c r="FS2296" s="7"/>
      <c r="FT2296" s="7"/>
      <c r="FU2296" s="7"/>
      <c r="FV2296" s="7"/>
      <c r="FW2296" s="7"/>
      <c r="FX2296" s="7"/>
      <c r="FY2296" s="7"/>
      <c r="FZ2296" s="7"/>
      <c r="GA2296" s="7"/>
      <c r="GB2296" s="7"/>
    </row>
    <row r="2297" spans="1:184" x14ac:dyDescent="0.15">
      <c r="A2297" s="124"/>
      <c r="B2297" s="19"/>
      <c r="C2297" s="4"/>
      <c r="D2297" s="6"/>
      <c r="E2297" s="14"/>
      <c r="F2297" s="4"/>
      <c r="G2297" s="4"/>
      <c r="H2297" s="4"/>
      <c r="I2297" s="4"/>
      <c r="J2297" s="14"/>
      <c r="K2297" s="6"/>
      <c r="L2297" s="2"/>
      <c r="M2297" s="23"/>
      <c r="N2297" s="12"/>
      <c r="O2297" s="12"/>
      <c r="P2297" s="23"/>
      <c r="Q2297" s="1"/>
      <c r="R2297" s="4"/>
      <c r="S2297" s="5"/>
      <c r="T2297" s="6"/>
      <c r="U2297" s="9"/>
      <c r="V2297" s="8"/>
      <c r="W2297" s="8"/>
      <c r="X2297" s="8"/>
      <c r="Y2297" s="9"/>
      <c r="Z2297" s="7"/>
      <c r="AA2297" s="8"/>
      <c r="AB2297" s="9"/>
      <c r="AC2297" s="9"/>
      <c r="AD2297" s="9"/>
      <c r="AE2297" s="8"/>
      <c r="AF2297" s="10"/>
      <c r="AG2297" s="8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  <c r="CR2297" s="7"/>
      <c r="CS2297" s="7"/>
      <c r="CT2297" s="7"/>
      <c r="CU2297" s="7"/>
      <c r="CV2297" s="7"/>
      <c r="CW2297" s="7"/>
      <c r="CX2297" s="7"/>
      <c r="CY2297" s="7"/>
      <c r="CZ2297" s="7"/>
      <c r="DA2297" s="7"/>
      <c r="DB2297" s="7"/>
      <c r="DC2297" s="7"/>
      <c r="DD2297" s="7"/>
      <c r="DE2297" s="7"/>
      <c r="DF2297" s="7"/>
      <c r="DG2297" s="7"/>
      <c r="DH2297" s="7"/>
      <c r="DI2297" s="7"/>
      <c r="DJ2297" s="7"/>
      <c r="DK2297" s="7"/>
      <c r="DL2297" s="7"/>
      <c r="DM2297" s="7"/>
      <c r="DN2297" s="7"/>
      <c r="DO2297" s="7"/>
      <c r="DP2297" s="7"/>
      <c r="DQ2297" s="7"/>
      <c r="DR2297" s="7"/>
      <c r="DS2297" s="7"/>
      <c r="DT2297" s="7"/>
      <c r="DU2297" s="7"/>
      <c r="DV2297" s="7"/>
      <c r="DW2297" s="7"/>
      <c r="DX2297" s="7"/>
      <c r="DY2297" s="7"/>
      <c r="DZ2297" s="7"/>
      <c r="EA2297" s="7"/>
      <c r="EB2297" s="7"/>
      <c r="EC2297" s="7"/>
      <c r="ED2297" s="7"/>
      <c r="EE2297" s="7"/>
      <c r="EF2297" s="7"/>
      <c r="EG2297" s="7"/>
      <c r="EH2297" s="7"/>
      <c r="EI2297" s="7"/>
      <c r="EJ2297" s="7"/>
      <c r="EK2297" s="7"/>
      <c r="EL2297" s="7"/>
      <c r="EM2297" s="7"/>
      <c r="EN2297" s="7"/>
      <c r="EO2297" s="7"/>
      <c r="EP2297" s="7"/>
      <c r="EQ2297" s="7"/>
      <c r="ER2297" s="7"/>
      <c r="ES2297" s="7"/>
      <c r="ET2297" s="7"/>
      <c r="EU2297" s="7"/>
      <c r="EV2297" s="7"/>
      <c r="EW2297" s="7"/>
      <c r="EX2297" s="7"/>
      <c r="EY2297" s="7"/>
      <c r="EZ2297" s="7"/>
      <c r="FA2297" s="7"/>
      <c r="FB2297" s="7"/>
      <c r="FC2297" s="7"/>
      <c r="FD2297" s="7"/>
      <c r="FE2297" s="7"/>
      <c r="FF2297" s="7"/>
      <c r="FG2297" s="7"/>
      <c r="FH2297" s="7"/>
      <c r="FI2297" s="7"/>
      <c r="FJ2297" s="7"/>
      <c r="FK2297" s="7"/>
      <c r="FL2297" s="7"/>
      <c r="FM2297" s="7"/>
      <c r="FN2297" s="7"/>
      <c r="FO2297" s="7"/>
      <c r="FP2297" s="7"/>
      <c r="FQ2297" s="7"/>
      <c r="FR2297" s="7"/>
      <c r="FS2297" s="7"/>
      <c r="FT2297" s="7"/>
      <c r="FU2297" s="7"/>
      <c r="FV2297" s="7"/>
      <c r="FW2297" s="7"/>
      <c r="FX2297" s="7"/>
      <c r="FY2297" s="7"/>
      <c r="FZ2297" s="7"/>
      <c r="GA2297" s="7"/>
      <c r="GB2297" s="7"/>
    </row>
    <row r="2298" spans="1:184" x14ac:dyDescent="0.15">
      <c r="A2298" s="124"/>
      <c r="B2298" s="19"/>
      <c r="C2298" s="4"/>
      <c r="D2298" s="6"/>
      <c r="E2298" s="14"/>
      <c r="F2298" s="4"/>
      <c r="G2298" s="4"/>
      <c r="H2298" s="4"/>
      <c r="I2298" s="4"/>
      <c r="J2298" s="14"/>
      <c r="K2298" s="6"/>
      <c r="L2298" s="2"/>
      <c r="M2298" s="23"/>
      <c r="N2298" s="12"/>
      <c r="O2298" s="12"/>
      <c r="P2298" s="23"/>
      <c r="Q2298" s="1"/>
      <c r="R2298" s="4"/>
      <c r="S2298" s="5"/>
      <c r="T2298" s="6"/>
      <c r="U2298" s="9"/>
      <c r="V2298" s="8"/>
      <c r="W2298" s="8"/>
      <c r="X2298" s="8"/>
      <c r="Y2298" s="9"/>
      <c r="Z2298" s="7"/>
      <c r="AA2298" s="8"/>
      <c r="AB2298" s="9"/>
      <c r="AC2298" s="9"/>
      <c r="AD2298" s="9"/>
      <c r="AE2298" s="8"/>
      <c r="AF2298" s="10"/>
      <c r="AG2298" s="8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  <c r="CR2298" s="7"/>
      <c r="CS2298" s="7"/>
      <c r="CT2298" s="7"/>
      <c r="CU2298" s="7"/>
      <c r="CV2298" s="7"/>
      <c r="CW2298" s="7"/>
      <c r="CX2298" s="7"/>
      <c r="CY2298" s="7"/>
      <c r="CZ2298" s="7"/>
      <c r="DA2298" s="7"/>
      <c r="DB2298" s="7"/>
      <c r="DC2298" s="7"/>
      <c r="DD2298" s="7"/>
      <c r="DE2298" s="7"/>
      <c r="DF2298" s="7"/>
      <c r="DG2298" s="7"/>
      <c r="DH2298" s="7"/>
      <c r="DI2298" s="7"/>
      <c r="DJ2298" s="7"/>
      <c r="DK2298" s="7"/>
      <c r="DL2298" s="7"/>
      <c r="DM2298" s="7"/>
      <c r="DN2298" s="7"/>
      <c r="DO2298" s="7"/>
      <c r="DP2298" s="7"/>
      <c r="DQ2298" s="7"/>
      <c r="DR2298" s="7"/>
      <c r="DS2298" s="7"/>
      <c r="DT2298" s="7"/>
      <c r="DU2298" s="7"/>
      <c r="DV2298" s="7"/>
      <c r="DW2298" s="7"/>
      <c r="DX2298" s="7"/>
      <c r="DY2298" s="7"/>
      <c r="DZ2298" s="7"/>
      <c r="EA2298" s="7"/>
      <c r="EB2298" s="7"/>
      <c r="EC2298" s="7"/>
      <c r="ED2298" s="7"/>
      <c r="EE2298" s="7"/>
      <c r="EF2298" s="7"/>
      <c r="EG2298" s="7"/>
      <c r="EH2298" s="7"/>
      <c r="EI2298" s="7"/>
      <c r="EJ2298" s="7"/>
      <c r="EK2298" s="7"/>
      <c r="EL2298" s="7"/>
      <c r="EM2298" s="7"/>
      <c r="EN2298" s="7"/>
      <c r="EO2298" s="7"/>
      <c r="EP2298" s="7"/>
      <c r="EQ2298" s="7"/>
      <c r="ER2298" s="7"/>
      <c r="ES2298" s="7"/>
      <c r="ET2298" s="7"/>
      <c r="EU2298" s="7"/>
      <c r="EV2298" s="7"/>
      <c r="EW2298" s="7"/>
      <c r="EX2298" s="7"/>
      <c r="EY2298" s="7"/>
      <c r="EZ2298" s="7"/>
      <c r="FA2298" s="7"/>
      <c r="FB2298" s="7"/>
      <c r="FC2298" s="7"/>
      <c r="FD2298" s="7"/>
      <c r="FE2298" s="7"/>
      <c r="FF2298" s="7"/>
      <c r="FG2298" s="7"/>
      <c r="FH2298" s="7"/>
      <c r="FI2298" s="7"/>
      <c r="FJ2298" s="7"/>
      <c r="FK2298" s="7"/>
      <c r="FL2298" s="7"/>
      <c r="FM2298" s="7"/>
      <c r="FN2298" s="7"/>
      <c r="FO2298" s="7"/>
      <c r="FP2298" s="7"/>
      <c r="FQ2298" s="7"/>
      <c r="FR2298" s="7"/>
      <c r="FS2298" s="7"/>
      <c r="FT2298" s="7"/>
      <c r="FU2298" s="7"/>
      <c r="FV2298" s="7"/>
      <c r="FW2298" s="7"/>
      <c r="FX2298" s="7"/>
      <c r="FY2298" s="7"/>
      <c r="FZ2298" s="7"/>
      <c r="GA2298" s="7"/>
      <c r="GB2298" s="7"/>
    </row>
    <row r="2299" spans="1:184" x14ac:dyDescent="0.15">
      <c r="A2299" s="124"/>
      <c r="B2299" s="19"/>
      <c r="C2299" s="4"/>
      <c r="D2299" s="6"/>
      <c r="E2299" s="14"/>
      <c r="F2299" s="4"/>
      <c r="G2299" s="4"/>
      <c r="H2299" s="4"/>
      <c r="I2299" s="4"/>
      <c r="J2299" s="14"/>
      <c r="K2299" s="6"/>
      <c r="L2299" s="2"/>
      <c r="M2299" s="23"/>
      <c r="N2299" s="12"/>
      <c r="O2299" s="12"/>
      <c r="P2299" s="23"/>
      <c r="Q2299" s="1"/>
      <c r="R2299" s="4"/>
      <c r="S2299" s="5"/>
      <c r="T2299" s="6"/>
      <c r="U2299" s="9"/>
      <c r="V2299" s="8"/>
      <c r="W2299" s="8"/>
      <c r="X2299" s="8"/>
      <c r="Y2299" s="9"/>
      <c r="Z2299" s="7"/>
      <c r="AA2299" s="8"/>
      <c r="AB2299" s="9"/>
      <c r="AC2299" s="9"/>
      <c r="AD2299" s="9"/>
      <c r="AE2299" s="8"/>
      <c r="AF2299" s="10"/>
      <c r="AG2299" s="8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  <c r="DV2299" s="7"/>
      <c r="DW2299" s="7"/>
      <c r="DX2299" s="7"/>
      <c r="DY2299" s="7"/>
      <c r="DZ2299" s="7"/>
      <c r="EA2299" s="7"/>
      <c r="EB2299" s="7"/>
      <c r="EC2299" s="7"/>
      <c r="ED2299" s="7"/>
      <c r="EE2299" s="7"/>
      <c r="EF2299" s="7"/>
      <c r="EG2299" s="7"/>
      <c r="EH2299" s="7"/>
      <c r="EI2299" s="7"/>
      <c r="EJ2299" s="7"/>
      <c r="EK2299" s="7"/>
      <c r="EL2299" s="7"/>
      <c r="EM2299" s="7"/>
      <c r="EN2299" s="7"/>
      <c r="EO2299" s="7"/>
      <c r="EP2299" s="7"/>
      <c r="EQ2299" s="7"/>
      <c r="ER2299" s="7"/>
      <c r="ES2299" s="7"/>
      <c r="ET2299" s="7"/>
      <c r="EU2299" s="7"/>
      <c r="EV2299" s="7"/>
      <c r="EW2299" s="7"/>
      <c r="EX2299" s="7"/>
      <c r="EY2299" s="7"/>
      <c r="EZ2299" s="7"/>
      <c r="FA2299" s="7"/>
      <c r="FB2299" s="7"/>
      <c r="FC2299" s="7"/>
      <c r="FD2299" s="7"/>
      <c r="FE2299" s="7"/>
      <c r="FF2299" s="7"/>
      <c r="FG2299" s="7"/>
      <c r="FH2299" s="7"/>
      <c r="FI2299" s="7"/>
      <c r="FJ2299" s="7"/>
      <c r="FK2299" s="7"/>
      <c r="FL2299" s="7"/>
      <c r="FM2299" s="7"/>
      <c r="FN2299" s="7"/>
      <c r="FO2299" s="7"/>
      <c r="FP2299" s="7"/>
      <c r="FQ2299" s="7"/>
      <c r="FR2299" s="7"/>
      <c r="FS2299" s="7"/>
      <c r="FT2299" s="7"/>
      <c r="FU2299" s="7"/>
      <c r="FV2299" s="7"/>
      <c r="FW2299" s="7"/>
      <c r="FX2299" s="7"/>
      <c r="FY2299" s="7"/>
      <c r="FZ2299" s="7"/>
      <c r="GA2299" s="7"/>
      <c r="GB2299" s="7"/>
    </row>
    <row r="2300" spans="1:184" x14ac:dyDescent="0.15">
      <c r="A2300" s="124"/>
      <c r="B2300" s="19"/>
      <c r="C2300" s="4"/>
      <c r="D2300" s="6"/>
      <c r="E2300" s="14"/>
      <c r="F2300" s="4"/>
      <c r="G2300" s="4"/>
      <c r="H2300" s="4"/>
      <c r="I2300" s="4"/>
      <c r="J2300" s="14"/>
      <c r="K2300" s="6"/>
      <c r="L2300" s="2"/>
      <c r="M2300" s="23"/>
      <c r="N2300" s="12"/>
      <c r="O2300" s="12"/>
      <c r="P2300" s="23"/>
      <c r="Q2300" s="1"/>
      <c r="R2300" s="4"/>
      <c r="S2300" s="5"/>
      <c r="T2300" s="6"/>
      <c r="U2300" s="9"/>
      <c r="V2300" s="8"/>
      <c r="W2300" s="8"/>
      <c r="X2300" s="8"/>
      <c r="Y2300" s="9"/>
      <c r="Z2300" s="7"/>
      <c r="AA2300" s="8"/>
      <c r="AB2300" s="9"/>
      <c r="AC2300" s="9"/>
      <c r="AD2300" s="9"/>
      <c r="AE2300" s="8"/>
      <c r="AF2300" s="10"/>
      <c r="AG2300" s="8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  <c r="CR2300" s="7"/>
      <c r="CS2300" s="7"/>
      <c r="CT2300" s="7"/>
      <c r="CU2300" s="7"/>
      <c r="CV2300" s="7"/>
      <c r="CW2300" s="7"/>
      <c r="CX2300" s="7"/>
      <c r="CY2300" s="7"/>
      <c r="CZ2300" s="7"/>
      <c r="DA2300" s="7"/>
      <c r="DB2300" s="7"/>
      <c r="DC2300" s="7"/>
      <c r="DD2300" s="7"/>
      <c r="DE2300" s="7"/>
      <c r="DF2300" s="7"/>
      <c r="DG2300" s="7"/>
      <c r="DH2300" s="7"/>
      <c r="DI2300" s="7"/>
      <c r="DJ2300" s="7"/>
      <c r="DK2300" s="7"/>
      <c r="DL2300" s="7"/>
      <c r="DM2300" s="7"/>
      <c r="DN2300" s="7"/>
      <c r="DO2300" s="7"/>
      <c r="DP2300" s="7"/>
      <c r="DQ2300" s="7"/>
      <c r="DR2300" s="7"/>
      <c r="DS2300" s="7"/>
      <c r="DT2300" s="7"/>
      <c r="DU2300" s="7"/>
      <c r="DV2300" s="7"/>
      <c r="DW2300" s="7"/>
      <c r="DX2300" s="7"/>
      <c r="DY2300" s="7"/>
      <c r="DZ2300" s="7"/>
      <c r="EA2300" s="7"/>
      <c r="EB2300" s="7"/>
      <c r="EC2300" s="7"/>
      <c r="ED2300" s="7"/>
      <c r="EE2300" s="7"/>
      <c r="EF2300" s="7"/>
      <c r="EG2300" s="7"/>
      <c r="EH2300" s="7"/>
      <c r="EI2300" s="7"/>
      <c r="EJ2300" s="7"/>
      <c r="EK2300" s="7"/>
      <c r="EL2300" s="7"/>
      <c r="EM2300" s="7"/>
      <c r="EN2300" s="7"/>
      <c r="EO2300" s="7"/>
      <c r="EP2300" s="7"/>
      <c r="EQ2300" s="7"/>
      <c r="ER2300" s="7"/>
      <c r="ES2300" s="7"/>
      <c r="ET2300" s="7"/>
      <c r="EU2300" s="7"/>
      <c r="EV2300" s="7"/>
      <c r="EW2300" s="7"/>
      <c r="EX2300" s="7"/>
      <c r="EY2300" s="7"/>
      <c r="EZ2300" s="7"/>
      <c r="FA2300" s="7"/>
      <c r="FB2300" s="7"/>
      <c r="FC2300" s="7"/>
      <c r="FD2300" s="7"/>
      <c r="FE2300" s="7"/>
      <c r="FF2300" s="7"/>
      <c r="FG2300" s="7"/>
      <c r="FH2300" s="7"/>
      <c r="FI2300" s="7"/>
      <c r="FJ2300" s="7"/>
      <c r="FK2300" s="7"/>
      <c r="FL2300" s="7"/>
      <c r="FM2300" s="7"/>
      <c r="FN2300" s="7"/>
      <c r="FO2300" s="7"/>
      <c r="FP2300" s="7"/>
      <c r="FQ2300" s="7"/>
      <c r="FR2300" s="7"/>
      <c r="FS2300" s="7"/>
      <c r="FT2300" s="7"/>
      <c r="FU2300" s="7"/>
      <c r="FV2300" s="7"/>
      <c r="FW2300" s="7"/>
      <c r="FX2300" s="7"/>
      <c r="FY2300" s="7"/>
      <c r="FZ2300" s="7"/>
      <c r="GA2300" s="7"/>
      <c r="GB2300" s="7"/>
    </row>
    <row r="2301" spans="1:184" x14ac:dyDescent="0.15">
      <c r="A2301" s="124"/>
      <c r="B2301" s="19"/>
      <c r="C2301" s="4"/>
      <c r="D2301" s="6"/>
      <c r="E2301" s="14"/>
      <c r="F2301" s="4"/>
      <c r="G2301" s="4"/>
      <c r="H2301" s="4"/>
      <c r="I2301" s="4"/>
      <c r="J2301" s="14"/>
      <c r="K2301" s="6"/>
      <c r="L2301" s="2"/>
      <c r="M2301" s="23"/>
      <c r="N2301" s="12"/>
      <c r="O2301" s="12"/>
      <c r="P2301" s="23"/>
      <c r="Q2301" s="1"/>
      <c r="R2301" s="4"/>
      <c r="S2301" s="5"/>
      <c r="T2301" s="6"/>
      <c r="U2301" s="9"/>
      <c r="V2301" s="8"/>
      <c r="W2301" s="8"/>
      <c r="X2301" s="8"/>
      <c r="Y2301" s="9"/>
      <c r="Z2301" s="7"/>
      <c r="AA2301" s="8"/>
      <c r="AB2301" s="9"/>
      <c r="AC2301" s="9"/>
      <c r="AD2301" s="9"/>
      <c r="AE2301" s="8"/>
      <c r="AF2301" s="10"/>
      <c r="AG2301" s="8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  <c r="CR2301" s="7"/>
      <c r="CS2301" s="7"/>
      <c r="CT2301" s="7"/>
      <c r="CU2301" s="7"/>
      <c r="CV2301" s="7"/>
      <c r="CW2301" s="7"/>
      <c r="CX2301" s="7"/>
      <c r="CY2301" s="7"/>
      <c r="CZ2301" s="7"/>
      <c r="DA2301" s="7"/>
      <c r="DB2301" s="7"/>
      <c r="DC2301" s="7"/>
      <c r="DD2301" s="7"/>
      <c r="DE2301" s="7"/>
      <c r="DF2301" s="7"/>
      <c r="DG2301" s="7"/>
      <c r="DH2301" s="7"/>
      <c r="DI2301" s="7"/>
      <c r="DJ2301" s="7"/>
      <c r="DK2301" s="7"/>
      <c r="DL2301" s="7"/>
      <c r="DM2301" s="7"/>
      <c r="DN2301" s="7"/>
      <c r="DO2301" s="7"/>
      <c r="DP2301" s="7"/>
      <c r="DQ2301" s="7"/>
      <c r="DR2301" s="7"/>
      <c r="DS2301" s="7"/>
      <c r="DT2301" s="7"/>
      <c r="DU2301" s="7"/>
      <c r="DV2301" s="7"/>
      <c r="DW2301" s="7"/>
      <c r="DX2301" s="7"/>
      <c r="DY2301" s="7"/>
      <c r="DZ2301" s="7"/>
      <c r="EA2301" s="7"/>
      <c r="EB2301" s="7"/>
      <c r="EC2301" s="7"/>
      <c r="ED2301" s="7"/>
      <c r="EE2301" s="7"/>
      <c r="EF2301" s="7"/>
      <c r="EG2301" s="7"/>
      <c r="EH2301" s="7"/>
      <c r="EI2301" s="7"/>
      <c r="EJ2301" s="7"/>
      <c r="EK2301" s="7"/>
      <c r="EL2301" s="7"/>
      <c r="EM2301" s="7"/>
      <c r="EN2301" s="7"/>
      <c r="EO2301" s="7"/>
      <c r="EP2301" s="7"/>
      <c r="EQ2301" s="7"/>
      <c r="ER2301" s="7"/>
      <c r="ES2301" s="7"/>
      <c r="ET2301" s="7"/>
      <c r="EU2301" s="7"/>
      <c r="EV2301" s="7"/>
      <c r="EW2301" s="7"/>
      <c r="EX2301" s="7"/>
      <c r="EY2301" s="7"/>
      <c r="EZ2301" s="7"/>
      <c r="FA2301" s="7"/>
      <c r="FB2301" s="7"/>
      <c r="FC2301" s="7"/>
      <c r="FD2301" s="7"/>
      <c r="FE2301" s="7"/>
      <c r="FF2301" s="7"/>
      <c r="FG2301" s="7"/>
      <c r="FH2301" s="7"/>
      <c r="FI2301" s="7"/>
      <c r="FJ2301" s="7"/>
      <c r="FK2301" s="7"/>
      <c r="FL2301" s="7"/>
      <c r="FM2301" s="7"/>
      <c r="FN2301" s="7"/>
      <c r="FO2301" s="7"/>
      <c r="FP2301" s="7"/>
      <c r="FQ2301" s="7"/>
      <c r="FR2301" s="7"/>
      <c r="FS2301" s="7"/>
      <c r="FT2301" s="7"/>
      <c r="FU2301" s="7"/>
      <c r="FV2301" s="7"/>
      <c r="FW2301" s="7"/>
      <c r="FX2301" s="7"/>
      <c r="FY2301" s="7"/>
      <c r="FZ2301" s="7"/>
      <c r="GA2301" s="7"/>
      <c r="GB2301" s="7"/>
    </row>
    <row r="2302" spans="1:184" x14ac:dyDescent="0.15">
      <c r="A2302" s="124"/>
      <c r="B2302" s="19"/>
      <c r="C2302" s="4"/>
      <c r="D2302" s="6"/>
      <c r="E2302" s="14"/>
      <c r="F2302" s="4"/>
      <c r="G2302" s="4"/>
      <c r="H2302" s="4"/>
      <c r="I2302" s="4"/>
      <c r="J2302" s="14"/>
      <c r="K2302" s="6"/>
      <c r="L2302" s="2"/>
      <c r="M2302" s="23"/>
      <c r="N2302" s="12"/>
      <c r="O2302" s="12"/>
      <c r="P2302" s="23"/>
      <c r="Q2302" s="1"/>
      <c r="R2302" s="4"/>
      <c r="S2302" s="5"/>
      <c r="T2302" s="6"/>
      <c r="U2302" s="9"/>
      <c r="V2302" s="8"/>
      <c r="W2302" s="8"/>
      <c r="X2302" s="8"/>
      <c r="Y2302" s="9"/>
      <c r="Z2302" s="7"/>
      <c r="AA2302" s="8"/>
      <c r="AB2302" s="9"/>
      <c r="AC2302" s="9"/>
      <c r="AD2302" s="9"/>
      <c r="AE2302" s="8"/>
      <c r="AF2302" s="10"/>
      <c r="AG2302" s="8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  <c r="CR2302" s="7"/>
      <c r="CS2302" s="7"/>
      <c r="CT2302" s="7"/>
      <c r="CU2302" s="7"/>
      <c r="CV2302" s="7"/>
      <c r="CW2302" s="7"/>
      <c r="CX2302" s="7"/>
      <c r="CY2302" s="7"/>
      <c r="CZ2302" s="7"/>
      <c r="DA2302" s="7"/>
      <c r="DB2302" s="7"/>
      <c r="DC2302" s="7"/>
      <c r="DD2302" s="7"/>
      <c r="DE2302" s="7"/>
      <c r="DF2302" s="7"/>
      <c r="DG2302" s="7"/>
      <c r="DH2302" s="7"/>
      <c r="DI2302" s="7"/>
      <c r="DJ2302" s="7"/>
      <c r="DK2302" s="7"/>
      <c r="DL2302" s="7"/>
      <c r="DM2302" s="7"/>
      <c r="DN2302" s="7"/>
      <c r="DO2302" s="7"/>
      <c r="DP2302" s="7"/>
      <c r="DQ2302" s="7"/>
      <c r="DR2302" s="7"/>
      <c r="DS2302" s="7"/>
      <c r="DT2302" s="7"/>
      <c r="DU2302" s="7"/>
      <c r="DV2302" s="7"/>
      <c r="DW2302" s="7"/>
      <c r="DX2302" s="7"/>
      <c r="DY2302" s="7"/>
      <c r="DZ2302" s="7"/>
      <c r="EA2302" s="7"/>
      <c r="EB2302" s="7"/>
      <c r="EC2302" s="7"/>
      <c r="ED2302" s="7"/>
      <c r="EE2302" s="7"/>
      <c r="EF2302" s="7"/>
      <c r="EG2302" s="7"/>
      <c r="EH2302" s="7"/>
      <c r="EI2302" s="7"/>
      <c r="EJ2302" s="7"/>
      <c r="EK2302" s="7"/>
      <c r="EL2302" s="7"/>
      <c r="EM2302" s="7"/>
      <c r="EN2302" s="7"/>
      <c r="EO2302" s="7"/>
      <c r="EP2302" s="7"/>
      <c r="EQ2302" s="7"/>
      <c r="ER2302" s="7"/>
      <c r="ES2302" s="7"/>
      <c r="ET2302" s="7"/>
      <c r="EU2302" s="7"/>
      <c r="EV2302" s="7"/>
      <c r="EW2302" s="7"/>
      <c r="EX2302" s="7"/>
      <c r="EY2302" s="7"/>
      <c r="EZ2302" s="7"/>
      <c r="FA2302" s="7"/>
      <c r="FB2302" s="7"/>
      <c r="FC2302" s="7"/>
      <c r="FD2302" s="7"/>
      <c r="FE2302" s="7"/>
      <c r="FF2302" s="7"/>
      <c r="FG2302" s="7"/>
      <c r="FH2302" s="7"/>
      <c r="FI2302" s="7"/>
      <c r="FJ2302" s="7"/>
      <c r="FK2302" s="7"/>
      <c r="FL2302" s="7"/>
      <c r="FM2302" s="7"/>
      <c r="FN2302" s="7"/>
      <c r="FO2302" s="7"/>
      <c r="FP2302" s="7"/>
      <c r="FQ2302" s="7"/>
      <c r="FR2302" s="7"/>
      <c r="FS2302" s="7"/>
      <c r="FT2302" s="7"/>
      <c r="FU2302" s="7"/>
      <c r="FV2302" s="7"/>
      <c r="FW2302" s="7"/>
      <c r="FX2302" s="7"/>
      <c r="FY2302" s="7"/>
      <c r="FZ2302" s="7"/>
      <c r="GA2302" s="7"/>
      <c r="GB2302" s="7"/>
    </row>
    <row r="2303" spans="1:184" x14ac:dyDescent="0.15">
      <c r="A2303" s="124"/>
      <c r="B2303" s="19"/>
      <c r="C2303" s="4"/>
      <c r="D2303" s="6"/>
      <c r="E2303" s="14"/>
      <c r="F2303" s="4"/>
      <c r="G2303" s="4"/>
      <c r="H2303" s="4"/>
      <c r="I2303" s="4"/>
      <c r="J2303" s="14"/>
      <c r="K2303" s="6"/>
      <c r="L2303" s="2"/>
      <c r="M2303" s="23"/>
      <c r="N2303" s="12"/>
      <c r="O2303" s="12"/>
      <c r="P2303" s="23"/>
      <c r="Q2303" s="1"/>
      <c r="R2303" s="4"/>
      <c r="S2303" s="5"/>
      <c r="T2303" s="6"/>
      <c r="U2303" s="9"/>
      <c r="V2303" s="8"/>
      <c r="W2303" s="8"/>
      <c r="X2303" s="8"/>
      <c r="Y2303" s="9"/>
      <c r="Z2303" s="7"/>
      <c r="AA2303" s="8"/>
      <c r="AB2303" s="9"/>
      <c r="AC2303" s="9"/>
      <c r="AD2303" s="9"/>
      <c r="AE2303" s="8"/>
      <c r="AF2303" s="10"/>
      <c r="AG2303" s="8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  <c r="DV2303" s="7"/>
      <c r="DW2303" s="7"/>
      <c r="DX2303" s="7"/>
      <c r="DY2303" s="7"/>
      <c r="DZ2303" s="7"/>
      <c r="EA2303" s="7"/>
      <c r="EB2303" s="7"/>
      <c r="EC2303" s="7"/>
      <c r="ED2303" s="7"/>
      <c r="EE2303" s="7"/>
      <c r="EF2303" s="7"/>
      <c r="EG2303" s="7"/>
      <c r="EH2303" s="7"/>
      <c r="EI2303" s="7"/>
      <c r="EJ2303" s="7"/>
      <c r="EK2303" s="7"/>
      <c r="EL2303" s="7"/>
      <c r="EM2303" s="7"/>
      <c r="EN2303" s="7"/>
      <c r="EO2303" s="7"/>
      <c r="EP2303" s="7"/>
      <c r="EQ2303" s="7"/>
      <c r="ER2303" s="7"/>
      <c r="ES2303" s="7"/>
      <c r="ET2303" s="7"/>
      <c r="EU2303" s="7"/>
      <c r="EV2303" s="7"/>
      <c r="EW2303" s="7"/>
      <c r="EX2303" s="7"/>
      <c r="EY2303" s="7"/>
      <c r="EZ2303" s="7"/>
      <c r="FA2303" s="7"/>
      <c r="FB2303" s="7"/>
      <c r="FC2303" s="7"/>
      <c r="FD2303" s="7"/>
      <c r="FE2303" s="7"/>
      <c r="FF2303" s="7"/>
      <c r="FG2303" s="7"/>
      <c r="FH2303" s="7"/>
      <c r="FI2303" s="7"/>
      <c r="FJ2303" s="7"/>
      <c r="FK2303" s="7"/>
      <c r="FL2303" s="7"/>
      <c r="FM2303" s="7"/>
      <c r="FN2303" s="7"/>
      <c r="FO2303" s="7"/>
      <c r="FP2303" s="7"/>
      <c r="FQ2303" s="7"/>
      <c r="FR2303" s="7"/>
      <c r="FS2303" s="7"/>
      <c r="FT2303" s="7"/>
      <c r="FU2303" s="7"/>
      <c r="FV2303" s="7"/>
      <c r="FW2303" s="7"/>
      <c r="FX2303" s="7"/>
      <c r="FY2303" s="7"/>
      <c r="FZ2303" s="7"/>
      <c r="GA2303" s="7"/>
      <c r="GB2303" s="7"/>
    </row>
    <row r="2304" spans="1:184" x14ac:dyDescent="0.15">
      <c r="A2304" s="124"/>
      <c r="B2304" s="19"/>
      <c r="C2304" s="4"/>
      <c r="D2304" s="6"/>
      <c r="E2304" s="14"/>
      <c r="F2304" s="4"/>
      <c r="G2304" s="4"/>
      <c r="H2304" s="4"/>
      <c r="I2304" s="4"/>
      <c r="J2304" s="14"/>
      <c r="K2304" s="6"/>
      <c r="L2304" s="2"/>
      <c r="M2304" s="23"/>
      <c r="N2304" s="12"/>
      <c r="O2304" s="12"/>
      <c r="P2304" s="23"/>
      <c r="Q2304" s="1"/>
      <c r="R2304" s="4"/>
      <c r="S2304" s="5"/>
      <c r="T2304" s="6"/>
      <c r="U2304" s="9"/>
      <c r="V2304" s="8"/>
      <c r="W2304" s="8"/>
      <c r="X2304" s="8"/>
      <c r="Y2304" s="9"/>
      <c r="Z2304" s="7"/>
      <c r="AA2304" s="8"/>
      <c r="AB2304" s="9"/>
      <c r="AC2304" s="9"/>
      <c r="AD2304" s="9"/>
      <c r="AE2304" s="8"/>
      <c r="AF2304" s="10"/>
      <c r="AG2304" s="8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  <c r="CR2304" s="7"/>
      <c r="CS2304" s="7"/>
      <c r="CT2304" s="7"/>
      <c r="CU2304" s="7"/>
      <c r="CV2304" s="7"/>
      <c r="CW2304" s="7"/>
      <c r="CX2304" s="7"/>
      <c r="CY2304" s="7"/>
      <c r="CZ2304" s="7"/>
      <c r="DA2304" s="7"/>
      <c r="DB2304" s="7"/>
      <c r="DC2304" s="7"/>
      <c r="DD2304" s="7"/>
      <c r="DE2304" s="7"/>
      <c r="DF2304" s="7"/>
      <c r="DG2304" s="7"/>
      <c r="DH2304" s="7"/>
      <c r="DI2304" s="7"/>
      <c r="DJ2304" s="7"/>
      <c r="DK2304" s="7"/>
      <c r="DL2304" s="7"/>
      <c r="DM2304" s="7"/>
      <c r="DN2304" s="7"/>
      <c r="DO2304" s="7"/>
      <c r="DP2304" s="7"/>
      <c r="DQ2304" s="7"/>
      <c r="DR2304" s="7"/>
      <c r="DS2304" s="7"/>
      <c r="DT2304" s="7"/>
      <c r="DU2304" s="7"/>
      <c r="DV2304" s="7"/>
      <c r="DW2304" s="7"/>
      <c r="DX2304" s="7"/>
      <c r="DY2304" s="7"/>
      <c r="DZ2304" s="7"/>
      <c r="EA2304" s="7"/>
      <c r="EB2304" s="7"/>
      <c r="EC2304" s="7"/>
      <c r="ED2304" s="7"/>
      <c r="EE2304" s="7"/>
      <c r="EF2304" s="7"/>
      <c r="EG2304" s="7"/>
      <c r="EH2304" s="7"/>
      <c r="EI2304" s="7"/>
      <c r="EJ2304" s="7"/>
      <c r="EK2304" s="7"/>
      <c r="EL2304" s="7"/>
      <c r="EM2304" s="7"/>
      <c r="EN2304" s="7"/>
      <c r="EO2304" s="7"/>
      <c r="EP2304" s="7"/>
      <c r="EQ2304" s="7"/>
      <c r="ER2304" s="7"/>
      <c r="ES2304" s="7"/>
      <c r="ET2304" s="7"/>
      <c r="EU2304" s="7"/>
      <c r="EV2304" s="7"/>
      <c r="EW2304" s="7"/>
      <c r="EX2304" s="7"/>
      <c r="EY2304" s="7"/>
      <c r="EZ2304" s="7"/>
      <c r="FA2304" s="7"/>
      <c r="FB2304" s="7"/>
      <c r="FC2304" s="7"/>
      <c r="FD2304" s="7"/>
      <c r="FE2304" s="7"/>
      <c r="FF2304" s="7"/>
      <c r="FG2304" s="7"/>
      <c r="FH2304" s="7"/>
      <c r="FI2304" s="7"/>
      <c r="FJ2304" s="7"/>
      <c r="FK2304" s="7"/>
      <c r="FL2304" s="7"/>
      <c r="FM2304" s="7"/>
      <c r="FN2304" s="7"/>
      <c r="FO2304" s="7"/>
      <c r="FP2304" s="7"/>
      <c r="FQ2304" s="7"/>
      <c r="FR2304" s="7"/>
      <c r="FS2304" s="7"/>
      <c r="FT2304" s="7"/>
      <c r="FU2304" s="7"/>
      <c r="FV2304" s="7"/>
      <c r="FW2304" s="7"/>
      <c r="FX2304" s="7"/>
      <c r="FY2304" s="7"/>
      <c r="FZ2304" s="7"/>
      <c r="GA2304" s="7"/>
      <c r="GB2304" s="7"/>
    </row>
    <row r="2305" spans="1:184" x14ac:dyDescent="0.15">
      <c r="A2305" s="124"/>
      <c r="B2305" s="19"/>
      <c r="C2305" s="4"/>
      <c r="D2305" s="6"/>
      <c r="E2305" s="14"/>
      <c r="F2305" s="4"/>
      <c r="G2305" s="4"/>
      <c r="H2305" s="4"/>
      <c r="I2305" s="4"/>
      <c r="J2305" s="14"/>
      <c r="K2305" s="6"/>
      <c r="L2305" s="2"/>
      <c r="M2305" s="23"/>
      <c r="N2305" s="12"/>
      <c r="O2305" s="12"/>
      <c r="P2305" s="23"/>
      <c r="Q2305" s="1"/>
      <c r="R2305" s="4"/>
      <c r="S2305" s="5"/>
      <c r="T2305" s="6"/>
      <c r="U2305" s="9"/>
      <c r="V2305" s="8"/>
      <c r="W2305" s="8"/>
      <c r="X2305" s="8"/>
      <c r="Y2305" s="9"/>
      <c r="Z2305" s="7"/>
      <c r="AA2305" s="8"/>
      <c r="AB2305" s="9"/>
      <c r="AC2305" s="9"/>
      <c r="AD2305" s="9"/>
      <c r="AE2305" s="8"/>
      <c r="AF2305" s="10"/>
      <c r="AG2305" s="8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  <c r="CR2305" s="7"/>
      <c r="CS2305" s="7"/>
      <c r="CT2305" s="7"/>
      <c r="CU2305" s="7"/>
      <c r="CV2305" s="7"/>
      <c r="CW2305" s="7"/>
      <c r="CX2305" s="7"/>
      <c r="CY2305" s="7"/>
      <c r="CZ2305" s="7"/>
      <c r="DA2305" s="7"/>
      <c r="DB2305" s="7"/>
      <c r="DC2305" s="7"/>
      <c r="DD2305" s="7"/>
      <c r="DE2305" s="7"/>
      <c r="DF2305" s="7"/>
      <c r="DG2305" s="7"/>
      <c r="DH2305" s="7"/>
      <c r="DI2305" s="7"/>
      <c r="DJ2305" s="7"/>
      <c r="DK2305" s="7"/>
      <c r="DL2305" s="7"/>
      <c r="DM2305" s="7"/>
      <c r="DN2305" s="7"/>
      <c r="DO2305" s="7"/>
      <c r="DP2305" s="7"/>
      <c r="DQ2305" s="7"/>
      <c r="DR2305" s="7"/>
      <c r="DS2305" s="7"/>
      <c r="DT2305" s="7"/>
      <c r="DU2305" s="7"/>
      <c r="DV2305" s="7"/>
      <c r="DW2305" s="7"/>
      <c r="DX2305" s="7"/>
      <c r="DY2305" s="7"/>
      <c r="DZ2305" s="7"/>
      <c r="EA2305" s="7"/>
      <c r="EB2305" s="7"/>
      <c r="EC2305" s="7"/>
      <c r="ED2305" s="7"/>
      <c r="EE2305" s="7"/>
      <c r="EF2305" s="7"/>
      <c r="EG2305" s="7"/>
      <c r="EH2305" s="7"/>
      <c r="EI2305" s="7"/>
      <c r="EJ2305" s="7"/>
      <c r="EK2305" s="7"/>
      <c r="EL2305" s="7"/>
      <c r="EM2305" s="7"/>
      <c r="EN2305" s="7"/>
      <c r="EO2305" s="7"/>
      <c r="EP2305" s="7"/>
      <c r="EQ2305" s="7"/>
      <c r="ER2305" s="7"/>
      <c r="ES2305" s="7"/>
      <c r="ET2305" s="7"/>
      <c r="EU2305" s="7"/>
      <c r="EV2305" s="7"/>
      <c r="EW2305" s="7"/>
      <c r="EX2305" s="7"/>
      <c r="EY2305" s="7"/>
      <c r="EZ2305" s="7"/>
      <c r="FA2305" s="7"/>
      <c r="FB2305" s="7"/>
      <c r="FC2305" s="7"/>
      <c r="FD2305" s="7"/>
      <c r="FE2305" s="7"/>
      <c r="FF2305" s="7"/>
      <c r="FG2305" s="7"/>
      <c r="FH2305" s="7"/>
      <c r="FI2305" s="7"/>
      <c r="FJ2305" s="7"/>
      <c r="FK2305" s="7"/>
      <c r="FL2305" s="7"/>
      <c r="FM2305" s="7"/>
      <c r="FN2305" s="7"/>
      <c r="FO2305" s="7"/>
      <c r="FP2305" s="7"/>
      <c r="FQ2305" s="7"/>
      <c r="FR2305" s="7"/>
      <c r="FS2305" s="7"/>
      <c r="FT2305" s="7"/>
      <c r="FU2305" s="7"/>
      <c r="FV2305" s="7"/>
      <c r="FW2305" s="7"/>
      <c r="FX2305" s="7"/>
      <c r="FY2305" s="7"/>
      <c r="FZ2305" s="7"/>
      <c r="GA2305" s="7"/>
      <c r="GB2305" s="7"/>
    </row>
    <row r="2306" spans="1:184" x14ac:dyDescent="0.15">
      <c r="A2306" s="124"/>
      <c r="B2306" s="19"/>
      <c r="C2306" s="4"/>
      <c r="D2306" s="6"/>
      <c r="E2306" s="14"/>
      <c r="F2306" s="4"/>
      <c r="G2306" s="4"/>
      <c r="H2306" s="4"/>
      <c r="I2306" s="4"/>
      <c r="J2306" s="14"/>
      <c r="K2306" s="6"/>
      <c r="L2306" s="2"/>
      <c r="M2306" s="23"/>
      <c r="N2306" s="12"/>
      <c r="O2306" s="12"/>
      <c r="P2306" s="23"/>
      <c r="Q2306" s="1"/>
      <c r="R2306" s="4"/>
      <c r="S2306" s="5"/>
      <c r="T2306" s="6"/>
      <c r="U2306" s="9"/>
      <c r="V2306" s="8"/>
      <c r="W2306" s="8"/>
      <c r="X2306" s="8"/>
      <c r="Y2306" s="9"/>
      <c r="Z2306" s="7"/>
      <c r="AA2306" s="8"/>
      <c r="AB2306" s="9"/>
      <c r="AC2306" s="9"/>
      <c r="AD2306" s="9"/>
      <c r="AE2306" s="8"/>
      <c r="AF2306" s="10"/>
      <c r="AG2306" s="8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  <c r="CR2306" s="7"/>
      <c r="CS2306" s="7"/>
      <c r="CT2306" s="7"/>
      <c r="CU2306" s="7"/>
      <c r="CV2306" s="7"/>
      <c r="CW2306" s="7"/>
      <c r="CX2306" s="7"/>
      <c r="CY2306" s="7"/>
      <c r="CZ2306" s="7"/>
      <c r="DA2306" s="7"/>
      <c r="DB2306" s="7"/>
      <c r="DC2306" s="7"/>
      <c r="DD2306" s="7"/>
      <c r="DE2306" s="7"/>
      <c r="DF2306" s="7"/>
      <c r="DG2306" s="7"/>
      <c r="DH2306" s="7"/>
      <c r="DI2306" s="7"/>
      <c r="DJ2306" s="7"/>
      <c r="DK2306" s="7"/>
      <c r="DL2306" s="7"/>
      <c r="DM2306" s="7"/>
      <c r="DN2306" s="7"/>
      <c r="DO2306" s="7"/>
      <c r="DP2306" s="7"/>
      <c r="DQ2306" s="7"/>
      <c r="DR2306" s="7"/>
      <c r="DS2306" s="7"/>
      <c r="DT2306" s="7"/>
      <c r="DU2306" s="7"/>
      <c r="DV2306" s="7"/>
      <c r="DW2306" s="7"/>
      <c r="DX2306" s="7"/>
      <c r="DY2306" s="7"/>
      <c r="DZ2306" s="7"/>
      <c r="EA2306" s="7"/>
      <c r="EB2306" s="7"/>
      <c r="EC2306" s="7"/>
      <c r="ED2306" s="7"/>
      <c r="EE2306" s="7"/>
      <c r="EF2306" s="7"/>
      <c r="EG2306" s="7"/>
      <c r="EH2306" s="7"/>
      <c r="EI2306" s="7"/>
      <c r="EJ2306" s="7"/>
      <c r="EK2306" s="7"/>
      <c r="EL2306" s="7"/>
      <c r="EM2306" s="7"/>
      <c r="EN2306" s="7"/>
      <c r="EO2306" s="7"/>
      <c r="EP2306" s="7"/>
      <c r="EQ2306" s="7"/>
      <c r="ER2306" s="7"/>
      <c r="ES2306" s="7"/>
      <c r="ET2306" s="7"/>
      <c r="EU2306" s="7"/>
      <c r="EV2306" s="7"/>
      <c r="EW2306" s="7"/>
      <c r="EX2306" s="7"/>
      <c r="EY2306" s="7"/>
      <c r="EZ2306" s="7"/>
      <c r="FA2306" s="7"/>
      <c r="FB2306" s="7"/>
      <c r="FC2306" s="7"/>
      <c r="FD2306" s="7"/>
      <c r="FE2306" s="7"/>
      <c r="FF2306" s="7"/>
      <c r="FG2306" s="7"/>
      <c r="FH2306" s="7"/>
      <c r="FI2306" s="7"/>
      <c r="FJ2306" s="7"/>
      <c r="FK2306" s="7"/>
      <c r="FL2306" s="7"/>
      <c r="FM2306" s="7"/>
      <c r="FN2306" s="7"/>
      <c r="FO2306" s="7"/>
      <c r="FP2306" s="7"/>
      <c r="FQ2306" s="7"/>
      <c r="FR2306" s="7"/>
      <c r="FS2306" s="7"/>
      <c r="FT2306" s="7"/>
      <c r="FU2306" s="7"/>
      <c r="FV2306" s="7"/>
      <c r="FW2306" s="7"/>
      <c r="FX2306" s="7"/>
      <c r="FY2306" s="7"/>
      <c r="FZ2306" s="7"/>
      <c r="GA2306" s="7"/>
      <c r="GB2306" s="7"/>
    </row>
    <row r="2307" spans="1:184" x14ac:dyDescent="0.15">
      <c r="A2307" s="124"/>
      <c r="B2307" s="19"/>
      <c r="C2307" s="4"/>
      <c r="D2307" s="6"/>
      <c r="E2307" s="14"/>
      <c r="F2307" s="4"/>
      <c r="G2307" s="4"/>
      <c r="H2307" s="4"/>
      <c r="I2307" s="4"/>
      <c r="J2307" s="14"/>
      <c r="K2307" s="6"/>
      <c r="L2307" s="2"/>
      <c r="M2307" s="23"/>
      <c r="N2307" s="12"/>
      <c r="O2307" s="12"/>
      <c r="P2307" s="23"/>
      <c r="Q2307" s="1"/>
      <c r="R2307" s="4"/>
      <c r="S2307" s="5"/>
      <c r="T2307" s="6"/>
      <c r="U2307" s="9"/>
      <c r="V2307" s="8"/>
      <c r="W2307" s="8"/>
      <c r="X2307" s="8"/>
      <c r="Y2307" s="9"/>
      <c r="Z2307" s="7"/>
      <c r="AA2307" s="8"/>
      <c r="AB2307" s="9"/>
      <c r="AC2307" s="9"/>
      <c r="AD2307" s="9"/>
      <c r="AE2307" s="8"/>
      <c r="AF2307" s="10"/>
      <c r="AG2307" s="8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  <c r="CR2307" s="7"/>
      <c r="CS2307" s="7"/>
      <c r="CT2307" s="7"/>
      <c r="CU2307" s="7"/>
      <c r="CV2307" s="7"/>
      <c r="CW2307" s="7"/>
      <c r="CX2307" s="7"/>
      <c r="CY2307" s="7"/>
      <c r="CZ2307" s="7"/>
      <c r="DA2307" s="7"/>
      <c r="DB2307" s="7"/>
      <c r="DC2307" s="7"/>
      <c r="DD2307" s="7"/>
      <c r="DE2307" s="7"/>
      <c r="DF2307" s="7"/>
      <c r="DG2307" s="7"/>
      <c r="DH2307" s="7"/>
      <c r="DI2307" s="7"/>
      <c r="DJ2307" s="7"/>
      <c r="DK2307" s="7"/>
      <c r="DL2307" s="7"/>
      <c r="DM2307" s="7"/>
      <c r="DN2307" s="7"/>
      <c r="DO2307" s="7"/>
      <c r="DP2307" s="7"/>
      <c r="DQ2307" s="7"/>
      <c r="DR2307" s="7"/>
      <c r="DS2307" s="7"/>
      <c r="DT2307" s="7"/>
      <c r="DU2307" s="7"/>
      <c r="DV2307" s="7"/>
      <c r="DW2307" s="7"/>
      <c r="DX2307" s="7"/>
      <c r="DY2307" s="7"/>
      <c r="DZ2307" s="7"/>
      <c r="EA2307" s="7"/>
      <c r="EB2307" s="7"/>
      <c r="EC2307" s="7"/>
      <c r="ED2307" s="7"/>
      <c r="EE2307" s="7"/>
      <c r="EF2307" s="7"/>
      <c r="EG2307" s="7"/>
      <c r="EH2307" s="7"/>
      <c r="EI2307" s="7"/>
      <c r="EJ2307" s="7"/>
      <c r="EK2307" s="7"/>
      <c r="EL2307" s="7"/>
      <c r="EM2307" s="7"/>
      <c r="EN2307" s="7"/>
      <c r="EO2307" s="7"/>
      <c r="EP2307" s="7"/>
      <c r="EQ2307" s="7"/>
      <c r="ER2307" s="7"/>
      <c r="ES2307" s="7"/>
      <c r="ET2307" s="7"/>
      <c r="EU2307" s="7"/>
      <c r="EV2307" s="7"/>
      <c r="EW2307" s="7"/>
      <c r="EX2307" s="7"/>
      <c r="EY2307" s="7"/>
      <c r="EZ2307" s="7"/>
      <c r="FA2307" s="7"/>
      <c r="FB2307" s="7"/>
      <c r="FC2307" s="7"/>
      <c r="FD2307" s="7"/>
      <c r="FE2307" s="7"/>
      <c r="FF2307" s="7"/>
      <c r="FG2307" s="7"/>
      <c r="FH2307" s="7"/>
      <c r="FI2307" s="7"/>
      <c r="FJ2307" s="7"/>
      <c r="FK2307" s="7"/>
      <c r="FL2307" s="7"/>
      <c r="FM2307" s="7"/>
      <c r="FN2307" s="7"/>
      <c r="FO2307" s="7"/>
      <c r="FP2307" s="7"/>
      <c r="FQ2307" s="7"/>
      <c r="FR2307" s="7"/>
      <c r="FS2307" s="7"/>
      <c r="FT2307" s="7"/>
      <c r="FU2307" s="7"/>
      <c r="FV2307" s="7"/>
      <c r="FW2307" s="7"/>
      <c r="FX2307" s="7"/>
      <c r="FY2307" s="7"/>
      <c r="FZ2307" s="7"/>
      <c r="GA2307" s="7"/>
      <c r="GB2307" s="7"/>
    </row>
    <row r="2308" spans="1:184" x14ac:dyDescent="0.15">
      <c r="A2308" s="124"/>
      <c r="B2308" s="19"/>
      <c r="C2308" s="4"/>
      <c r="D2308" s="6"/>
      <c r="E2308" s="14"/>
      <c r="F2308" s="4"/>
      <c r="G2308" s="4"/>
      <c r="H2308" s="4"/>
      <c r="I2308" s="4"/>
      <c r="J2308" s="14"/>
      <c r="K2308" s="6"/>
      <c r="L2308" s="2"/>
      <c r="M2308" s="23"/>
      <c r="N2308" s="12"/>
      <c r="O2308" s="12"/>
      <c r="P2308" s="23"/>
      <c r="Q2308" s="1"/>
      <c r="R2308" s="4"/>
      <c r="S2308" s="5"/>
      <c r="T2308" s="6"/>
      <c r="U2308" s="9"/>
      <c r="V2308" s="8"/>
      <c r="W2308" s="8"/>
      <c r="X2308" s="8"/>
      <c r="Y2308" s="9"/>
      <c r="Z2308" s="7"/>
      <c r="AA2308" s="8"/>
      <c r="AB2308" s="9"/>
      <c r="AC2308" s="9"/>
      <c r="AD2308" s="9"/>
      <c r="AE2308" s="8"/>
      <c r="AF2308" s="10"/>
      <c r="AG2308" s="8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  <c r="EE2308" s="7"/>
      <c r="EF2308" s="7"/>
      <c r="EG2308" s="7"/>
      <c r="EH2308" s="7"/>
      <c r="EI2308" s="7"/>
      <c r="EJ2308" s="7"/>
      <c r="EK2308" s="7"/>
      <c r="EL2308" s="7"/>
      <c r="EM2308" s="7"/>
      <c r="EN2308" s="7"/>
      <c r="EO2308" s="7"/>
      <c r="EP2308" s="7"/>
      <c r="EQ2308" s="7"/>
      <c r="ER2308" s="7"/>
      <c r="ES2308" s="7"/>
      <c r="ET2308" s="7"/>
      <c r="EU2308" s="7"/>
      <c r="EV2308" s="7"/>
      <c r="EW2308" s="7"/>
      <c r="EX2308" s="7"/>
      <c r="EY2308" s="7"/>
      <c r="EZ2308" s="7"/>
      <c r="FA2308" s="7"/>
      <c r="FB2308" s="7"/>
      <c r="FC2308" s="7"/>
      <c r="FD2308" s="7"/>
      <c r="FE2308" s="7"/>
      <c r="FF2308" s="7"/>
      <c r="FG2308" s="7"/>
      <c r="FH2308" s="7"/>
      <c r="FI2308" s="7"/>
      <c r="FJ2308" s="7"/>
      <c r="FK2308" s="7"/>
      <c r="FL2308" s="7"/>
      <c r="FM2308" s="7"/>
      <c r="FN2308" s="7"/>
      <c r="FO2308" s="7"/>
      <c r="FP2308" s="7"/>
      <c r="FQ2308" s="7"/>
      <c r="FR2308" s="7"/>
      <c r="FS2308" s="7"/>
      <c r="FT2308" s="7"/>
      <c r="FU2308" s="7"/>
      <c r="FV2308" s="7"/>
      <c r="FW2308" s="7"/>
      <c r="FX2308" s="7"/>
      <c r="FY2308" s="7"/>
      <c r="FZ2308" s="7"/>
      <c r="GA2308" s="7"/>
      <c r="GB2308" s="7"/>
    </row>
    <row r="2309" spans="1:184" x14ac:dyDescent="0.15">
      <c r="A2309" s="124"/>
      <c r="B2309" s="19"/>
      <c r="C2309" s="4"/>
      <c r="D2309" s="6"/>
      <c r="E2309" s="14"/>
      <c r="F2309" s="4"/>
      <c r="G2309" s="4"/>
      <c r="H2309" s="4"/>
      <c r="I2309" s="4"/>
      <c r="J2309" s="14"/>
      <c r="K2309" s="6"/>
      <c r="L2309" s="2"/>
      <c r="M2309" s="23"/>
      <c r="N2309" s="12"/>
      <c r="O2309" s="12"/>
      <c r="P2309" s="23"/>
      <c r="Q2309" s="1"/>
      <c r="R2309" s="4"/>
      <c r="S2309" s="5"/>
      <c r="T2309" s="6"/>
      <c r="U2309" s="9"/>
      <c r="V2309" s="8"/>
      <c r="W2309" s="8"/>
      <c r="X2309" s="8"/>
      <c r="Y2309" s="9"/>
      <c r="Z2309" s="7"/>
      <c r="AA2309" s="8"/>
      <c r="AB2309" s="9"/>
      <c r="AC2309" s="9"/>
      <c r="AD2309" s="9"/>
      <c r="AE2309" s="8"/>
      <c r="AF2309" s="10"/>
      <c r="AG2309" s="8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  <c r="EE2309" s="7"/>
      <c r="EF2309" s="7"/>
      <c r="EG2309" s="7"/>
      <c r="EH2309" s="7"/>
      <c r="EI2309" s="7"/>
      <c r="EJ2309" s="7"/>
      <c r="EK2309" s="7"/>
      <c r="EL2309" s="7"/>
      <c r="EM2309" s="7"/>
      <c r="EN2309" s="7"/>
      <c r="EO2309" s="7"/>
      <c r="EP2309" s="7"/>
      <c r="EQ2309" s="7"/>
      <c r="ER2309" s="7"/>
      <c r="ES2309" s="7"/>
      <c r="ET2309" s="7"/>
      <c r="EU2309" s="7"/>
      <c r="EV2309" s="7"/>
      <c r="EW2309" s="7"/>
      <c r="EX2309" s="7"/>
      <c r="EY2309" s="7"/>
      <c r="EZ2309" s="7"/>
      <c r="FA2309" s="7"/>
      <c r="FB2309" s="7"/>
      <c r="FC2309" s="7"/>
      <c r="FD2309" s="7"/>
      <c r="FE2309" s="7"/>
      <c r="FF2309" s="7"/>
      <c r="FG2309" s="7"/>
      <c r="FH2309" s="7"/>
      <c r="FI2309" s="7"/>
      <c r="FJ2309" s="7"/>
      <c r="FK2309" s="7"/>
      <c r="FL2309" s="7"/>
      <c r="FM2309" s="7"/>
      <c r="FN2309" s="7"/>
      <c r="FO2309" s="7"/>
      <c r="FP2309" s="7"/>
      <c r="FQ2309" s="7"/>
      <c r="FR2309" s="7"/>
      <c r="FS2309" s="7"/>
      <c r="FT2309" s="7"/>
      <c r="FU2309" s="7"/>
      <c r="FV2309" s="7"/>
      <c r="FW2309" s="7"/>
      <c r="FX2309" s="7"/>
      <c r="FY2309" s="7"/>
      <c r="FZ2309" s="7"/>
      <c r="GA2309" s="7"/>
      <c r="GB2309" s="7"/>
    </row>
    <row r="2310" spans="1:184" x14ac:dyDescent="0.15">
      <c r="A2310" s="124"/>
      <c r="B2310" s="19"/>
      <c r="C2310" s="4"/>
      <c r="D2310" s="6"/>
      <c r="E2310" s="14"/>
      <c r="F2310" s="4"/>
      <c r="G2310" s="4"/>
      <c r="H2310" s="4"/>
      <c r="I2310" s="4"/>
      <c r="J2310" s="14"/>
      <c r="K2310" s="6"/>
      <c r="L2310" s="2"/>
      <c r="M2310" s="23"/>
      <c r="N2310" s="12"/>
      <c r="O2310" s="12"/>
      <c r="P2310" s="23"/>
      <c r="Q2310" s="1"/>
      <c r="R2310" s="4"/>
      <c r="S2310" s="5"/>
      <c r="T2310" s="6"/>
      <c r="U2310" s="9"/>
      <c r="V2310" s="8"/>
      <c r="W2310" s="8"/>
      <c r="X2310" s="8"/>
      <c r="Y2310" s="9"/>
      <c r="Z2310" s="7"/>
      <c r="AA2310" s="8"/>
      <c r="AB2310" s="9"/>
      <c r="AC2310" s="9"/>
      <c r="AD2310" s="9"/>
      <c r="AE2310" s="8"/>
      <c r="AF2310" s="10"/>
      <c r="AG2310" s="8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  <c r="FH2310" s="7"/>
      <c r="FI2310" s="7"/>
      <c r="FJ2310" s="7"/>
      <c r="FK2310" s="7"/>
      <c r="FL2310" s="7"/>
      <c r="FM2310" s="7"/>
      <c r="FN2310" s="7"/>
      <c r="FO2310" s="7"/>
      <c r="FP2310" s="7"/>
      <c r="FQ2310" s="7"/>
      <c r="FR2310" s="7"/>
      <c r="FS2310" s="7"/>
      <c r="FT2310" s="7"/>
      <c r="FU2310" s="7"/>
      <c r="FV2310" s="7"/>
      <c r="FW2310" s="7"/>
      <c r="FX2310" s="7"/>
      <c r="FY2310" s="7"/>
      <c r="FZ2310" s="7"/>
      <c r="GA2310" s="7"/>
      <c r="GB2310" s="7"/>
    </row>
    <row r="2311" spans="1:184" x14ac:dyDescent="0.15">
      <c r="A2311" s="124"/>
      <c r="B2311" s="19"/>
      <c r="C2311" s="4"/>
      <c r="D2311" s="6"/>
      <c r="E2311" s="14"/>
      <c r="F2311" s="4"/>
      <c r="G2311" s="4"/>
      <c r="H2311" s="4"/>
      <c r="I2311" s="4"/>
      <c r="J2311" s="14"/>
      <c r="K2311" s="6"/>
      <c r="L2311" s="2"/>
      <c r="M2311" s="23"/>
      <c r="N2311" s="12"/>
      <c r="O2311" s="12"/>
      <c r="P2311" s="23"/>
      <c r="Q2311" s="1"/>
      <c r="R2311" s="4"/>
      <c r="S2311" s="5"/>
      <c r="T2311" s="6"/>
      <c r="U2311" s="9"/>
      <c r="V2311" s="8"/>
      <c r="W2311" s="8"/>
      <c r="X2311" s="8"/>
      <c r="Y2311" s="9"/>
      <c r="Z2311" s="7"/>
      <c r="AA2311" s="8"/>
      <c r="AB2311" s="9"/>
      <c r="AC2311" s="9"/>
      <c r="AD2311" s="9"/>
      <c r="AE2311" s="8"/>
      <c r="AF2311" s="10"/>
      <c r="AG2311" s="8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  <c r="EE2311" s="7"/>
      <c r="EF2311" s="7"/>
      <c r="EG2311" s="7"/>
      <c r="EH2311" s="7"/>
      <c r="EI2311" s="7"/>
      <c r="EJ2311" s="7"/>
      <c r="EK2311" s="7"/>
      <c r="EL2311" s="7"/>
      <c r="EM2311" s="7"/>
      <c r="EN2311" s="7"/>
      <c r="EO2311" s="7"/>
      <c r="EP2311" s="7"/>
      <c r="EQ2311" s="7"/>
      <c r="ER2311" s="7"/>
      <c r="ES2311" s="7"/>
      <c r="ET2311" s="7"/>
      <c r="EU2311" s="7"/>
      <c r="EV2311" s="7"/>
      <c r="EW2311" s="7"/>
      <c r="EX2311" s="7"/>
      <c r="EY2311" s="7"/>
      <c r="EZ2311" s="7"/>
      <c r="FA2311" s="7"/>
      <c r="FB2311" s="7"/>
      <c r="FC2311" s="7"/>
      <c r="FD2311" s="7"/>
      <c r="FE2311" s="7"/>
      <c r="FF2311" s="7"/>
      <c r="FG2311" s="7"/>
      <c r="FH2311" s="7"/>
      <c r="FI2311" s="7"/>
      <c r="FJ2311" s="7"/>
      <c r="FK2311" s="7"/>
      <c r="FL2311" s="7"/>
      <c r="FM2311" s="7"/>
      <c r="FN2311" s="7"/>
      <c r="FO2311" s="7"/>
      <c r="FP2311" s="7"/>
      <c r="FQ2311" s="7"/>
      <c r="FR2311" s="7"/>
      <c r="FS2311" s="7"/>
      <c r="FT2311" s="7"/>
      <c r="FU2311" s="7"/>
      <c r="FV2311" s="7"/>
      <c r="FW2311" s="7"/>
      <c r="FX2311" s="7"/>
      <c r="FY2311" s="7"/>
      <c r="FZ2311" s="7"/>
      <c r="GA2311" s="7"/>
      <c r="GB2311" s="7"/>
    </row>
    <row r="2312" spans="1:184" x14ac:dyDescent="0.15">
      <c r="A2312" s="124"/>
      <c r="B2312" s="19"/>
      <c r="C2312" s="4"/>
      <c r="D2312" s="6"/>
      <c r="E2312" s="14"/>
      <c r="F2312" s="4"/>
      <c r="G2312" s="4"/>
      <c r="H2312" s="4"/>
      <c r="I2312" s="4"/>
      <c r="J2312" s="14"/>
      <c r="K2312" s="6"/>
      <c r="L2312" s="2"/>
      <c r="M2312" s="23"/>
      <c r="N2312" s="12"/>
      <c r="O2312" s="12"/>
      <c r="P2312" s="23"/>
      <c r="Q2312" s="1"/>
      <c r="R2312" s="4"/>
      <c r="S2312" s="5"/>
      <c r="T2312" s="6"/>
      <c r="U2312" s="9"/>
      <c r="V2312" s="8"/>
      <c r="W2312" s="8"/>
      <c r="X2312" s="8"/>
      <c r="Y2312" s="9"/>
      <c r="Z2312" s="7"/>
      <c r="AA2312" s="8"/>
      <c r="AB2312" s="9"/>
      <c r="AC2312" s="9"/>
      <c r="AD2312" s="9"/>
      <c r="AE2312" s="8"/>
      <c r="AF2312" s="10"/>
      <c r="AG2312" s="8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  <c r="EE2312" s="7"/>
      <c r="EF2312" s="7"/>
      <c r="EG2312" s="7"/>
      <c r="EH2312" s="7"/>
      <c r="EI2312" s="7"/>
      <c r="EJ2312" s="7"/>
      <c r="EK2312" s="7"/>
      <c r="EL2312" s="7"/>
      <c r="EM2312" s="7"/>
      <c r="EN2312" s="7"/>
      <c r="EO2312" s="7"/>
      <c r="EP2312" s="7"/>
      <c r="EQ2312" s="7"/>
      <c r="ER2312" s="7"/>
      <c r="ES2312" s="7"/>
      <c r="ET2312" s="7"/>
      <c r="EU2312" s="7"/>
      <c r="EV2312" s="7"/>
      <c r="EW2312" s="7"/>
      <c r="EX2312" s="7"/>
      <c r="EY2312" s="7"/>
      <c r="EZ2312" s="7"/>
      <c r="FA2312" s="7"/>
      <c r="FB2312" s="7"/>
      <c r="FC2312" s="7"/>
      <c r="FD2312" s="7"/>
      <c r="FE2312" s="7"/>
      <c r="FF2312" s="7"/>
      <c r="FG2312" s="7"/>
      <c r="FH2312" s="7"/>
      <c r="FI2312" s="7"/>
      <c r="FJ2312" s="7"/>
      <c r="FK2312" s="7"/>
      <c r="FL2312" s="7"/>
      <c r="FM2312" s="7"/>
      <c r="FN2312" s="7"/>
      <c r="FO2312" s="7"/>
      <c r="FP2312" s="7"/>
      <c r="FQ2312" s="7"/>
      <c r="FR2312" s="7"/>
      <c r="FS2312" s="7"/>
      <c r="FT2312" s="7"/>
      <c r="FU2312" s="7"/>
      <c r="FV2312" s="7"/>
      <c r="FW2312" s="7"/>
      <c r="FX2312" s="7"/>
      <c r="FY2312" s="7"/>
      <c r="FZ2312" s="7"/>
      <c r="GA2312" s="7"/>
      <c r="GB2312" s="7"/>
    </row>
    <row r="2313" spans="1:184" x14ac:dyDescent="0.15">
      <c r="A2313" s="124"/>
      <c r="B2313" s="19"/>
      <c r="C2313" s="4"/>
      <c r="D2313" s="6"/>
      <c r="E2313" s="14"/>
      <c r="F2313" s="4"/>
      <c r="G2313" s="4"/>
      <c r="H2313" s="4"/>
      <c r="I2313" s="4"/>
      <c r="J2313" s="14"/>
      <c r="K2313" s="6"/>
      <c r="L2313" s="2"/>
      <c r="M2313" s="23"/>
      <c r="N2313" s="12"/>
      <c r="O2313" s="12"/>
      <c r="P2313" s="23"/>
      <c r="Q2313" s="1"/>
      <c r="R2313" s="4"/>
      <c r="S2313" s="5"/>
      <c r="T2313" s="6"/>
      <c r="U2313" s="9"/>
      <c r="V2313" s="8"/>
      <c r="W2313" s="8"/>
      <c r="X2313" s="8"/>
      <c r="Y2313" s="9"/>
      <c r="Z2313" s="7"/>
      <c r="AA2313" s="8"/>
      <c r="AB2313" s="9"/>
      <c r="AC2313" s="9"/>
      <c r="AD2313" s="9"/>
      <c r="AE2313" s="8"/>
      <c r="AF2313" s="10"/>
      <c r="AG2313" s="8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  <c r="CR2313" s="7"/>
      <c r="CS2313" s="7"/>
      <c r="CT2313" s="7"/>
      <c r="CU2313" s="7"/>
      <c r="CV2313" s="7"/>
      <c r="CW2313" s="7"/>
      <c r="CX2313" s="7"/>
      <c r="CY2313" s="7"/>
      <c r="CZ2313" s="7"/>
      <c r="DA2313" s="7"/>
      <c r="DB2313" s="7"/>
      <c r="DC2313" s="7"/>
      <c r="DD2313" s="7"/>
      <c r="DE2313" s="7"/>
      <c r="DF2313" s="7"/>
      <c r="DG2313" s="7"/>
      <c r="DH2313" s="7"/>
      <c r="DI2313" s="7"/>
      <c r="DJ2313" s="7"/>
      <c r="DK2313" s="7"/>
      <c r="DL2313" s="7"/>
      <c r="DM2313" s="7"/>
      <c r="DN2313" s="7"/>
      <c r="DO2313" s="7"/>
      <c r="DP2313" s="7"/>
      <c r="DQ2313" s="7"/>
      <c r="DR2313" s="7"/>
      <c r="DS2313" s="7"/>
      <c r="DT2313" s="7"/>
      <c r="DU2313" s="7"/>
      <c r="DV2313" s="7"/>
      <c r="DW2313" s="7"/>
      <c r="DX2313" s="7"/>
      <c r="DY2313" s="7"/>
      <c r="DZ2313" s="7"/>
      <c r="EA2313" s="7"/>
      <c r="EB2313" s="7"/>
      <c r="EC2313" s="7"/>
      <c r="ED2313" s="7"/>
      <c r="EE2313" s="7"/>
      <c r="EF2313" s="7"/>
      <c r="EG2313" s="7"/>
      <c r="EH2313" s="7"/>
      <c r="EI2313" s="7"/>
      <c r="EJ2313" s="7"/>
      <c r="EK2313" s="7"/>
      <c r="EL2313" s="7"/>
      <c r="EM2313" s="7"/>
      <c r="EN2313" s="7"/>
      <c r="EO2313" s="7"/>
      <c r="EP2313" s="7"/>
      <c r="EQ2313" s="7"/>
      <c r="ER2313" s="7"/>
      <c r="ES2313" s="7"/>
      <c r="ET2313" s="7"/>
      <c r="EU2313" s="7"/>
      <c r="EV2313" s="7"/>
      <c r="EW2313" s="7"/>
      <c r="EX2313" s="7"/>
      <c r="EY2313" s="7"/>
      <c r="EZ2313" s="7"/>
      <c r="FA2313" s="7"/>
      <c r="FB2313" s="7"/>
      <c r="FC2313" s="7"/>
      <c r="FD2313" s="7"/>
      <c r="FE2313" s="7"/>
      <c r="FF2313" s="7"/>
      <c r="FG2313" s="7"/>
      <c r="FH2313" s="7"/>
      <c r="FI2313" s="7"/>
      <c r="FJ2313" s="7"/>
      <c r="FK2313" s="7"/>
      <c r="FL2313" s="7"/>
      <c r="FM2313" s="7"/>
      <c r="FN2313" s="7"/>
      <c r="FO2313" s="7"/>
      <c r="FP2313" s="7"/>
      <c r="FQ2313" s="7"/>
      <c r="FR2313" s="7"/>
      <c r="FS2313" s="7"/>
      <c r="FT2313" s="7"/>
      <c r="FU2313" s="7"/>
      <c r="FV2313" s="7"/>
      <c r="FW2313" s="7"/>
      <c r="FX2313" s="7"/>
      <c r="FY2313" s="7"/>
      <c r="FZ2313" s="7"/>
      <c r="GA2313" s="7"/>
      <c r="GB2313" s="7"/>
    </row>
    <row r="2314" spans="1:184" x14ac:dyDescent="0.15">
      <c r="A2314" s="124"/>
      <c r="B2314" s="19"/>
      <c r="C2314" s="4"/>
      <c r="D2314" s="6"/>
      <c r="E2314" s="14"/>
      <c r="F2314" s="4"/>
      <c r="G2314" s="4"/>
      <c r="H2314" s="4"/>
      <c r="I2314" s="4"/>
      <c r="J2314" s="14"/>
      <c r="K2314" s="6"/>
      <c r="L2314" s="2"/>
      <c r="M2314" s="23"/>
      <c r="N2314" s="12"/>
      <c r="O2314" s="12"/>
      <c r="P2314" s="23"/>
      <c r="Q2314" s="1"/>
      <c r="R2314" s="4"/>
      <c r="S2314" s="5"/>
      <c r="T2314" s="6"/>
      <c r="U2314" s="9"/>
      <c r="V2314" s="8"/>
      <c r="W2314" s="8"/>
      <c r="X2314" s="8"/>
      <c r="Y2314" s="9"/>
      <c r="Z2314" s="7"/>
      <c r="AA2314" s="8"/>
      <c r="AB2314" s="9"/>
      <c r="AC2314" s="9"/>
      <c r="AD2314" s="9"/>
      <c r="AE2314" s="8"/>
      <c r="AF2314" s="10"/>
      <c r="AG2314" s="8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  <c r="EE2314" s="7"/>
      <c r="EF2314" s="7"/>
      <c r="EG2314" s="7"/>
      <c r="EH2314" s="7"/>
      <c r="EI2314" s="7"/>
      <c r="EJ2314" s="7"/>
      <c r="EK2314" s="7"/>
      <c r="EL2314" s="7"/>
      <c r="EM2314" s="7"/>
      <c r="EN2314" s="7"/>
      <c r="EO2314" s="7"/>
      <c r="EP2314" s="7"/>
      <c r="EQ2314" s="7"/>
      <c r="ER2314" s="7"/>
      <c r="ES2314" s="7"/>
      <c r="ET2314" s="7"/>
      <c r="EU2314" s="7"/>
      <c r="EV2314" s="7"/>
      <c r="EW2314" s="7"/>
      <c r="EX2314" s="7"/>
      <c r="EY2314" s="7"/>
      <c r="EZ2314" s="7"/>
      <c r="FA2314" s="7"/>
      <c r="FB2314" s="7"/>
      <c r="FC2314" s="7"/>
      <c r="FD2314" s="7"/>
      <c r="FE2314" s="7"/>
      <c r="FF2314" s="7"/>
      <c r="FG2314" s="7"/>
      <c r="FH2314" s="7"/>
      <c r="FI2314" s="7"/>
      <c r="FJ2314" s="7"/>
      <c r="FK2314" s="7"/>
      <c r="FL2314" s="7"/>
      <c r="FM2314" s="7"/>
      <c r="FN2314" s="7"/>
      <c r="FO2314" s="7"/>
      <c r="FP2314" s="7"/>
      <c r="FQ2314" s="7"/>
      <c r="FR2314" s="7"/>
      <c r="FS2314" s="7"/>
      <c r="FT2314" s="7"/>
      <c r="FU2314" s="7"/>
      <c r="FV2314" s="7"/>
      <c r="FW2314" s="7"/>
      <c r="FX2314" s="7"/>
      <c r="FY2314" s="7"/>
      <c r="FZ2314" s="7"/>
      <c r="GA2314" s="7"/>
      <c r="GB2314" s="7"/>
    </row>
    <row r="2315" spans="1:184" x14ac:dyDescent="0.15">
      <c r="A2315" s="124"/>
      <c r="B2315" s="19"/>
      <c r="C2315" s="4"/>
      <c r="D2315" s="6"/>
      <c r="E2315" s="14"/>
      <c r="F2315" s="4"/>
      <c r="G2315" s="4"/>
      <c r="H2315" s="4"/>
      <c r="I2315" s="4"/>
      <c r="J2315" s="14"/>
      <c r="K2315" s="6"/>
      <c r="L2315" s="2"/>
      <c r="M2315" s="23"/>
      <c r="N2315" s="12"/>
      <c r="O2315" s="12"/>
      <c r="P2315" s="23"/>
      <c r="Q2315" s="1"/>
      <c r="R2315" s="4"/>
      <c r="S2315" s="5"/>
      <c r="T2315" s="6"/>
      <c r="U2315" s="9"/>
      <c r="V2315" s="8"/>
      <c r="W2315" s="8"/>
      <c r="X2315" s="8"/>
      <c r="Y2315" s="9"/>
      <c r="Z2315" s="7"/>
      <c r="AA2315" s="8"/>
      <c r="AB2315" s="9"/>
      <c r="AC2315" s="9"/>
      <c r="AD2315" s="9"/>
      <c r="AE2315" s="8"/>
      <c r="AF2315" s="10"/>
      <c r="AG2315" s="8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  <c r="CR2315" s="7"/>
      <c r="CS2315" s="7"/>
      <c r="CT2315" s="7"/>
      <c r="CU2315" s="7"/>
      <c r="CV2315" s="7"/>
      <c r="CW2315" s="7"/>
      <c r="CX2315" s="7"/>
      <c r="CY2315" s="7"/>
      <c r="CZ2315" s="7"/>
      <c r="DA2315" s="7"/>
      <c r="DB2315" s="7"/>
      <c r="DC2315" s="7"/>
      <c r="DD2315" s="7"/>
      <c r="DE2315" s="7"/>
      <c r="DF2315" s="7"/>
      <c r="DG2315" s="7"/>
      <c r="DH2315" s="7"/>
      <c r="DI2315" s="7"/>
      <c r="DJ2315" s="7"/>
      <c r="DK2315" s="7"/>
      <c r="DL2315" s="7"/>
      <c r="DM2315" s="7"/>
      <c r="DN2315" s="7"/>
      <c r="DO2315" s="7"/>
      <c r="DP2315" s="7"/>
      <c r="DQ2315" s="7"/>
      <c r="DR2315" s="7"/>
      <c r="DS2315" s="7"/>
      <c r="DT2315" s="7"/>
      <c r="DU2315" s="7"/>
      <c r="DV2315" s="7"/>
      <c r="DW2315" s="7"/>
      <c r="DX2315" s="7"/>
      <c r="DY2315" s="7"/>
      <c r="DZ2315" s="7"/>
      <c r="EA2315" s="7"/>
      <c r="EB2315" s="7"/>
      <c r="EC2315" s="7"/>
      <c r="ED2315" s="7"/>
      <c r="EE2315" s="7"/>
      <c r="EF2315" s="7"/>
      <c r="EG2315" s="7"/>
      <c r="EH2315" s="7"/>
      <c r="EI2315" s="7"/>
      <c r="EJ2315" s="7"/>
      <c r="EK2315" s="7"/>
      <c r="EL2315" s="7"/>
      <c r="EM2315" s="7"/>
      <c r="EN2315" s="7"/>
      <c r="EO2315" s="7"/>
      <c r="EP2315" s="7"/>
      <c r="EQ2315" s="7"/>
      <c r="ER2315" s="7"/>
      <c r="ES2315" s="7"/>
      <c r="ET2315" s="7"/>
      <c r="EU2315" s="7"/>
      <c r="EV2315" s="7"/>
      <c r="EW2315" s="7"/>
      <c r="EX2315" s="7"/>
      <c r="EY2315" s="7"/>
      <c r="EZ2315" s="7"/>
      <c r="FA2315" s="7"/>
      <c r="FB2315" s="7"/>
      <c r="FC2315" s="7"/>
      <c r="FD2315" s="7"/>
      <c r="FE2315" s="7"/>
      <c r="FF2315" s="7"/>
      <c r="FG2315" s="7"/>
      <c r="FH2315" s="7"/>
      <c r="FI2315" s="7"/>
      <c r="FJ2315" s="7"/>
      <c r="FK2315" s="7"/>
      <c r="FL2315" s="7"/>
      <c r="FM2315" s="7"/>
      <c r="FN2315" s="7"/>
      <c r="FO2315" s="7"/>
      <c r="FP2315" s="7"/>
      <c r="FQ2315" s="7"/>
      <c r="FR2315" s="7"/>
      <c r="FS2315" s="7"/>
      <c r="FT2315" s="7"/>
      <c r="FU2315" s="7"/>
      <c r="FV2315" s="7"/>
      <c r="FW2315" s="7"/>
      <c r="FX2315" s="7"/>
      <c r="FY2315" s="7"/>
      <c r="FZ2315" s="7"/>
      <c r="GA2315" s="7"/>
      <c r="GB2315" s="7"/>
    </row>
    <row r="2316" spans="1:184" x14ac:dyDescent="0.15">
      <c r="A2316" s="124"/>
      <c r="B2316" s="19"/>
      <c r="C2316" s="4"/>
      <c r="D2316" s="6"/>
      <c r="E2316" s="14"/>
      <c r="F2316" s="4"/>
      <c r="G2316" s="4"/>
      <c r="H2316" s="4"/>
      <c r="I2316" s="4"/>
      <c r="J2316" s="14"/>
      <c r="K2316" s="6"/>
      <c r="L2316" s="2"/>
      <c r="M2316" s="23"/>
      <c r="N2316" s="12"/>
      <c r="O2316" s="12"/>
      <c r="P2316" s="23"/>
      <c r="Q2316" s="1"/>
      <c r="R2316" s="4"/>
      <c r="S2316" s="5"/>
      <c r="T2316" s="6"/>
      <c r="U2316" s="9"/>
      <c r="V2316" s="8"/>
      <c r="W2316" s="8"/>
      <c r="X2316" s="8"/>
      <c r="Y2316" s="9"/>
      <c r="Z2316" s="7"/>
      <c r="AA2316" s="8"/>
      <c r="AB2316" s="9"/>
      <c r="AC2316" s="9"/>
      <c r="AD2316" s="9"/>
      <c r="AE2316" s="8"/>
      <c r="AF2316" s="10"/>
      <c r="AG2316" s="8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  <c r="DV2316" s="7"/>
      <c r="DW2316" s="7"/>
      <c r="DX2316" s="7"/>
      <c r="DY2316" s="7"/>
      <c r="DZ2316" s="7"/>
      <c r="EA2316" s="7"/>
      <c r="EB2316" s="7"/>
      <c r="EC2316" s="7"/>
      <c r="ED2316" s="7"/>
      <c r="EE2316" s="7"/>
      <c r="EF2316" s="7"/>
      <c r="EG2316" s="7"/>
      <c r="EH2316" s="7"/>
      <c r="EI2316" s="7"/>
      <c r="EJ2316" s="7"/>
      <c r="EK2316" s="7"/>
      <c r="EL2316" s="7"/>
      <c r="EM2316" s="7"/>
      <c r="EN2316" s="7"/>
      <c r="EO2316" s="7"/>
      <c r="EP2316" s="7"/>
      <c r="EQ2316" s="7"/>
      <c r="ER2316" s="7"/>
      <c r="ES2316" s="7"/>
      <c r="ET2316" s="7"/>
      <c r="EU2316" s="7"/>
      <c r="EV2316" s="7"/>
      <c r="EW2316" s="7"/>
      <c r="EX2316" s="7"/>
      <c r="EY2316" s="7"/>
      <c r="EZ2316" s="7"/>
      <c r="FA2316" s="7"/>
      <c r="FB2316" s="7"/>
      <c r="FC2316" s="7"/>
      <c r="FD2316" s="7"/>
      <c r="FE2316" s="7"/>
      <c r="FF2316" s="7"/>
      <c r="FG2316" s="7"/>
      <c r="FH2316" s="7"/>
      <c r="FI2316" s="7"/>
      <c r="FJ2316" s="7"/>
      <c r="FK2316" s="7"/>
      <c r="FL2316" s="7"/>
      <c r="FM2316" s="7"/>
      <c r="FN2316" s="7"/>
      <c r="FO2316" s="7"/>
      <c r="FP2316" s="7"/>
      <c r="FQ2316" s="7"/>
      <c r="FR2316" s="7"/>
      <c r="FS2316" s="7"/>
      <c r="FT2316" s="7"/>
      <c r="FU2316" s="7"/>
      <c r="FV2316" s="7"/>
      <c r="FW2316" s="7"/>
      <c r="FX2316" s="7"/>
      <c r="FY2316" s="7"/>
      <c r="FZ2316" s="7"/>
      <c r="GA2316" s="7"/>
      <c r="GB2316" s="7"/>
    </row>
    <row r="2317" spans="1:184" x14ac:dyDescent="0.15">
      <c r="A2317" s="124"/>
      <c r="B2317" s="19"/>
      <c r="C2317" s="4"/>
      <c r="D2317" s="6"/>
      <c r="E2317" s="14"/>
      <c r="F2317" s="4"/>
      <c r="G2317" s="4"/>
      <c r="H2317" s="4"/>
      <c r="I2317" s="4"/>
      <c r="J2317" s="14"/>
      <c r="K2317" s="6"/>
      <c r="L2317" s="2"/>
      <c r="M2317" s="23"/>
      <c r="N2317" s="12"/>
      <c r="O2317" s="12"/>
      <c r="P2317" s="23"/>
      <c r="Q2317" s="1"/>
      <c r="R2317" s="4"/>
      <c r="S2317" s="5"/>
      <c r="T2317" s="6"/>
      <c r="U2317" s="9"/>
      <c r="V2317" s="8"/>
      <c r="W2317" s="8"/>
      <c r="X2317" s="8"/>
      <c r="Y2317" s="9"/>
      <c r="Z2317" s="7"/>
      <c r="AA2317" s="8"/>
      <c r="AB2317" s="9"/>
      <c r="AC2317" s="9"/>
      <c r="AD2317" s="9"/>
      <c r="AE2317" s="8"/>
      <c r="AF2317" s="10"/>
      <c r="AG2317" s="8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  <c r="CR2317" s="7"/>
      <c r="CS2317" s="7"/>
      <c r="CT2317" s="7"/>
      <c r="CU2317" s="7"/>
      <c r="CV2317" s="7"/>
      <c r="CW2317" s="7"/>
      <c r="CX2317" s="7"/>
      <c r="CY2317" s="7"/>
      <c r="CZ2317" s="7"/>
      <c r="DA2317" s="7"/>
      <c r="DB2317" s="7"/>
      <c r="DC2317" s="7"/>
      <c r="DD2317" s="7"/>
      <c r="DE2317" s="7"/>
      <c r="DF2317" s="7"/>
      <c r="DG2317" s="7"/>
      <c r="DH2317" s="7"/>
      <c r="DI2317" s="7"/>
      <c r="DJ2317" s="7"/>
      <c r="DK2317" s="7"/>
      <c r="DL2317" s="7"/>
      <c r="DM2317" s="7"/>
      <c r="DN2317" s="7"/>
      <c r="DO2317" s="7"/>
      <c r="DP2317" s="7"/>
      <c r="DQ2317" s="7"/>
      <c r="DR2317" s="7"/>
      <c r="DS2317" s="7"/>
      <c r="DT2317" s="7"/>
      <c r="DU2317" s="7"/>
      <c r="DV2317" s="7"/>
      <c r="DW2317" s="7"/>
      <c r="DX2317" s="7"/>
      <c r="DY2317" s="7"/>
      <c r="DZ2317" s="7"/>
      <c r="EA2317" s="7"/>
      <c r="EB2317" s="7"/>
      <c r="EC2317" s="7"/>
      <c r="ED2317" s="7"/>
      <c r="EE2317" s="7"/>
      <c r="EF2317" s="7"/>
      <c r="EG2317" s="7"/>
      <c r="EH2317" s="7"/>
      <c r="EI2317" s="7"/>
      <c r="EJ2317" s="7"/>
      <c r="EK2317" s="7"/>
      <c r="EL2317" s="7"/>
      <c r="EM2317" s="7"/>
      <c r="EN2317" s="7"/>
      <c r="EO2317" s="7"/>
      <c r="EP2317" s="7"/>
      <c r="EQ2317" s="7"/>
      <c r="ER2317" s="7"/>
      <c r="ES2317" s="7"/>
      <c r="ET2317" s="7"/>
      <c r="EU2317" s="7"/>
      <c r="EV2317" s="7"/>
      <c r="EW2317" s="7"/>
      <c r="EX2317" s="7"/>
      <c r="EY2317" s="7"/>
      <c r="EZ2317" s="7"/>
      <c r="FA2317" s="7"/>
      <c r="FB2317" s="7"/>
      <c r="FC2317" s="7"/>
      <c r="FD2317" s="7"/>
      <c r="FE2317" s="7"/>
      <c r="FF2317" s="7"/>
      <c r="FG2317" s="7"/>
      <c r="FH2317" s="7"/>
      <c r="FI2317" s="7"/>
      <c r="FJ2317" s="7"/>
      <c r="FK2317" s="7"/>
      <c r="FL2317" s="7"/>
      <c r="FM2317" s="7"/>
      <c r="FN2317" s="7"/>
      <c r="FO2317" s="7"/>
      <c r="FP2317" s="7"/>
      <c r="FQ2317" s="7"/>
      <c r="FR2317" s="7"/>
      <c r="FS2317" s="7"/>
      <c r="FT2317" s="7"/>
      <c r="FU2317" s="7"/>
      <c r="FV2317" s="7"/>
      <c r="FW2317" s="7"/>
      <c r="FX2317" s="7"/>
      <c r="FY2317" s="7"/>
      <c r="FZ2317" s="7"/>
      <c r="GA2317" s="7"/>
      <c r="GB2317" s="7"/>
    </row>
    <row r="2318" spans="1:184" x14ac:dyDescent="0.15">
      <c r="A2318" s="124"/>
      <c r="B2318" s="19"/>
      <c r="C2318" s="4"/>
      <c r="D2318" s="6"/>
      <c r="E2318" s="14"/>
      <c r="F2318" s="4"/>
      <c r="G2318" s="4"/>
      <c r="H2318" s="4"/>
      <c r="I2318" s="4"/>
      <c r="J2318" s="14"/>
      <c r="K2318" s="6"/>
      <c r="L2318" s="2"/>
      <c r="M2318" s="23"/>
      <c r="N2318" s="12"/>
      <c r="O2318" s="12"/>
      <c r="P2318" s="23"/>
      <c r="Q2318" s="1"/>
      <c r="R2318" s="4"/>
      <c r="S2318" s="5"/>
      <c r="T2318" s="6"/>
      <c r="U2318" s="9"/>
      <c r="V2318" s="8"/>
      <c r="W2318" s="8"/>
      <c r="X2318" s="8"/>
      <c r="Y2318" s="9"/>
      <c r="Z2318" s="7"/>
      <c r="AA2318" s="8"/>
      <c r="AB2318" s="9"/>
      <c r="AC2318" s="9"/>
      <c r="AD2318" s="9"/>
      <c r="AE2318" s="8"/>
      <c r="AF2318" s="10"/>
      <c r="AG2318" s="8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  <c r="CR2318" s="7"/>
      <c r="CS2318" s="7"/>
      <c r="CT2318" s="7"/>
      <c r="CU2318" s="7"/>
      <c r="CV2318" s="7"/>
      <c r="CW2318" s="7"/>
      <c r="CX2318" s="7"/>
      <c r="CY2318" s="7"/>
      <c r="CZ2318" s="7"/>
      <c r="DA2318" s="7"/>
      <c r="DB2318" s="7"/>
      <c r="DC2318" s="7"/>
      <c r="DD2318" s="7"/>
      <c r="DE2318" s="7"/>
      <c r="DF2318" s="7"/>
      <c r="DG2318" s="7"/>
      <c r="DH2318" s="7"/>
      <c r="DI2318" s="7"/>
      <c r="DJ2318" s="7"/>
      <c r="DK2318" s="7"/>
      <c r="DL2318" s="7"/>
      <c r="DM2318" s="7"/>
      <c r="DN2318" s="7"/>
      <c r="DO2318" s="7"/>
      <c r="DP2318" s="7"/>
      <c r="DQ2318" s="7"/>
      <c r="DR2318" s="7"/>
      <c r="DS2318" s="7"/>
      <c r="DT2318" s="7"/>
      <c r="DU2318" s="7"/>
      <c r="DV2318" s="7"/>
      <c r="DW2318" s="7"/>
      <c r="DX2318" s="7"/>
      <c r="DY2318" s="7"/>
      <c r="DZ2318" s="7"/>
      <c r="EA2318" s="7"/>
      <c r="EB2318" s="7"/>
      <c r="EC2318" s="7"/>
      <c r="ED2318" s="7"/>
      <c r="EE2318" s="7"/>
      <c r="EF2318" s="7"/>
      <c r="EG2318" s="7"/>
      <c r="EH2318" s="7"/>
      <c r="EI2318" s="7"/>
      <c r="EJ2318" s="7"/>
      <c r="EK2318" s="7"/>
      <c r="EL2318" s="7"/>
      <c r="EM2318" s="7"/>
      <c r="EN2318" s="7"/>
      <c r="EO2318" s="7"/>
      <c r="EP2318" s="7"/>
      <c r="EQ2318" s="7"/>
      <c r="ER2318" s="7"/>
      <c r="ES2318" s="7"/>
      <c r="ET2318" s="7"/>
      <c r="EU2318" s="7"/>
      <c r="EV2318" s="7"/>
      <c r="EW2318" s="7"/>
      <c r="EX2318" s="7"/>
      <c r="EY2318" s="7"/>
      <c r="EZ2318" s="7"/>
      <c r="FA2318" s="7"/>
      <c r="FB2318" s="7"/>
      <c r="FC2318" s="7"/>
      <c r="FD2318" s="7"/>
      <c r="FE2318" s="7"/>
      <c r="FF2318" s="7"/>
      <c r="FG2318" s="7"/>
      <c r="FH2318" s="7"/>
      <c r="FI2318" s="7"/>
      <c r="FJ2318" s="7"/>
      <c r="FK2318" s="7"/>
      <c r="FL2318" s="7"/>
      <c r="FM2318" s="7"/>
      <c r="FN2318" s="7"/>
      <c r="FO2318" s="7"/>
      <c r="FP2318" s="7"/>
      <c r="FQ2318" s="7"/>
      <c r="FR2318" s="7"/>
      <c r="FS2318" s="7"/>
      <c r="FT2318" s="7"/>
      <c r="FU2318" s="7"/>
      <c r="FV2318" s="7"/>
      <c r="FW2318" s="7"/>
      <c r="FX2318" s="7"/>
      <c r="FY2318" s="7"/>
      <c r="FZ2318" s="7"/>
      <c r="GA2318" s="7"/>
      <c r="GB2318" s="7"/>
    </row>
    <row r="2319" spans="1:184" x14ac:dyDescent="0.15">
      <c r="A2319" s="124"/>
      <c r="B2319" s="19"/>
      <c r="C2319" s="4"/>
      <c r="D2319" s="6"/>
      <c r="E2319" s="14"/>
      <c r="F2319" s="4"/>
      <c r="G2319" s="4"/>
      <c r="H2319" s="4"/>
      <c r="I2319" s="4"/>
      <c r="J2319" s="14"/>
      <c r="K2319" s="6"/>
      <c r="L2319" s="2"/>
      <c r="M2319" s="23"/>
      <c r="N2319" s="12"/>
      <c r="O2319" s="12"/>
      <c r="P2319" s="23"/>
      <c r="Q2319" s="1"/>
      <c r="R2319" s="4"/>
      <c r="S2319" s="5"/>
      <c r="T2319" s="6"/>
      <c r="U2319" s="9"/>
      <c r="V2319" s="8"/>
      <c r="W2319" s="8"/>
      <c r="X2319" s="8"/>
      <c r="Y2319" s="9"/>
      <c r="Z2319" s="7"/>
      <c r="AA2319" s="8"/>
      <c r="AB2319" s="9"/>
      <c r="AC2319" s="9"/>
      <c r="AD2319" s="9"/>
      <c r="AE2319" s="8"/>
      <c r="AF2319" s="10"/>
      <c r="AG2319" s="8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  <c r="CR2319" s="7"/>
      <c r="CS2319" s="7"/>
      <c r="CT2319" s="7"/>
      <c r="CU2319" s="7"/>
      <c r="CV2319" s="7"/>
      <c r="CW2319" s="7"/>
      <c r="CX2319" s="7"/>
      <c r="CY2319" s="7"/>
      <c r="CZ2319" s="7"/>
      <c r="DA2319" s="7"/>
      <c r="DB2319" s="7"/>
      <c r="DC2319" s="7"/>
      <c r="DD2319" s="7"/>
      <c r="DE2319" s="7"/>
      <c r="DF2319" s="7"/>
      <c r="DG2319" s="7"/>
      <c r="DH2319" s="7"/>
      <c r="DI2319" s="7"/>
      <c r="DJ2319" s="7"/>
      <c r="DK2319" s="7"/>
      <c r="DL2319" s="7"/>
      <c r="DM2319" s="7"/>
      <c r="DN2319" s="7"/>
      <c r="DO2319" s="7"/>
      <c r="DP2319" s="7"/>
      <c r="DQ2319" s="7"/>
      <c r="DR2319" s="7"/>
      <c r="DS2319" s="7"/>
      <c r="DT2319" s="7"/>
      <c r="DU2319" s="7"/>
      <c r="DV2319" s="7"/>
      <c r="DW2319" s="7"/>
      <c r="DX2319" s="7"/>
      <c r="DY2319" s="7"/>
      <c r="DZ2319" s="7"/>
      <c r="EA2319" s="7"/>
      <c r="EB2319" s="7"/>
      <c r="EC2319" s="7"/>
      <c r="ED2319" s="7"/>
      <c r="EE2319" s="7"/>
      <c r="EF2319" s="7"/>
      <c r="EG2319" s="7"/>
      <c r="EH2319" s="7"/>
      <c r="EI2319" s="7"/>
      <c r="EJ2319" s="7"/>
      <c r="EK2319" s="7"/>
      <c r="EL2319" s="7"/>
      <c r="EM2319" s="7"/>
      <c r="EN2319" s="7"/>
      <c r="EO2319" s="7"/>
      <c r="EP2319" s="7"/>
      <c r="EQ2319" s="7"/>
      <c r="ER2319" s="7"/>
      <c r="ES2319" s="7"/>
      <c r="ET2319" s="7"/>
      <c r="EU2319" s="7"/>
      <c r="EV2319" s="7"/>
      <c r="EW2319" s="7"/>
      <c r="EX2319" s="7"/>
      <c r="EY2319" s="7"/>
      <c r="EZ2319" s="7"/>
      <c r="FA2319" s="7"/>
      <c r="FB2319" s="7"/>
      <c r="FC2319" s="7"/>
      <c r="FD2319" s="7"/>
      <c r="FE2319" s="7"/>
      <c r="FF2319" s="7"/>
      <c r="FG2319" s="7"/>
      <c r="FH2319" s="7"/>
      <c r="FI2319" s="7"/>
      <c r="FJ2319" s="7"/>
      <c r="FK2319" s="7"/>
      <c r="FL2319" s="7"/>
      <c r="FM2319" s="7"/>
      <c r="FN2319" s="7"/>
      <c r="FO2319" s="7"/>
      <c r="FP2319" s="7"/>
      <c r="FQ2319" s="7"/>
      <c r="FR2319" s="7"/>
      <c r="FS2319" s="7"/>
      <c r="FT2319" s="7"/>
      <c r="FU2319" s="7"/>
      <c r="FV2319" s="7"/>
      <c r="FW2319" s="7"/>
      <c r="FX2319" s="7"/>
      <c r="FY2319" s="7"/>
      <c r="FZ2319" s="7"/>
      <c r="GA2319" s="7"/>
      <c r="GB2319" s="7"/>
    </row>
    <row r="2320" spans="1:184" x14ac:dyDescent="0.15">
      <c r="A2320" s="124"/>
      <c r="B2320" s="19"/>
      <c r="C2320" s="4"/>
      <c r="D2320" s="6"/>
      <c r="E2320" s="14"/>
      <c r="F2320" s="4"/>
      <c r="G2320" s="4"/>
      <c r="H2320" s="4"/>
      <c r="I2320" s="4"/>
      <c r="J2320" s="14"/>
      <c r="K2320" s="6"/>
      <c r="L2320" s="2"/>
      <c r="M2320" s="23"/>
      <c r="N2320" s="12"/>
      <c r="O2320" s="12"/>
      <c r="P2320" s="23"/>
      <c r="Q2320" s="1"/>
      <c r="R2320" s="4"/>
      <c r="S2320" s="5"/>
      <c r="T2320" s="6"/>
      <c r="U2320" s="9"/>
      <c r="V2320" s="8"/>
      <c r="W2320" s="8"/>
      <c r="X2320" s="8"/>
      <c r="Y2320" s="9"/>
      <c r="Z2320" s="7"/>
      <c r="AA2320" s="8"/>
      <c r="AB2320" s="9"/>
      <c r="AC2320" s="9"/>
      <c r="AD2320" s="9"/>
      <c r="AE2320" s="8"/>
      <c r="AF2320" s="10"/>
      <c r="AG2320" s="8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  <c r="CR2320" s="7"/>
      <c r="CS2320" s="7"/>
      <c r="CT2320" s="7"/>
      <c r="CU2320" s="7"/>
      <c r="CV2320" s="7"/>
      <c r="CW2320" s="7"/>
      <c r="CX2320" s="7"/>
      <c r="CY2320" s="7"/>
      <c r="CZ2320" s="7"/>
      <c r="DA2320" s="7"/>
      <c r="DB2320" s="7"/>
      <c r="DC2320" s="7"/>
      <c r="DD2320" s="7"/>
      <c r="DE2320" s="7"/>
      <c r="DF2320" s="7"/>
      <c r="DG2320" s="7"/>
      <c r="DH2320" s="7"/>
      <c r="DI2320" s="7"/>
      <c r="DJ2320" s="7"/>
      <c r="DK2320" s="7"/>
      <c r="DL2320" s="7"/>
      <c r="DM2320" s="7"/>
      <c r="DN2320" s="7"/>
      <c r="DO2320" s="7"/>
      <c r="DP2320" s="7"/>
      <c r="DQ2320" s="7"/>
      <c r="DR2320" s="7"/>
      <c r="DS2320" s="7"/>
      <c r="DT2320" s="7"/>
      <c r="DU2320" s="7"/>
      <c r="DV2320" s="7"/>
      <c r="DW2320" s="7"/>
      <c r="DX2320" s="7"/>
      <c r="DY2320" s="7"/>
      <c r="DZ2320" s="7"/>
      <c r="EA2320" s="7"/>
      <c r="EB2320" s="7"/>
      <c r="EC2320" s="7"/>
      <c r="ED2320" s="7"/>
      <c r="EE2320" s="7"/>
      <c r="EF2320" s="7"/>
      <c r="EG2320" s="7"/>
      <c r="EH2320" s="7"/>
      <c r="EI2320" s="7"/>
      <c r="EJ2320" s="7"/>
      <c r="EK2320" s="7"/>
      <c r="EL2320" s="7"/>
      <c r="EM2320" s="7"/>
      <c r="EN2320" s="7"/>
      <c r="EO2320" s="7"/>
      <c r="EP2320" s="7"/>
      <c r="EQ2320" s="7"/>
      <c r="ER2320" s="7"/>
      <c r="ES2320" s="7"/>
      <c r="ET2320" s="7"/>
      <c r="EU2320" s="7"/>
      <c r="EV2320" s="7"/>
      <c r="EW2320" s="7"/>
      <c r="EX2320" s="7"/>
      <c r="EY2320" s="7"/>
      <c r="EZ2320" s="7"/>
      <c r="FA2320" s="7"/>
      <c r="FB2320" s="7"/>
      <c r="FC2320" s="7"/>
      <c r="FD2320" s="7"/>
      <c r="FE2320" s="7"/>
      <c r="FF2320" s="7"/>
      <c r="FG2320" s="7"/>
      <c r="FH2320" s="7"/>
      <c r="FI2320" s="7"/>
      <c r="FJ2320" s="7"/>
      <c r="FK2320" s="7"/>
      <c r="FL2320" s="7"/>
      <c r="FM2320" s="7"/>
      <c r="FN2320" s="7"/>
      <c r="FO2320" s="7"/>
      <c r="FP2320" s="7"/>
      <c r="FQ2320" s="7"/>
      <c r="FR2320" s="7"/>
      <c r="FS2320" s="7"/>
      <c r="FT2320" s="7"/>
      <c r="FU2320" s="7"/>
      <c r="FV2320" s="7"/>
      <c r="FW2320" s="7"/>
      <c r="FX2320" s="7"/>
      <c r="FY2320" s="7"/>
      <c r="FZ2320" s="7"/>
      <c r="GA2320" s="7"/>
      <c r="GB2320" s="7"/>
    </row>
    <row r="2321" spans="1:184" x14ac:dyDescent="0.15">
      <c r="A2321" s="124"/>
      <c r="B2321" s="19"/>
      <c r="C2321" s="4"/>
      <c r="D2321" s="6"/>
      <c r="E2321" s="14"/>
      <c r="F2321" s="4"/>
      <c r="G2321" s="4"/>
      <c r="H2321" s="4"/>
      <c r="I2321" s="4"/>
      <c r="J2321" s="14"/>
      <c r="K2321" s="6"/>
      <c r="L2321" s="2"/>
      <c r="M2321" s="23"/>
      <c r="N2321" s="12"/>
      <c r="O2321" s="12"/>
      <c r="P2321" s="23"/>
      <c r="Q2321" s="1"/>
      <c r="R2321" s="4"/>
      <c r="S2321" s="5"/>
      <c r="T2321" s="6"/>
      <c r="U2321" s="9"/>
      <c r="V2321" s="8"/>
      <c r="W2321" s="8"/>
      <c r="X2321" s="8"/>
      <c r="Y2321" s="9"/>
      <c r="Z2321" s="7"/>
      <c r="AA2321" s="8"/>
      <c r="AB2321" s="9"/>
      <c r="AC2321" s="9"/>
      <c r="AD2321" s="9"/>
      <c r="AE2321" s="8"/>
      <c r="AF2321" s="10"/>
      <c r="AG2321" s="8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  <c r="CR2321" s="7"/>
      <c r="CS2321" s="7"/>
      <c r="CT2321" s="7"/>
      <c r="CU2321" s="7"/>
      <c r="CV2321" s="7"/>
      <c r="CW2321" s="7"/>
      <c r="CX2321" s="7"/>
      <c r="CY2321" s="7"/>
      <c r="CZ2321" s="7"/>
      <c r="DA2321" s="7"/>
      <c r="DB2321" s="7"/>
      <c r="DC2321" s="7"/>
      <c r="DD2321" s="7"/>
      <c r="DE2321" s="7"/>
      <c r="DF2321" s="7"/>
      <c r="DG2321" s="7"/>
      <c r="DH2321" s="7"/>
      <c r="DI2321" s="7"/>
      <c r="DJ2321" s="7"/>
      <c r="DK2321" s="7"/>
      <c r="DL2321" s="7"/>
      <c r="DM2321" s="7"/>
      <c r="DN2321" s="7"/>
      <c r="DO2321" s="7"/>
      <c r="DP2321" s="7"/>
      <c r="DQ2321" s="7"/>
      <c r="DR2321" s="7"/>
      <c r="DS2321" s="7"/>
      <c r="DT2321" s="7"/>
      <c r="DU2321" s="7"/>
      <c r="DV2321" s="7"/>
      <c r="DW2321" s="7"/>
      <c r="DX2321" s="7"/>
      <c r="DY2321" s="7"/>
      <c r="DZ2321" s="7"/>
      <c r="EA2321" s="7"/>
      <c r="EB2321" s="7"/>
      <c r="EC2321" s="7"/>
      <c r="ED2321" s="7"/>
      <c r="EE2321" s="7"/>
      <c r="EF2321" s="7"/>
      <c r="EG2321" s="7"/>
      <c r="EH2321" s="7"/>
      <c r="EI2321" s="7"/>
      <c r="EJ2321" s="7"/>
      <c r="EK2321" s="7"/>
      <c r="EL2321" s="7"/>
      <c r="EM2321" s="7"/>
      <c r="EN2321" s="7"/>
      <c r="EO2321" s="7"/>
      <c r="EP2321" s="7"/>
      <c r="EQ2321" s="7"/>
      <c r="ER2321" s="7"/>
      <c r="ES2321" s="7"/>
      <c r="ET2321" s="7"/>
      <c r="EU2321" s="7"/>
      <c r="EV2321" s="7"/>
      <c r="EW2321" s="7"/>
      <c r="EX2321" s="7"/>
      <c r="EY2321" s="7"/>
      <c r="EZ2321" s="7"/>
      <c r="FA2321" s="7"/>
      <c r="FB2321" s="7"/>
      <c r="FC2321" s="7"/>
      <c r="FD2321" s="7"/>
      <c r="FE2321" s="7"/>
      <c r="FF2321" s="7"/>
      <c r="FG2321" s="7"/>
      <c r="FH2321" s="7"/>
      <c r="FI2321" s="7"/>
      <c r="FJ2321" s="7"/>
      <c r="FK2321" s="7"/>
      <c r="FL2321" s="7"/>
      <c r="FM2321" s="7"/>
      <c r="FN2321" s="7"/>
      <c r="FO2321" s="7"/>
      <c r="FP2321" s="7"/>
      <c r="FQ2321" s="7"/>
      <c r="FR2321" s="7"/>
      <c r="FS2321" s="7"/>
      <c r="FT2321" s="7"/>
      <c r="FU2321" s="7"/>
      <c r="FV2321" s="7"/>
      <c r="FW2321" s="7"/>
      <c r="FX2321" s="7"/>
      <c r="FY2321" s="7"/>
      <c r="FZ2321" s="7"/>
      <c r="GA2321" s="7"/>
      <c r="GB2321" s="7"/>
    </row>
    <row r="2322" spans="1:184" x14ac:dyDescent="0.15">
      <c r="A2322" s="124"/>
      <c r="B2322" s="19"/>
      <c r="C2322" s="4"/>
      <c r="D2322" s="6"/>
      <c r="E2322" s="14"/>
      <c r="F2322" s="4"/>
      <c r="G2322" s="4"/>
      <c r="H2322" s="4"/>
      <c r="I2322" s="4"/>
      <c r="J2322" s="14"/>
      <c r="K2322" s="6"/>
      <c r="L2322" s="2"/>
      <c r="M2322" s="23"/>
      <c r="N2322" s="12"/>
      <c r="O2322" s="12"/>
      <c r="P2322" s="23"/>
      <c r="Q2322" s="1"/>
      <c r="R2322" s="4"/>
      <c r="S2322" s="5"/>
      <c r="T2322" s="6"/>
      <c r="U2322" s="9"/>
      <c r="V2322" s="8"/>
      <c r="W2322" s="8"/>
      <c r="X2322" s="8"/>
      <c r="Y2322" s="9"/>
      <c r="Z2322" s="7"/>
      <c r="AA2322" s="8"/>
      <c r="AB2322" s="9"/>
      <c r="AC2322" s="9"/>
      <c r="AD2322" s="9"/>
      <c r="AE2322" s="8"/>
      <c r="AF2322" s="10"/>
      <c r="AG2322" s="8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  <c r="CR2322" s="7"/>
      <c r="CS2322" s="7"/>
      <c r="CT2322" s="7"/>
      <c r="CU2322" s="7"/>
      <c r="CV2322" s="7"/>
      <c r="CW2322" s="7"/>
      <c r="CX2322" s="7"/>
      <c r="CY2322" s="7"/>
      <c r="CZ2322" s="7"/>
      <c r="DA2322" s="7"/>
      <c r="DB2322" s="7"/>
      <c r="DC2322" s="7"/>
      <c r="DD2322" s="7"/>
      <c r="DE2322" s="7"/>
      <c r="DF2322" s="7"/>
      <c r="DG2322" s="7"/>
      <c r="DH2322" s="7"/>
      <c r="DI2322" s="7"/>
      <c r="DJ2322" s="7"/>
      <c r="DK2322" s="7"/>
      <c r="DL2322" s="7"/>
      <c r="DM2322" s="7"/>
      <c r="DN2322" s="7"/>
      <c r="DO2322" s="7"/>
      <c r="DP2322" s="7"/>
      <c r="DQ2322" s="7"/>
      <c r="DR2322" s="7"/>
      <c r="DS2322" s="7"/>
      <c r="DT2322" s="7"/>
      <c r="DU2322" s="7"/>
      <c r="DV2322" s="7"/>
      <c r="DW2322" s="7"/>
      <c r="DX2322" s="7"/>
      <c r="DY2322" s="7"/>
      <c r="DZ2322" s="7"/>
      <c r="EA2322" s="7"/>
      <c r="EB2322" s="7"/>
      <c r="EC2322" s="7"/>
      <c r="ED2322" s="7"/>
      <c r="EE2322" s="7"/>
      <c r="EF2322" s="7"/>
      <c r="EG2322" s="7"/>
      <c r="EH2322" s="7"/>
      <c r="EI2322" s="7"/>
      <c r="EJ2322" s="7"/>
      <c r="EK2322" s="7"/>
      <c r="EL2322" s="7"/>
      <c r="EM2322" s="7"/>
      <c r="EN2322" s="7"/>
      <c r="EO2322" s="7"/>
      <c r="EP2322" s="7"/>
      <c r="EQ2322" s="7"/>
      <c r="ER2322" s="7"/>
      <c r="ES2322" s="7"/>
      <c r="ET2322" s="7"/>
      <c r="EU2322" s="7"/>
      <c r="EV2322" s="7"/>
      <c r="EW2322" s="7"/>
      <c r="EX2322" s="7"/>
      <c r="EY2322" s="7"/>
      <c r="EZ2322" s="7"/>
      <c r="FA2322" s="7"/>
      <c r="FB2322" s="7"/>
      <c r="FC2322" s="7"/>
      <c r="FD2322" s="7"/>
      <c r="FE2322" s="7"/>
      <c r="FF2322" s="7"/>
      <c r="FG2322" s="7"/>
      <c r="FH2322" s="7"/>
      <c r="FI2322" s="7"/>
      <c r="FJ2322" s="7"/>
      <c r="FK2322" s="7"/>
      <c r="FL2322" s="7"/>
      <c r="FM2322" s="7"/>
      <c r="FN2322" s="7"/>
      <c r="FO2322" s="7"/>
      <c r="FP2322" s="7"/>
      <c r="FQ2322" s="7"/>
      <c r="FR2322" s="7"/>
      <c r="FS2322" s="7"/>
      <c r="FT2322" s="7"/>
      <c r="FU2322" s="7"/>
      <c r="FV2322" s="7"/>
      <c r="FW2322" s="7"/>
      <c r="FX2322" s="7"/>
      <c r="FY2322" s="7"/>
      <c r="FZ2322" s="7"/>
      <c r="GA2322" s="7"/>
      <c r="GB2322" s="7"/>
    </row>
    <row r="2323" spans="1:184" x14ac:dyDescent="0.15">
      <c r="A2323" s="124"/>
      <c r="B2323" s="19"/>
      <c r="C2323" s="4"/>
      <c r="D2323" s="6"/>
      <c r="E2323" s="14"/>
      <c r="F2323" s="4"/>
      <c r="G2323" s="4"/>
      <c r="H2323" s="4"/>
      <c r="I2323" s="4"/>
      <c r="J2323" s="14"/>
      <c r="K2323" s="6"/>
      <c r="L2323" s="2"/>
      <c r="M2323" s="23"/>
      <c r="N2323" s="12"/>
      <c r="O2323" s="12"/>
      <c r="P2323" s="23"/>
      <c r="Q2323" s="1"/>
      <c r="R2323" s="4"/>
      <c r="S2323" s="5"/>
      <c r="T2323" s="6"/>
      <c r="U2323" s="9"/>
      <c r="V2323" s="8"/>
      <c r="W2323" s="8"/>
      <c r="X2323" s="8"/>
      <c r="Y2323" s="9"/>
      <c r="Z2323" s="7"/>
      <c r="AA2323" s="8"/>
      <c r="AB2323" s="9"/>
      <c r="AC2323" s="9"/>
      <c r="AD2323" s="9"/>
      <c r="AE2323" s="8"/>
      <c r="AF2323" s="10"/>
      <c r="AG2323" s="8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  <c r="CR2323" s="7"/>
      <c r="CS2323" s="7"/>
      <c r="CT2323" s="7"/>
      <c r="CU2323" s="7"/>
      <c r="CV2323" s="7"/>
      <c r="CW2323" s="7"/>
      <c r="CX2323" s="7"/>
      <c r="CY2323" s="7"/>
      <c r="CZ2323" s="7"/>
      <c r="DA2323" s="7"/>
      <c r="DB2323" s="7"/>
      <c r="DC2323" s="7"/>
      <c r="DD2323" s="7"/>
      <c r="DE2323" s="7"/>
      <c r="DF2323" s="7"/>
      <c r="DG2323" s="7"/>
      <c r="DH2323" s="7"/>
      <c r="DI2323" s="7"/>
      <c r="DJ2323" s="7"/>
      <c r="DK2323" s="7"/>
      <c r="DL2323" s="7"/>
      <c r="DM2323" s="7"/>
      <c r="DN2323" s="7"/>
      <c r="DO2323" s="7"/>
      <c r="DP2323" s="7"/>
      <c r="DQ2323" s="7"/>
      <c r="DR2323" s="7"/>
      <c r="DS2323" s="7"/>
      <c r="DT2323" s="7"/>
      <c r="DU2323" s="7"/>
      <c r="DV2323" s="7"/>
      <c r="DW2323" s="7"/>
      <c r="DX2323" s="7"/>
      <c r="DY2323" s="7"/>
      <c r="DZ2323" s="7"/>
      <c r="EA2323" s="7"/>
      <c r="EB2323" s="7"/>
      <c r="EC2323" s="7"/>
      <c r="ED2323" s="7"/>
      <c r="EE2323" s="7"/>
      <c r="EF2323" s="7"/>
      <c r="EG2323" s="7"/>
      <c r="EH2323" s="7"/>
      <c r="EI2323" s="7"/>
      <c r="EJ2323" s="7"/>
      <c r="EK2323" s="7"/>
      <c r="EL2323" s="7"/>
      <c r="EM2323" s="7"/>
      <c r="EN2323" s="7"/>
      <c r="EO2323" s="7"/>
      <c r="EP2323" s="7"/>
      <c r="EQ2323" s="7"/>
      <c r="ER2323" s="7"/>
      <c r="ES2323" s="7"/>
      <c r="ET2323" s="7"/>
      <c r="EU2323" s="7"/>
      <c r="EV2323" s="7"/>
      <c r="EW2323" s="7"/>
      <c r="EX2323" s="7"/>
      <c r="EY2323" s="7"/>
      <c r="EZ2323" s="7"/>
      <c r="FA2323" s="7"/>
      <c r="FB2323" s="7"/>
      <c r="FC2323" s="7"/>
      <c r="FD2323" s="7"/>
      <c r="FE2323" s="7"/>
      <c r="FF2323" s="7"/>
      <c r="FG2323" s="7"/>
      <c r="FH2323" s="7"/>
      <c r="FI2323" s="7"/>
      <c r="FJ2323" s="7"/>
      <c r="FK2323" s="7"/>
      <c r="FL2323" s="7"/>
      <c r="FM2323" s="7"/>
      <c r="FN2323" s="7"/>
      <c r="FO2323" s="7"/>
      <c r="FP2323" s="7"/>
      <c r="FQ2323" s="7"/>
      <c r="FR2323" s="7"/>
      <c r="FS2323" s="7"/>
      <c r="FT2323" s="7"/>
      <c r="FU2323" s="7"/>
      <c r="FV2323" s="7"/>
      <c r="FW2323" s="7"/>
      <c r="FX2323" s="7"/>
      <c r="FY2323" s="7"/>
      <c r="FZ2323" s="7"/>
      <c r="GA2323" s="7"/>
      <c r="GB2323" s="7"/>
    </row>
    <row r="2324" spans="1:184" x14ac:dyDescent="0.15">
      <c r="A2324" s="124"/>
      <c r="B2324" s="19"/>
      <c r="C2324" s="4"/>
      <c r="D2324" s="6"/>
      <c r="E2324" s="14"/>
      <c r="F2324" s="4"/>
      <c r="G2324" s="4"/>
      <c r="H2324" s="4"/>
      <c r="I2324" s="4"/>
      <c r="J2324" s="14"/>
      <c r="K2324" s="6"/>
      <c r="L2324" s="2"/>
      <c r="M2324" s="23"/>
      <c r="N2324" s="12"/>
      <c r="O2324" s="12"/>
      <c r="P2324" s="23"/>
      <c r="Q2324" s="1"/>
      <c r="R2324" s="4"/>
      <c r="S2324" s="5"/>
      <c r="T2324" s="6"/>
      <c r="U2324" s="9"/>
      <c r="V2324" s="8"/>
      <c r="W2324" s="8"/>
      <c r="X2324" s="8"/>
      <c r="Y2324" s="9"/>
      <c r="Z2324" s="7"/>
      <c r="AA2324" s="8"/>
      <c r="AB2324" s="9"/>
      <c r="AC2324" s="9"/>
      <c r="AD2324" s="9"/>
      <c r="AE2324" s="8"/>
      <c r="AF2324" s="10"/>
      <c r="AG2324" s="8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  <c r="CR2324" s="7"/>
      <c r="CS2324" s="7"/>
      <c r="CT2324" s="7"/>
      <c r="CU2324" s="7"/>
      <c r="CV2324" s="7"/>
      <c r="CW2324" s="7"/>
      <c r="CX2324" s="7"/>
      <c r="CY2324" s="7"/>
      <c r="CZ2324" s="7"/>
      <c r="DA2324" s="7"/>
      <c r="DB2324" s="7"/>
      <c r="DC2324" s="7"/>
      <c r="DD2324" s="7"/>
      <c r="DE2324" s="7"/>
      <c r="DF2324" s="7"/>
      <c r="DG2324" s="7"/>
      <c r="DH2324" s="7"/>
      <c r="DI2324" s="7"/>
      <c r="DJ2324" s="7"/>
      <c r="DK2324" s="7"/>
      <c r="DL2324" s="7"/>
      <c r="DM2324" s="7"/>
      <c r="DN2324" s="7"/>
      <c r="DO2324" s="7"/>
      <c r="DP2324" s="7"/>
      <c r="DQ2324" s="7"/>
      <c r="DR2324" s="7"/>
      <c r="DS2324" s="7"/>
      <c r="DT2324" s="7"/>
      <c r="DU2324" s="7"/>
      <c r="DV2324" s="7"/>
      <c r="DW2324" s="7"/>
      <c r="DX2324" s="7"/>
      <c r="DY2324" s="7"/>
      <c r="DZ2324" s="7"/>
      <c r="EA2324" s="7"/>
      <c r="EB2324" s="7"/>
      <c r="EC2324" s="7"/>
      <c r="ED2324" s="7"/>
      <c r="EE2324" s="7"/>
      <c r="EF2324" s="7"/>
      <c r="EG2324" s="7"/>
      <c r="EH2324" s="7"/>
      <c r="EI2324" s="7"/>
      <c r="EJ2324" s="7"/>
      <c r="EK2324" s="7"/>
      <c r="EL2324" s="7"/>
      <c r="EM2324" s="7"/>
      <c r="EN2324" s="7"/>
      <c r="EO2324" s="7"/>
      <c r="EP2324" s="7"/>
      <c r="EQ2324" s="7"/>
      <c r="ER2324" s="7"/>
      <c r="ES2324" s="7"/>
      <c r="ET2324" s="7"/>
      <c r="EU2324" s="7"/>
      <c r="EV2324" s="7"/>
      <c r="EW2324" s="7"/>
      <c r="EX2324" s="7"/>
      <c r="EY2324" s="7"/>
      <c r="EZ2324" s="7"/>
      <c r="FA2324" s="7"/>
      <c r="FB2324" s="7"/>
      <c r="FC2324" s="7"/>
      <c r="FD2324" s="7"/>
      <c r="FE2324" s="7"/>
      <c r="FF2324" s="7"/>
      <c r="FG2324" s="7"/>
      <c r="FH2324" s="7"/>
      <c r="FI2324" s="7"/>
      <c r="FJ2324" s="7"/>
      <c r="FK2324" s="7"/>
      <c r="FL2324" s="7"/>
      <c r="FM2324" s="7"/>
      <c r="FN2324" s="7"/>
      <c r="FO2324" s="7"/>
      <c r="FP2324" s="7"/>
      <c r="FQ2324" s="7"/>
      <c r="FR2324" s="7"/>
      <c r="FS2324" s="7"/>
      <c r="FT2324" s="7"/>
      <c r="FU2324" s="7"/>
      <c r="FV2324" s="7"/>
      <c r="FW2324" s="7"/>
      <c r="FX2324" s="7"/>
      <c r="FY2324" s="7"/>
      <c r="FZ2324" s="7"/>
      <c r="GA2324" s="7"/>
      <c r="GB2324" s="7"/>
    </row>
    <row r="2325" spans="1:184" x14ac:dyDescent="0.15">
      <c r="A2325" s="124"/>
      <c r="B2325" s="19"/>
      <c r="C2325" s="4"/>
      <c r="D2325" s="6"/>
      <c r="E2325" s="14"/>
      <c r="F2325" s="4"/>
      <c r="G2325" s="4"/>
      <c r="H2325" s="4"/>
      <c r="I2325" s="4"/>
      <c r="J2325" s="14"/>
      <c r="K2325" s="6"/>
      <c r="L2325" s="2"/>
      <c r="M2325" s="23"/>
      <c r="N2325" s="12"/>
      <c r="O2325" s="12"/>
      <c r="P2325" s="23"/>
      <c r="Q2325" s="1"/>
      <c r="R2325" s="4"/>
      <c r="S2325" s="5"/>
      <c r="T2325" s="6"/>
      <c r="U2325" s="9"/>
      <c r="V2325" s="8"/>
      <c r="W2325" s="8"/>
      <c r="X2325" s="8"/>
      <c r="Y2325" s="9"/>
      <c r="Z2325" s="7"/>
      <c r="AA2325" s="8"/>
      <c r="AB2325" s="9"/>
      <c r="AC2325" s="9"/>
      <c r="AD2325" s="9"/>
      <c r="AE2325" s="8"/>
      <c r="AF2325" s="10"/>
      <c r="AG2325" s="8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  <c r="DV2325" s="7"/>
      <c r="DW2325" s="7"/>
      <c r="DX2325" s="7"/>
      <c r="DY2325" s="7"/>
      <c r="DZ2325" s="7"/>
      <c r="EA2325" s="7"/>
      <c r="EB2325" s="7"/>
      <c r="EC2325" s="7"/>
      <c r="ED2325" s="7"/>
      <c r="EE2325" s="7"/>
      <c r="EF2325" s="7"/>
      <c r="EG2325" s="7"/>
      <c r="EH2325" s="7"/>
      <c r="EI2325" s="7"/>
      <c r="EJ2325" s="7"/>
      <c r="EK2325" s="7"/>
      <c r="EL2325" s="7"/>
      <c r="EM2325" s="7"/>
      <c r="EN2325" s="7"/>
      <c r="EO2325" s="7"/>
      <c r="EP2325" s="7"/>
      <c r="EQ2325" s="7"/>
      <c r="ER2325" s="7"/>
      <c r="ES2325" s="7"/>
      <c r="ET2325" s="7"/>
      <c r="EU2325" s="7"/>
      <c r="EV2325" s="7"/>
      <c r="EW2325" s="7"/>
      <c r="EX2325" s="7"/>
      <c r="EY2325" s="7"/>
      <c r="EZ2325" s="7"/>
      <c r="FA2325" s="7"/>
      <c r="FB2325" s="7"/>
      <c r="FC2325" s="7"/>
      <c r="FD2325" s="7"/>
      <c r="FE2325" s="7"/>
      <c r="FF2325" s="7"/>
      <c r="FG2325" s="7"/>
      <c r="FH2325" s="7"/>
      <c r="FI2325" s="7"/>
      <c r="FJ2325" s="7"/>
      <c r="FK2325" s="7"/>
      <c r="FL2325" s="7"/>
      <c r="FM2325" s="7"/>
      <c r="FN2325" s="7"/>
      <c r="FO2325" s="7"/>
      <c r="FP2325" s="7"/>
      <c r="FQ2325" s="7"/>
      <c r="FR2325" s="7"/>
      <c r="FS2325" s="7"/>
      <c r="FT2325" s="7"/>
      <c r="FU2325" s="7"/>
      <c r="FV2325" s="7"/>
      <c r="FW2325" s="7"/>
      <c r="FX2325" s="7"/>
      <c r="FY2325" s="7"/>
      <c r="FZ2325" s="7"/>
      <c r="GA2325" s="7"/>
      <c r="GB2325" s="7"/>
    </row>
    <row r="2326" spans="1:184" x14ac:dyDescent="0.15">
      <c r="A2326" s="124"/>
      <c r="B2326" s="19"/>
      <c r="C2326" s="4"/>
      <c r="D2326" s="6"/>
      <c r="E2326" s="14"/>
      <c r="F2326" s="4"/>
      <c r="G2326" s="4"/>
      <c r="H2326" s="4"/>
      <c r="I2326" s="4"/>
      <c r="J2326" s="14"/>
      <c r="K2326" s="6"/>
      <c r="L2326" s="2"/>
      <c r="M2326" s="23"/>
      <c r="N2326" s="12"/>
      <c r="O2326" s="12"/>
      <c r="P2326" s="23"/>
      <c r="Q2326" s="1"/>
      <c r="R2326" s="4"/>
      <c r="S2326" s="5"/>
      <c r="T2326" s="6"/>
      <c r="U2326" s="9"/>
      <c r="V2326" s="8"/>
      <c r="W2326" s="8"/>
      <c r="X2326" s="8"/>
      <c r="Y2326" s="9"/>
      <c r="Z2326" s="7"/>
      <c r="AA2326" s="8"/>
      <c r="AB2326" s="9"/>
      <c r="AC2326" s="9"/>
      <c r="AD2326" s="9"/>
      <c r="AE2326" s="8"/>
      <c r="AF2326" s="10"/>
      <c r="AG2326" s="8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  <c r="CR2326" s="7"/>
      <c r="CS2326" s="7"/>
      <c r="CT2326" s="7"/>
      <c r="CU2326" s="7"/>
      <c r="CV2326" s="7"/>
      <c r="CW2326" s="7"/>
      <c r="CX2326" s="7"/>
      <c r="CY2326" s="7"/>
      <c r="CZ2326" s="7"/>
      <c r="DA2326" s="7"/>
      <c r="DB2326" s="7"/>
      <c r="DC2326" s="7"/>
      <c r="DD2326" s="7"/>
      <c r="DE2326" s="7"/>
      <c r="DF2326" s="7"/>
      <c r="DG2326" s="7"/>
      <c r="DH2326" s="7"/>
      <c r="DI2326" s="7"/>
      <c r="DJ2326" s="7"/>
      <c r="DK2326" s="7"/>
      <c r="DL2326" s="7"/>
      <c r="DM2326" s="7"/>
      <c r="DN2326" s="7"/>
      <c r="DO2326" s="7"/>
      <c r="DP2326" s="7"/>
      <c r="DQ2326" s="7"/>
      <c r="DR2326" s="7"/>
      <c r="DS2326" s="7"/>
      <c r="DT2326" s="7"/>
      <c r="DU2326" s="7"/>
      <c r="DV2326" s="7"/>
      <c r="DW2326" s="7"/>
      <c r="DX2326" s="7"/>
      <c r="DY2326" s="7"/>
      <c r="DZ2326" s="7"/>
      <c r="EA2326" s="7"/>
      <c r="EB2326" s="7"/>
      <c r="EC2326" s="7"/>
      <c r="ED2326" s="7"/>
      <c r="EE2326" s="7"/>
      <c r="EF2326" s="7"/>
      <c r="EG2326" s="7"/>
      <c r="EH2326" s="7"/>
      <c r="EI2326" s="7"/>
      <c r="EJ2326" s="7"/>
      <c r="EK2326" s="7"/>
      <c r="EL2326" s="7"/>
      <c r="EM2326" s="7"/>
      <c r="EN2326" s="7"/>
      <c r="EO2326" s="7"/>
      <c r="EP2326" s="7"/>
      <c r="EQ2326" s="7"/>
      <c r="ER2326" s="7"/>
      <c r="ES2326" s="7"/>
      <c r="ET2326" s="7"/>
      <c r="EU2326" s="7"/>
      <c r="EV2326" s="7"/>
      <c r="EW2326" s="7"/>
      <c r="EX2326" s="7"/>
      <c r="EY2326" s="7"/>
      <c r="EZ2326" s="7"/>
      <c r="FA2326" s="7"/>
      <c r="FB2326" s="7"/>
      <c r="FC2326" s="7"/>
      <c r="FD2326" s="7"/>
      <c r="FE2326" s="7"/>
      <c r="FF2326" s="7"/>
      <c r="FG2326" s="7"/>
      <c r="FH2326" s="7"/>
      <c r="FI2326" s="7"/>
      <c r="FJ2326" s="7"/>
      <c r="FK2326" s="7"/>
      <c r="FL2326" s="7"/>
      <c r="FM2326" s="7"/>
      <c r="FN2326" s="7"/>
      <c r="FO2326" s="7"/>
      <c r="FP2326" s="7"/>
      <c r="FQ2326" s="7"/>
      <c r="FR2326" s="7"/>
      <c r="FS2326" s="7"/>
      <c r="FT2326" s="7"/>
      <c r="FU2326" s="7"/>
      <c r="FV2326" s="7"/>
      <c r="FW2326" s="7"/>
      <c r="FX2326" s="7"/>
      <c r="FY2326" s="7"/>
      <c r="FZ2326" s="7"/>
      <c r="GA2326" s="7"/>
      <c r="GB2326" s="7"/>
    </row>
    <row r="2327" spans="1:184" x14ac:dyDescent="0.15">
      <c r="A2327" s="124"/>
      <c r="B2327" s="19"/>
      <c r="C2327" s="4"/>
      <c r="D2327" s="6"/>
      <c r="E2327" s="14"/>
      <c r="F2327" s="4"/>
      <c r="G2327" s="4"/>
      <c r="H2327" s="4"/>
      <c r="I2327" s="4"/>
      <c r="J2327" s="14"/>
      <c r="K2327" s="6"/>
      <c r="L2327" s="2"/>
      <c r="M2327" s="23"/>
      <c r="N2327" s="12"/>
      <c r="O2327" s="12"/>
      <c r="P2327" s="23"/>
      <c r="Q2327" s="1"/>
      <c r="R2327" s="4"/>
      <c r="S2327" s="5"/>
      <c r="T2327" s="6"/>
      <c r="U2327" s="9"/>
      <c r="V2327" s="8"/>
      <c r="W2327" s="8"/>
      <c r="X2327" s="8"/>
      <c r="Y2327" s="9"/>
      <c r="Z2327" s="7"/>
      <c r="AA2327" s="8"/>
      <c r="AB2327" s="9"/>
      <c r="AC2327" s="9"/>
      <c r="AD2327" s="9"/>
      <c r="AE2327" s="8"/>
      <c r="AF2327" s="10"/>
      <c r="AG2327" s="8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  <c r="CR2327" s="7"/>
      <c r="CS2327" s="7"/>
      <c r="CT2327" s="7"/>
      <c r="CU2327" s="7"/>
      <c r="CV2327" s="7"/>
      <c r="CW2327" s="7"/>
      <c r="CX2327" s="7"/>
      <c r="CY2327" s="7"/>
      <c r="CZ2327" s="7"/>
      <c r="DA2327" s="7"/>
      <c r="DB2327" s="7"/>
      <c r="DC2327" s="7"/>
      <c r="DD2327" s="7"/>
      <c r="DE2327" s="7"/>
      <c r="DF2327" s="7"/>
      <c r="DG2327" s="7"/>
      <c r="DH2327" s="7"/>
      <c r="DI2327" s="7"/>
      <c r="DJ2327" s="7"/>
      <c r="DK2327" s="7"/>
      <c r="DL2327" s="7"/>
      <c r="DM2327" s="7"/>
      <c r="DN2327" s="7"/>
      <c r="DO2327" s="7"/>
      <c r="DP2327" s="7"/>
      <c r="DQ2327" s="7"/>
      <c r="DR2327" s="7"/>
      <c r="DS2327" s="7"/>
      <c r="DT2327" s="7"/>
      <c r="DU2327" s="7"/>
      <c r="DV2327" s="7"/>
      <c r="DW2327" s="7"/>
      <c r="DX2327" s="7"/>
      <c r="DY2327" s="7"/>
      <c r="DZ2327" s="7"/>
      <c r="EA2327" s="7"/>
      <c r="EB2327" s="7"/>
      <c r="EC2327" s="7"/>
      <c r="ED2327" s="7"/>
      <c r="EE2327" s="7"/>
      <c r="EF2327" s="7"/>
      <c r="EG2327" s="7"/>
      <c r="EH2327" s="7"/>
      <c r="EI2327" s="7"/>
      <c r="EJ2327" s="7"/>
      <c r="EK2327" s="7"/>
      <c r="EL2327" s="7"/>
      <c r="EM2327" s="7"/>
      <c r="EN2327" s="7"/>
      <c r="EO2327" s="7"/>
      <c r="EP2327" s="7"/>
      <c r="EQ2327" s="7"/>
      <c r="ER2327" s="7"/>
      <c r="ES2327" s="7"/>
      <c r="ET2327" s="7"/>
      <c r="EU2327" s="7"/>
      <c r="EV2327" s="7"/>
      <c r="EW2327" s="7"/>
      <c r="EX2327" s="7"/>
      <c r="EY2327" s="7"/>
      <c r="EZ2327" s="7"/>
      <c r="FA2327" s="7"/>
      <c r="FB2327" s="7"/>
      <c r="FC2327" s="7"/>
      <c r="FD2327" s="7"/>
      <c r="FE2327" s="7"/>
      <c r="FF2327" s="7"/>
      <c r="FG2327" s="7"/>
      <c r="FH2327" s="7"/>
      <c r="FI2327" s="7"/>
      <c r="FJ2327" s="7"/>
      <c r="FK2327" s="7"/>
      <c r="FL2327" s="7"/>
      <c r="FM2327" s="7"/>
      <c r="FN2327" s="7"/>
      <c r="FO2327" s="7"/>
      <c r="FP2327" s="7"/>
      <c r="FQ2327" s="7"/>
      <c r="FR2327" s="7"/>
      <c r="FS2327" s="7"/>
      <c r="FT2327" s="7"/>
      <c r="FU2327" s="7"/>
      <c r="FV2327" s="7"/>
      <c r="FW2327" s="7"/>
      <c r="FX2327" s="7"/>
      <c r="FY2327" s="7"/>
      <c r="FZ2327" s="7"/>
      <c r="GA2327" s="7"/>
      <c r="GB2327" s="7"/>
    </row>
    <row r="2328" spans="1:184" x14ac:dyDescent="0.15">
      <c r="A2328" s="124"/>
      <c r="B2328" s="19"/>
      <c r="C2328" s="4"/>
      <c r="D2328" s="6"/>
      <c r="E2328" s="14"/>
      <c r="F2328" s="4"/>
      <c r="G2328" s="4"/>
      <c r="H2328" s="4"/>
      <c r="I2328" s="4"/>
      <c r="J2328" s="14"/>
      <c r="K2328" s="6"/>
      <c r="L2328" s="2"/>
      <c r="M2328" s="23"/>
      <c r="N2328" s="12"/>
      <c r="O2328" s="12"/>
      <c r="P2328" s="23"/>
      <c r="Q2328" s="1"/>
      <c r="R2328" s="4"/>
      <c r="S2328" s="5"/>
      <c r="T2328" s="6"/>
      <c r="U2328" s="9"/>
      <c r="V2328" s="8"/>
      <c r="W2328" s="8"/>
      <c r="X2328" s="8"/>
      <c r="Y2328" s="9"/>
      <c r="Z2328" s="7"/>
      <c r="AA2328" s="8"/>
      <c r="AB2328" s="9"/>
      <c r="AC2328" s="9"/>
      <c r="AD2328" s="9"/>
      <c r="AE2328" s="8"/>
      <c r="AF2328" s="10"/>
      <c r="AG2328" s="8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  <c r="CR2328" s="7"/>
      <c r="CS2328" s="7"/>
      <c r="CT2328" s="7"/>
      <c r="CU2328" s="7"/>
      <c r="CV2328" s="7"/>
      <c r="CW2328" s="7"/>
      <c r="CX2328" s="7"/>
      <c r="CY2328" s="7"/>
      <c r="CZ2328" s="7"/>
      <c r="DA2328" s="7"/>
      <c r="DB2328" s="7"/>
      <c r="DC2328" s="7"/>
      <c r="DD2328" s="7"/>
      <c r="DE2328" s="7"/>
      <c r="DF2328" s="7"/>
      <c r="DG2328" s="7"/>
      <c r="DH2328" s="7"/>
      <c r="DI2328" s="7"/>
      <c r="DJ2328" s="7"/>
      <c r="DK2328" s="7"/>
      <c r="DL2328" s="7"/>
      <c r="DM2328" s="7"/>
      <c r="DN2328" s="7"/>
      <c r="DO2328" s="7"/>
      <c r="DP2328" s="7"/>
      <c r="DQ2328" s="7"/>
      <c r="DR2328" s="7"/>
      <c r="DS2328" s="7"/>
      <c r="DT2328" s="7"/>
      <c r="DU2328" s="7"/>
      <c r="DV2328" s="7"/>
      <c r="DW2328" s="7"/>
      <c r="DX2328" s="7"/>
      <c r="DY2328" s="7"/>
      <c r="DZ2328" s="7"/>
      <c r="EA2328" s="7"/>
      <c r="EB2328" s="7"/>
      <c r="EC2328" s="7"/>
      <c r="ED2328" s="7"/>
      <c r="EE2328" s="7"/>
      <c r="EF2328" s="7"/>
      <c r="EG2328" s="7"/>
      <c r="EH2328" s="7"/>
      <c r="EI2328" s="7"/>
      <c r="EJ2328" s="7"/>
      <c r="EK2328" s="7"/>
      <c r="EL2328" s="7"/>
      <c r="EM2328" s="7"/>
      <c r="EN2328" s="7"/>
      <c r="EO2328" s="7"/>
      <c r="EP2328" s="7"/>
      <c r="EQ2328" s="7"/>
      <c r="ER2328" s="7"/>
      <c r="ES2328" s="7"/>
      <c r="ET2328" s="7"/>
      <c r="EU2328" s="7"/>
      <c r="EV2328" s="7"/>
      <c r="EW2328" s="7"/>
      <c r="EX2328" s="7"/>
      <c r="EY2328" s="7"/>
      <c r="EZ2328" s="7"/>
      <c r="FA2328" s="7"/>
      <c r="FB2328" s="7"/>
      <c r="FC2328" s="7"/>
      <c r="FD2328" s="7"/>
      <c r="FE2328" s="7"/>
      <c r="FF2328" s="7"/>
      <c r="FG2328" s="7"/>
      <c r="FH2328" s="7"/>
      <c r="FI2328" s="7"/>
      <c r="FJ2328" s="7"/>
      <c r="FK2328" s="7"/>
      <c r="FL2328" s="7"/>
      <c r="FM2328" s="7"/>
      <c r="FN2328" s="7"/>
      <c r="FO2328" s="7"/>
      <c r="FP2328" s="7"/>
      <c r="FQ2328" s="7"/>
      <c r="FR2328" s="7"/>
      <c r="FS2328" s="7"/>
      <c r="FT2328" s="7"/>
      <c r="FU2328" s="7"/>
      <c r="FV2328" s="7"/>
      <c r="FW2328" s="7"/>
      <c r="FX2328" s="7"/>
      <c r="FY2328" s="7"/>
      <c r="FZ2328" s="7"/>
      <c r="GA2328" s="7"/>
      <c r="GB2328" s="7"/>
    </row>
    <row r="2329" spans="1:184" x14ac:dyDescent="0.15">
      <c r="A2329" s="124"/>
      <c r="B2329" s="19"/>
      <c r="C2329" s="4"/>
      <c r="D2329" s="6"/>
      <c r="E2329" s="14"/>
      <c r="F2329" s="4"/>
      <c r="G2329" s="4"/>
      <c r="H2329" s="4"/>
      <c r="I2329" s="4"/>
      <c r="J2329" s="14"/>
      <c r="K2329" s="6"/>
      <c r="L2329" s="2"/>
      <c r="M2329" s="23"/>
      <c r="N2329" s="12"/>
      <c r="O2329" s="12"/>
      <c r="P2329" s="23"/>
      <c r="Q2329" s="1"/>
      <c r="R2329" s="4"/>
      <c r="S2329" s="5"/>
      <c r="T2329" s="6"/>
      <c r="U2329" s="9"/>
      <c r="V2329" s="8"/>
      <c r="W2329" s="8"/>
      <c r="X2329" s="8"/>
      <c r="Y2329" s="9"/>
      <c r="Z2329" s="7"/>
      <c r="AA2329" s="8"/>
      <c r="AB2329" s="9"/>
      <c r="AC2329" s="9"/>
      <c r="AD2329" s="9"/>
      <c r="AE2329" s="8"/>
      <c r="AF2329" s="10"/>
      <c r="AG2329" s="8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  <c r="CR2329" s="7"/>
      <c r="CS2329" s="7"/>
      <c r="CT2329" s="7"/>
      <c r="CU2329" s="7"/>
      <c r="CV2329" s="7"/>
      <c r="CW2329" s="7"/>
      <c r="CX2329" s="7"/>
      <c r="CY2329" s="7"/>
      <c r="CZ2329" s="7"/>
      <c r="DA2329" s="7"/>
      <c r="DB2329" s="7"/>
      <c r="DC2329" s="7"/>
      <c r="DD2329" s="7"/>
      <c r="DE2329" s="7"/>
      <c r="DF2329" s="7"/>
      <c r="DG2329" s="7"/>
      <c r="DH2329" s="7"/>
      <c r="DI2329" s="7"/>
      <c r="DJ2329" s="7"/>
      <c r="DK2329" s="7"/>
      <c r="DL2329" s="7"/>
      <c r="DM2329" s="7"/>
      <c r="DN2329" s="7"/>
      <c r="DO2329" s="7"/>
      <c r="DP2329" s="7"/>
      <c r="DQ2329" s="7"/>
      <c r="DR2329" s="7"/>
      <c r="DS2329" s="7"/>
      <c r="DT2329" s="7"/>
      <c r="DU2329" s="7"/>
      <c r="DV2329" s="7"/>
      <c r="DW2329" s="7"/>
      <c r="DX2329" s="7"/>
      <c r="DY2329" s="7"/>
      <c r="DZ2329" s="7"/>
      <c r="EA2329" s="7"/>
      <c r="EB2329" s="7"/>
      <c r="EC2329" s="7"/>
      <c r="ED2329" s="7"/>
      <c r="EE2329" s="7"/>
      <c r="EF2329" s="7"/>
      <c r="EG2329" s="7"/>
      <c r="EH2329" s="7"/>
      <c r="EI2329" s="7"/>
      <c r="EJ2329" s="7"/>
      <c r="EK2329" s="7"/>
      <c r="EL2329" s="7"/>
      <c r="EM2329" s="7"/>
      <c r="EN2329" s="7"/>
      <c r="EO2329" s="7"/>
      <c r="EP2329" s="7"/>
      <c r="EQ2329" s="7"/>
      <c r="ER2329" s="7"/>
      <c r="ES2329" s="7"/>
      <c r="ET2329" s="7"/>
      <c r="EU2329" s="7"/>
      <c r="EV2329" s="7"/>
      <c r="EW2329" s="7"/>
      <c r="EX2329" s="7"/>
      <c r="EY2329" s="7"/>
      <c r="EZ2329" s="7"/>
      <c r="FA2329" s="7"/>
      <c r="FB2329" s="7"/>
      <c r="FC2329" s="7"/>
      <c r="FD2329" s="7"/>
      <c r="FE2329" s="7"/>
      <c r="FF2329" s="7"/>
      <c r="FG2329" s="7"/>
      <c r="FH2329" s="7"/>
      <c r="FI2329" s="7"/>
      <c r="FJ2329" s="7"/>
      <c r="FK2329" s="7"/>
      <c r="FL2329" s="7"/>
      <c r="FM2329" s="7"/>
      <c r="FN2329" s="7"/>
      <c r="FO2329" s="7"/>
      <c r="FP2329" s="7"/>
      <c r="FQ2329" s="7"/>
      <c r="FR2329" s="7"/>
      <c r="FS2329" s="7"/>
      <c r="FT2329" s="7"/>
      <c r="FU2329" s="7"/>
      <c r="FV2329" s="7"/>
      <c r="FW2329" s="7"/>
      <c r="FX2329" s="7"/>
      <c r="FY2329" s="7"/>
      <c r="FZ2329" s="7"/>
      <c r="GA2329" s="7"/>
      <c r="GB2329" s="7"/>
    </row>
    <row r="2330" spans="1:184" x14ac:dyDescent="0.15">
      <c r="A2330" s="124"/>
      <c r="B2330" s="19"/>
      <c r="C2330" s="4"/>
      <c r="D2330" s="6"/>
      <c r="E2330" s="14"/>
      <c r="F2330" s="4"/>
      <c r="G2330" s="4"/>
      <c r="H2330" s="4"/>
      <c r="I2330" s="4"/>
      <c r="J2330" s="14"/>
      <c r="K2330" s="6"/>
      <c r="L2330" s="2"/>
      <c r="M2330" s="23"/>
      <c r="N2330" s="12"/>
      <c r="O2330" s="12"/>
      <c r="P2330" s="23"/>
      <c r="Q2330" s="1"/>
      <c r="R2330" s="4"/>
      <c r="S2330" s="5"/>
      <c r="T2330" s="6"/>
      <c r="U2330" s="9"/>
      <c r="V2330" s="8"/>
      <c r="W2330" s="8"/>
      <c r="X2330" s="8"/>
      <c r="Y2330" s="9"/>
      <c r="Z2330" s="7"/>
      <c r="AA2330" s="8"/>
      <c r="AB2330" s="9"/>
      <c r="AC2330" s="9"/>
      <c r="AD2330" s="9"/>
      <c r="AE2330" s="8"/>
      <c r="AF2330" s="10"/>
      <c r="AG2330" s="8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  <c r="CR2330" s="7"/>
      <c r="CS2330" s="7"/>
      <c r="CT2330" s="7"/>
      <c r="CU2330" s="7"/>
      <c r="CV2330" s="7"/>
      <c r="CW2330" s="7"/>
      <c r="CX2330" s="7"/>
      <c r="CY2330" s="7"/>
      <c r="CZ2330" s="7"/>
      <c r="DA2330" s="7"/>
      <c r="DB2330" s="7"/>
      <c r="DC2330" s="7"/>
      <c r="DD2330" s="7"/>
      <c r="DE2330" s="7"/>
      <c r="DF2330" s="7"/>
      <c r="DG2330" s="7"/>
      <c r="DH2330" s="7"/>
      <c r="DI2330" s="7"/>
      <c r="DJ2330" s="7"/>
      <c r="DK2330" s="7"/>
      <c r="DL2330" s="7"/>
      <c r="DM2330" s="7"/>
      <c r="DN2330" s="7"/>
      <c r="DO2330" s="7"/>
      <c r="DP2330" s="7"/>
      <c r="DQ2330" s="7"/>
      <c r="DR2330" s="7"/>
      <c r="DS2330" s="7"/>
      <c r="DT2330" s="7"/>
      <c r="DU2330" s="7"/>
      <c r="DV2330" s="7"/>
      <c r="DW2330" s="7"/>
      <c r="DX2330" s="7"/>
      <c r="DY2330" s="7"/>
      <c r="DZ2330" s="7"/>
      <c r="EA2330" s="7"/>
      <c r="EB2330" s="7"/>
      <c r="EC2330" s="7"/>
      <c r="ED2330" s="7"/>
      <c r="EE2330" s="7"/>
      <c r="EF2330" s="7"/>
      <c r="EG2330" s="7"/>
      <c r="EH2330" s="7"/>
      <c r="EI2330" s="7"/>
      <c r="EJ2330" s="7"/>
      <c r="EK2330" s="7"/>
      <c r="EL2330" s="7"/>
      <c r="EM2330" s="7"/>
      <c r="EN2330" s="7"/>
      <c r="EO2330" s="7"/>
      <c r="EP2330" s="7"/>
      <c r="EQ2330" s="7"/>
      <c r="ER2330" s="7"/>
      <c r="ES2330" s="7"/>
      <c r="ET2330" s="7"/>
      <c r="EU2330" s="7"/>
      <c r="EV2330" s="7"/>
      <c r="EW2330" s="7"/>
      <c r="EX2330" s="7"/>
      <c r="EY2330" s="7"/>
      <c r="EZ2330" s="7"/>
      <c r="FA2330" s="7"/>
      <c r="FB2330" s="7"/>
      <c r="FC2330" s="7"/>
      <c r="FD2330" s="7"/>
      <c r="FE2330" s="7"/>
      <c r="FF2330" s="7"/>
      <c r="FG2330" s="7"/>
      <c r="FH2330" s="7"/>
      <c r="FI2330" s="7"/>
      <c r="FJ2330" s="7"/>
      <c r="FK2330" s="7"/>
      <c r="FL2330" s="7"/>
      <c r="FM2330" s="7"/>
      <c r="FN2330" s="7"/>
      <c r="FO2330" s="7"/>
      <c r="FP2330" s="7"/>
      <c r="FQ2330" s="7"/>
      <c r="FR2330" s="7"/>
      <c r="FS2330" s="7"/>
      <c r="FT2330" s="7"/>
      <c r="FU2330" s="7"/>
      <c r="FV2330" s="7"/>
      <c r="FW2330" s="7"/>
      <c r="FX2330" s="7"/>
      <c r="FY2330" s="7"/>
      <c r="FZ2330" s="7"/>
      <c r="GA2330" s="7"/>
      <c r="GB2330" s="7"/>
    </row>
    <row r="2331" spans="1:184" x14ac:dyDescent="0.15">
      <c r="A2331" s="124"/>
      <c r="B2331" s="19"/>
      <c r="C2331" s="4"/>
      <c r="D2331" s="6"/>
      <c r="E2331" s="14"/>
      <c r="F2331" s="4"/>
      <c r="G2331" s="4"/>
      <c r="H2331" s="4"/>
      <c r="I2331" s="4"/>
      <c r="J2331" s="14"/>
      <c r="K2331" s="6"/>
      <c r="L2331" s="2"/>
      <c r="M2331" s="23"/>
      <c r="N2331" s="12"/>
      <c r="O2331" s="12"/>
      <c r="P2331" s="23"/>
      <c r="Q2331" s="1"/>
      <c r="R2331" s="4"/>
      <c r="S2331" s="5"/>
      <c r="T2331" s="6"/>
      <c r="U2331" s="9"/>
      <c r="V2331" s="8"/>
      <c r="W2331" s="8"/>
      <c r="X2331" s="8"/>
      <c r="Y2331" s="9"/>
      <c r="Z2331" s="7"/>
      <c r="AA2331" s="8"/>
      <c r="AB2331" s="9"/>
      <c r="AC2331" s="9"/>
      <c r="AD2331" s="9"/>
      <c r="AE2331" s="8"/>
      <c r="AF2331" s="10"/>
      <c r="AG2331" s="8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  <c r="CR2331" s="7"/>
      <c r="CS2331" s="7"/>
      <c r="CT2331" s="7"/>
      <c r="CU2331" s="7"/>
      <c r="CV2331" s="7"/>
      <c r="CW2331" s="7"/>
      <c r="CX2331" s="7"/>
      <c r="CY2331" s="7"/>
      <c r="CZ2331" s="7"/>
      <c r="DA2331" s="7"/>
      <c r="DB2331" s="7"/>
      <c r="DC2331" s="7"/>
      <c r="DD2331" s="7"/>
      <c r="DE2331" s="7"/>
      <c r="DF2331" s="7"/>
      <c r="DG2331" s="7"/>
      <c r="DH2331" s="7"/>
      <c r="DI2331" s="7"/>
      <c r="DJ2331" s="7"/>
      <c r="DK2331" s="7"/>
      <c r="DL2331" s="7"/>
      <c r="DM2331" s="7"/>
      <c r="DN2331" s="7"/>
      <c r="DO2331" s="7"/>
      <c r="DP2331" s="7"/>
      <c r="DQ2331" s="7"/>
      <c r="DR2331" s="7"/>
      <c r="DS2331" s="7"/>
      <c r="DT2331" s="7"/>
      <c r="DU2331" s="7"/>
      <c r="DV2331" s="7"/>
      <c r="DW2331" s="7"/>
      <c r="DX2331" s="7"/>
      <c r="DY2331" s="7"/>
      <c r="DZ2331" s="7"/>
      <c r="EA2331" s="7"/>
      <c r="EB2331" s="7"/>
      <c r="EC2331" s="7"/>
      <c r="ED2331" s="7"/>
      <c r="EE2331" s="7"/>
      <c r="EF2331" s="7"/>
      <c r="EG2331" s="7"/>
      <c r="EH2331" s="7"/>
      <c r="EI2331" s="7"/>
      <c r="EJ2331" s="7"/>
      <c r="EK2331" s="7"/>
      <c r="EL2331" s="7"/>
      <c r="EM2331" s="7"/>
      <c r="EN2331" s="7"/>
      <c r="EO2331" s="7"/>
      <c r="EP2331" s="7"/>
      <c r="EQ2331" s="7"/>
      <c r="ER2331" s="7"/>
      <c r="ES2331" s="7"/>
      <c r="ET2331" s="7"/>
      <c r="EU2331" s="7"/>
      <c r="EV2331" s="7"/>
      <c r="EW2331" s="7"/>
      <c r="EX2331" s="7"/>
      <c r="EY2331" s="7"/>
      <c r="EZ2331" s="7"/>
      <c r="FA2331" s="7"/>
      <c r="FB2331" s="7"/>
      <c r="FC2331" s="7"/>
      <c r="FD2331" s="7"/>
      <c r="FE2331" s="7"/>
      <c r="FF2331" s="7"/>
      <c r="FG2331" s="7"/>
      <c r="FH2331" s="7"/>
      <c r="FI2331" s="7"/>
      <c r="FJ2331" s="7"/>
      <c r="FK2331" s="7"/>
      <c r="FL2331" s="7"/>
      <c r="FM2331" s="7"/>
      <c r="FN2331" s="7"/>
      <c r="FO2331" s="7"/>
      <c r="FP2331" s="7"/>
      <c r="FQ2331" s="7"/>
      <c r="FR2331" s="7"/>
      <c r="FS2331" s="7"/>
      <c r="FT2331" s="7"/>
      <c r="FU2331" s="7"/>
      <c r="FV2331" s="7"/>
      <c r="FW2331" s="7"/>
      <c r="FX2331" s="7"/>
      <c r="FY2331" s="7"/>
      <c r="FZ2331" s="7"/>
      <c r="GA2331" s="7"/>
      <c r="GB2331" s="7"/>
    </row>
    <row r="2332" spans="1:184" x14ac:dyDescent="0.15">
      <c r="A2332" s="124"/>
      <c r="B2332" s="19"/>
      <c r="C2332" s="4"/>
      <c r="D2332" s="6"/>
      <c r="E2332" s="14"/>
      <c r="F2332" s="4"/>
      <c r="G2332" s="4"/>
      <c r="H2332" s="4"/>
      <c r="I2332" s="4"/>
      <c r="J2332" s="14"/>
      <c r="K2332" s="6"/>
      <c r="L2332" s="2"/>
      <c r="M2332" s="23"/>
      <c r="N2332" s="12"/>
      <c r="O2332" s="12"/>
      <c r="P2332" s="23"/>
      <c r="Q2332" s="1"/>
      <c r="R2332" s="4"/>
      <c r="S2332" s="5"/>
      <c r="T2332" s="6"/>
      <c r="U2332" s="9"/>
      <c r="V2332" s="8"/>
      <c r="W2332" s="8"/>
      <c r="X2332" s="8"/>
      <c r="Y2332" s="9"/>
      <c r="Z2332" s="7"/>
      <c r="AA2332" s="8"/>
      <c r="AB2332" s="9"/>
      <c r="AC2332" s="9"/>
      <c r="AD2332" s="9"/>
      <c r="AE2332" s="8"/>
      <c r="AF2332" s="10"/>
      <c r="AG2332" s="8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  <c r="CR2332" s="7"/>
      <c r="CS2332" s="7"/>
      <c r="CT2332" s="7"/>
      <c r="CU2332" s="7"/>
      <c r="CV2332" s="7"/>
      <c r="CW2332" s="7"/>
      <c r="CX2332" s="7"/>
      <c r="CY2332" s="7"/>
      <c r="CZ2332" s="7"/>
      <c r="DA2332" s="7"/>
      <c r="DB2332" s="7"/>
      <c r="DC2332" s="7"/>
      <c r="DD2332" s="7"/>
      <c r="DE2332" s="7"/>
      <c r="DF2332" s="7"/>
      <c r="DG2332" s="7"/>
      <c r="DH2332" s="7"/>
      <c r="DI2332" s="7"/>
      <c r="DJ2332" s="7"/>
      <c r="DK2332" s="7"/>
      <c r="DL2332" s="7"/>
      <c r="DM2332" s="7"/>
      <c r="DN2332" s="7"/>
      <c r="DO2332" s="7"/>
      <c r="DP2332" s="7"/>
      <c r="DQ2332" s="7"/>
      <c r="DR2332" s="7"/>
      <c r="DS2332" s="7"/>
      <c r="DT2332" s="7"/>
      <c r="DU2332" s="7"/>
      <c r="DV2332" s="7"/>
      <c r="DW2332" s="7"/>
      <c r="DX2332" s="7"/>
      <c r="DY2332" s="7"/>
      <c r="DZ2332" s="7"/>
      <c r="EA2332" s="7"/>
      <c r="EB2332" s="7"/>
      <c r="EC2332" s="7"/>
      <c r="ED2332" s="7"/>
      <c r="EE2332" s="7"/>
      <c r="EF2332" s="7"/>
      <c r="EG2332" s="7"/>
      <c r="EH2332" s="7"/>
      <c r="EI2332" s="7"/>
      <c r="EJ2332" s="7"/>
      <c r="EK2332" s="7"/>
      <c r="EL2332" s="7"/>
      <c r="EM2332" s="7"/>
      <c r="EN2332" s="7"/>
      <c r="EO2332" s="7"/>
      <c r="EP2332" s="7"/>
      <c r="EQ2332" s="7"/>
      <c r="ER2332" s="7"/>
      <c r="ES2332" s="7"/>
      <c r="ET2332" s="7"/>
      <c r="EU2332" s="7"/>
      <c r="EV2332" s="7"/>
      <c r="EW2332" s="7"/>
      <c r="EX2332" s="7"/>
      <c r="EY2332" s="7"/>
      <c r="EZ2332" s="7"/>
      <c r="FA2332" s="7"/>
      <c r="FB2332" s="7"/>
      <c r="FC2332" s="7"/>
      <c r="FD2332" s="7"/>
      <c r="FE2332" s="7"/>
      <c r="FF2332" s="7"/>
      <c r="FG2332" s="7"/>
      <c r="FH2332" s="7"/>
      <c r="FI2332" s="7"/>
      <c r="FJ2332" s="7"/>
      <c r="FK2332" s="7"/>
      <c r="FL2332" s="7"/>
      <c r="FM2332" s="7"/>
      <c r="FN2332" s="7"/>
      <c r="FO2332" s="7"/>
      <c r="FP2332" s="7"/>
      <c r="FQ2332" s="7"/>
      <c r="FR2332" s="7"/>
      <c r="FS2332" s="7"/>
      <c r="FT2332" s="7"/>
      <c r="FU2332" s="7"/>
      <c r="FV2332" s="7"/>
      <c r="FW2332" s="7"/>
      <c r="FX2332" s="7"/>
      <c r="FY2332" s="7"/>
      <c r="FZ2332" s="7"/>
      <c r="GA2332" s="7"/>
      <c r="GB2332" s="7"/>
    </row>
    <row r="2333" spans="1:184" x14ac:dyDescent="0.15">
      <c r="A2333" s="124"/>
      <c r="B2333" s="19"/>
      <c r="C2333" s="4"/>
      <c r="D2333" s="6"/>
      <c r="E2333" s="14"/>
      <c r="F2333" s="4"/>
      <c r="G2333" s="4"/>
      <c r="H2333" s="4"/>
      <c r="I2333" s="4"/>
      <c r="J2333" s="14"/>
      <c r="K2333" s="6"/>
      <c r="L2333" s="2"/>
      <c r="M2333" s="23"/>
      <c r="N2333" s="12"/>
      <c r="O2333" s="12"/>
      <c r="P2333" s="23"/>
      <c r="Q2333" s="1"/>
      <c r="R2333" s="4"/>
      <c r="S2333" s="5"/>
      <c r="T2333" s="6"/>
      <c r="U2333" s="9"/>
      <c r="V2333" s="8"/>
      <c r="W2333" s="8"/>
      <c r="X2333" s="8"/>
      <c r="Y2333" s="9"/>
      <c r="Z2333" s="7"/>
      <c r="AA2333" s="8"/>
      <c r="AB2333" s="9"/>
      <c r="AC2333" s="9"/>
      <c r="AD2333" s="9"/>
      <c r="AE2333" s="8"/>
      <c r="AF2333" s="10"/>
      <c r="AG2333" s="8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  <c r="CR2333" s="7"/>
      <c r="CS2333" s="7"/>
      <c r="CT2333" s="7"/>
      <c r="CU2333" s="7"/>
      <c r="CV2333" s="7"/>
      <c r="CW2333" s="7"/>
      <c r="CX2333" s="7"/>
      <c r="CY2333" s="7"/>
      <c r="CZ2333" s="7"/>
      <c r="DA2333" s="7"/>
      <c r="DB2333" s="7"/>
      <c r="DC2333" s="7"/>
      <c r="DD2333" s="7"/>
      <c r="DE2333" s="7"/>
      <c r="DF2333" s="7"/>
      <c r="DG2333" s="7"/>
      <c r="DH2333" s="7"/>
      <c r="DI2333" s="7"/>
      <c r="DJ2333" s="7"/>
      <c r="DK2333" s="7"/>
      <c r="DL2333" s="7"/>
      <c r="DM2333" s="7"/>
      <c r="DN2333" s="7"/>
      <c r="DO2333" s="7"/>
      <c r="DP2333" s="7"/>
      <c r="DQ2333" s="7"/>
      <c r="DR2333" s="7"/>
      <c r="DS2333" s="7"/>
      <c r="DT2333" s="7"/>
      <c r="DU2333" s="7"/>
      <c r="DV2333" s="7"/>
      <c r="DW2333" s="7"/>
      <c r="DX2333" s="7"/>
      <c r="DY2333" s="7"/>
      <c r="DZ2333" s="7"/>
      <c r="EA2333" s="7"/>
      <c r="EB2333" s="7"/>
      <c r="EC2333" s="7"/>
      <c r="ED2333" s="7"/>
      <c r="EE2333" s="7"/>
      <c r="EF2333" s="7"/>
      <c r="EG2333" s="7"/>
      <c r="EH2333" s="7"/>
      <c r="EI2333" s="7"/>
      <c r="EJ2333" s="7"/>
      <c r="EK2333" s="7"/>
      <c r="EL2333" s="7"/>
      <c r="EM2333" s="7"/>
      <c r="EN2333" s="7"/>
      <c r="EO2333" s="7"/>
      <c r="EP2333" s="7"/>
      <c r="EQ2333" s="7"/>
      <c r="ER2333" s="7"/>
      <c r="ES2333" s="7"/>
      <c r="ET2333" s="7"/>
      <c r="EU2333" s="7"/>
      <c r="EV2333" s="7"/>
      <c r="EW2333" s="7"/>
      <c r="EX2333" s="7"/>
      <c r="EY2333" s="7"/>
      <c r="EZ2333" s="7"/>
      <c r="FA2333" s="7"/>
      <c r="FB2333" s="7"/>
      <c r="FC2333" s="7"/>
      <c r="FD2333" s="7"/>
      <c r="FE2333" s="7"/>
      <c r="FF2333" s="7"/>
      <c r="FG2333" s="7"/>
      <c r="FH2333" s="7"/>
      <c r="FI2333" s="7"/>
      <c r="FJ2333" s="7"/>
      <c r="FK2333" s="7"/>
      <c r="FL2333" s="7"/>
      <c r="FM2333" s="7"/>
      <c r="FN2333" s="7"/>
      <c r="FO2333" s="7"/>
      <c r="FP2333" s="7"/>
      <c r="FQ2333" s="7"/>
      <c r="FR2333" s="7"/>
      <c r="FS2333" s="7"/>
      <c r="FT2333" s="7"/>
      <c r="FU2333" s="7"/>
      <c r="FV2333" s="7"/>
      <c r="FW2333" s="7"/>
      <c r="FX2333" s="7"/>
      <c r="FY2333" s="7"/>
      <c r="FZ2333" s="7"/>
      <c r="GA2333" s="7"/>
      <c r="GB2333" s="7"/>
    </row>
    <row r="2334" spans="1:184" x14ac:dyDescent="0.15">
      <c r="A2334" s="124"/>
      <c r="B2334" s="19"/>
      <c r="C2334" s="4"/>
      <c r="D2334" s="6"/>
      <c r="E2334" s="14"/>
      <c r="F2334" s="4"/>
      <c r="G2334" s="4"/>
      <c r="H2334" s="4"/>
      <c r="I2334" s="4"/>
      <c r="J2334" s="14"/>
      <c r="K2334" s="6"/>
      <c r="L2334" s="2"/>
      <c r="M2334" s="23"/>
      <c r="N2334" s="12"/>
      <c r="O2334" s="12"/>
      <c r="P2334" s="23"/>
      <c r="Q2334" s="1"/>
      <c r="R2334" s="4"/>
      <c r="S2334" s="5"/>
      <c r="T2334" s="6"/>
      <c r="U2334" s="9"/>
      <c r="V2334" s="8"/>
      <c r="W2334" s="8"/>
      <c r="X2334" s="8"/>
      <c r="Y2334" s="9"/>
      <c r="Z2334" s="7"/>
      <c r="AA2334" s="8"/>
      <c r="AB2334" s="9"/>
      <c r="AC2334" s="9"/>
      <c r="AD2334" s="9"/>
      <c r="AE2334" s="8"/>
      <c r="AF2334" s="10"/>
      <c r="AG2334" s="8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  <c r="DV2334" s="7"/>
      <c r="DW2334" s="7"/>
      <c r="DX2334" s="7"/>
      <c r="DY2334" s="7"/>
      <c r="DZ2334" s="7"/>
      <c r="EA2334" s="7"/>
      <c r="EB2334" s="7"/>
      <c r="EC2334" s="7"/>
      <c r="ED2334" s="7"/>
      <c r="EE2334" s="7"/>
      <c r="EF2334" s="7"/>
      <c r="EG2334" s="7"/>
      <c r="EH2334" s="7"/>
      <c r="EI2334" s="7"/>
      <c r="EJ2334" s="7"/>
      <c r="EK2334" s="7"/>
      <c r="EL2334" s="7"/>
      <c r="EM2334" s="7"/>
      <c r="EN2334" s="7"/>
      <c r="EO2334" s="7"/>
      <c r="EP2334" s="7"/>
      <c r="EQ2334" s="7"/>
      <c r="ER2334" s="7"/>
      <c r="ES2334" s="7"/>
      <c r="ET2334" s="7"/>
      <c r="EU2334" s="7"/>
      <c r="EV2334" s="7"/>
      <c r="EW2334" s="7"/>
      <c r="EX2334" s="7"/>
      <c r="EY2334" s="7"/>
      <c r="EZ2334" s="7"/>
      <c r="FA2334" s="7"/>
      <c r="FB2334" s="7"/>
      <c r="FC2334" s="7"/>
      <c r="FD2334" s="7"/>
      <c r="FE2334" s="7"/>
      <c r="FF2334" s="7"/>
      <c r="FG2334" s="7"/>
      <c r="FH2334" s="7"/>
      <c r="FI2334" s="7"/>
      <c r="FJ2334" s="7"/>
      <c r="FK2334" s="7"/>
      <c r="FL2334" s="7"/>
      <c r="FM2334" s="7"/>
      <c r="FN2334" s="7"/>
      <c r="FO2334" s="7"/>
      <c r="FP2334" s="7"/>
      <c r="FQ2334" s="7"/>
      <c r="FR2334" s="7"/>
      <c r="FS2334" s="7"/>
      <c r="FT2334" s="7"/>
      <c r="FU2334" s="7"/>
      <c r="FV2334" s="7"/>
      <c r="FW2334" s="7"/>
      <c r="FX2334" s="7"/>
      <c r="FY2334" s="7"/>
      <c r="FZ2334" s="7"/>
      <c r="GA2334" s="7"/>
      <c r="GB2334" s="7"/>
    </row>
    <row r="2335" spans="1:184" x14ac:dyDescent="0.15">
      <c r="A2335" s="124"/>
      <c r="B2335" s="19"/>
      <c r="C2335" s="4"/>
      <c r="D2335" s="6"/>
      <c r="E2335" s="14"/>
      <c r="F2335" s="4"/>
      <c r="G2335" s="4"/>
      <c r="H2335" s="4"/>
      <c r="I2335" s="4"/>
      <c r="J2335" s="14"/>
      <c r="K2335" s="6"/>
      <c r="L2335" s="2"/>
      <c r="M2335" s="23"/>
      <c r="N2335" s="12"/>
      <c r="O2335" s="12"/>
      <c r="P2335" s="23"/>
      <c r="Q2335" s="1"/>
      <c r="R2335" s="4"/>
      <c r="S2335" s="5"/>
      <c r="T2335" s="6"/>
      <c r="U2335" s="9"/>
      <c r="V2335" s="8"/>
      <c r="W2335" s="8"/>
      <c r="X2335" s="8"/>
      <c r="Y2335" s="9"/>
      <c r="Z2335" s="7"/>
      <c r="AA2335" s="8"/>
      <c r="AB2335" s="9"/>
      <c r="AC2335" s="9"/>
      <c r="AD2335" s="9"/>
      <c r="AE2335" s="8"/>
      <c r="AF2335" s="10"/>
      <c r="AG2335" s="8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  <c r="DV2335" s="7"/>
      <c r="DW2335" s="7"/>
      <c r="DX2335" s="7"/>
      <c r="DY2335" s="7"/>
      <c r="DZ2335" s="7"/>
      <c r="EA2335" s="7"/>
      <c r="EB2335" s="7"/>
      <c r="EC2335" s="7"/>
      <c r="ED2335" s="7"/>
      <c r="EE2335" s="7"/>
      <c r="EF2335" s="7"/>
      <c r="EG2335" s="7"/>
      <c r="EH2335" s="7"/>
      <c r="EI2335" s="7"/>
      <c r="EJ2335" s="7"/>
      <c r="EK2335" s="7"/>
      <c r="EL2335" s="7"/>
      <c r="EM2335" s="7"/>
      <c r="EN2335" s="7"/>
      <c r="EO2335" s="7"/>
      <c r="EP2335" s="7"/>
      <c r="EQ2335" s="7"/>
      <c r="ER2335" s="7"/>
      <c r="ES2335" s="7"/>
      <c r="ET2335" s="7"/>
      <c r="EU2335" s="7"/>
      <c r="EV2335" s="7"/>
      <c r="EW2335" s="7"/>
      <c r="EX2335" s="7"/>
      <c r="EY2335" s="7"/>
      <c r="EZ2335" s="7"/>
      <c r="FA2335" s="7"/>
      <c r="FB2335" s="7"/>
      <c r="FC2335" s="7"/>
      <c r="FD2335" s="7"/>
      <c r="FE2335" s="7"/>
      <c r="FF2335" s="7"/>
      <c r="FG2335" s="7"/>
      <c r="FH2335" s="7"/>
      <c r="FI2335" s="7"/>
      <c r="FJ2335" s="7"/>
      <c r="FK2335" s="7"/>
      <c r="FL2335" s="7"/>
      <c r="FM2335" s="7"/>
      <c r="FN2335" s="7"/>
      <c r="FO2335" s="7"/>
      <c r="FP2335" s="7"/>
      <c r="FQ2335" s="7"/>
      <c r="FR2335" s="7"/>
      <c r="FS2335" s="7"/>
      <c r="FT2335" s="7"/>
      <c r="FU2335" s="7"/>
      <c r="FV2335" s="7"/>
      <c r="FW2335" s="7"/>
      <c r="FX2335" s="7"/>
      <c r="FY2335" s="7"/>
      <c r="FZ2335" s="7"/>
      <c r="GA2335" s="7"/>
      <c r="GB2335" s="7"/>
    </row>
    <row r="2336" spans="1:184" x14ac:dyDescent="0.15">
      <c r="A2336" s="124"/>
      <c r="B2336" s="19"/>
      <c r="C2336" s="4"/>
      <c r="D2336" s="6"/>
      <c r="E2336" s="14"/>
      <c r="F2336" s="4"/>
      <c r="G2336" s="4"/>
      <c r="H2336" s="4"/>
      <c r="I2336" s="4"/>
      <c r="J2336" s="14"/>
      <c r="K2336" s="6"/>
      <c r="L2336" s="2"/>
      <c r="M2336" s="23"/>
      <c r="N2336" s="12"/>
      <c r="O2336" s="12"/>
      <c r="P2336" s="23"/>
      <c r="Q2336" s="1"/>
      <c r="R2336" s="4"/>
      <c r="S2336" s="5"/>
      <c r="T2336" s="6"/>
      <c r="U2336" s="9"/>
      <c r="V2336" s="8"/>
      <c r="W2336" s="8"/>
      <c r="X2336" s="8"/>
      <c r="Y2336" s="9"/>
      <c r="Z2336" s="7"/>
      <c r="AA2336" s="8"/>
      <c r="AB2336" s="9"/>
      <c r="AC2336" s="9"/>
      <c r="AD2336" s="9"/>
      <c r="AE2336" s="8"/>
      <c r="AF2336" s="10"/>
      <c r="AG2336" s="8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  <c r="DV2336" s="7"/>
      <c r="DW2336" s="7"/>
      <c r="DX2336" s="7"/>
      <c r="DY2336" s="7"/>
      <c r="DZ2336" s="7"/>
      <c r="EA2336" s="7"/>
      <c r="EB2336" s="7"/>
      <c r="EC2336" s="7"/>
      <c r="ED2336" s="7"/>
      <c r="EE2336" s="7"/>
      <c r="EF2336" s="7"/>
      <c r="EG2336" s="7"/>
      <c r="EH2336" s="7"/>
      <c r="EI2336" s="7"/>
      <c r="EJ2336" s="7"/>
      <c r="EK2336" s="7"/>
      <c r="EL2336" s="7"/>
      <c r="EM2336" s="7"/>
      <c r="EN2336" s="7"/>
      <c r="EO2336" s="7"/>
      <c r="EP2336" s="7"/>
      <c r="EQ2336" s="7"/>
      <c r="ER2336" s="7"/>
      <c r="ES2336" s="7"/>
      <c r="ET2336" s="7"/>
      <c r="EU2336" s="7"/>
      <c r="EV2336" s="7"/>
      <c r="EW2336" s="7"/>
      <c r="EX2336" s="7"/>
      <c r="EY2336" s="7"/>
      <c r="EZ2336" s="7"/>
      <c r="FA2336" s="7"/>
      <c r="FB2336" s="7"/>
      <c r="FC2336" s="7"/>
      <c r="FD2336" s="7"/>
      <c r="FE2336" s="7"/>
      <c r="FF2336" s="7"/>
      <c r="FG2336" s="7"/>
      <c r="FH2336" s="7"/>
      <c r="FI2336" s="7"/>
      <c r="FJ2336" s="7"/>
      <c r="FK2336" s="7"/>
      <c r="FL2336" s="7"/>
      <c r="FM2336" s="7"/>
      <c r="FN2336" s="7"/>
      <c r="FO2336" s="7"/>
      <c r="FP2336" s="7"/>
      <c r="FQ2336" s="7"/>
      <c r="FR2336" s="7"/>
      <c r="FS2336" s="7"/>
      <c r="FT2336" s="7"/>
      <c r="FU2336" s="7"/>
      <c r="FV2336" s="7"/>
      <c r="FW2336" s="7"/>
      <c r="FX2336" s="7"/>
      <c r="FY2336" s="7"/>
      <c r="FZ2336" s="7"/>
      <c r="GA2336" s="7"/>
      <c r="GB2336" s="7"/>
    </row>
    <row r="2337" spans="1:184" x14ac:dyDescent="0.15">
      <c r="A2337" s="124"/>
      <c r="B2337" s="19"/>
      <c r="C2337" s="4"/>
      <c r="D2337" s="6"/>
      <c r="E2337" s="14"/>
      <c r="F2337" s="4"/>
      <c r="G2337" s="4"/>
      <c r="H2337" s="4"/>
      <c r="I2337" s="4"/>
      <c r="J2337" s="14"/>
      <c r="K2337" s="6"/>
      <c r="L2337" s="2"/>
      <c r="M2337" s="23"/>
      <c r="N2337" s="12"/>
      <c r="O2337" s="12"/>
      <c r="P2337" s="23"/>
      <c r="Q2337" s="1"/>
      <c r="R2337" s="4"/>
      <c r="S2337" s="5"/>
      <c r="T2337" s="6"/>
      <c r="U2337" s="9"/>
      <c r="V2337" s="8"/>
      <c r="W2337" s="8"/>
      <c r="X2337" s="8"/>
      <c r="Y2337" s="9"/>
      <c r="Z2337" s="7"/>
      <c r="AA2337" s="8"/>
      <c r="AB2337" s="9"/>
      <c r="AC2337" s="9"/>
      <c r="AD2337" s="9"/>
      <c r="AE2337" s="8"/>
      <c r="AF2337" s="10"/>
      <c r="AG2337" s="8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  <c r="DV2337" s="7"/>
      <c r="DW2337" s="7"/>
      <c r="DX2337" s="7"/>
      <c r="DY2337" s="7"/>
      <c r="DZ2337" s="7"/>
      <c r="EA2337" s="7"/>
      <c r="EB2337" s="7"/>
      <c r="EC2337" s="7"/>
      <c r="ED2337" s="7"/>
      <c r="EE2337" s="7"/>
      <c r="EF2337" s="7"/>
      <c r="EG2337" s="7"/>
      <c r="EH2337" s="7"/>
      <c r="EI2337" s="7"/>
      <c r="EJ2337" s="7"/>
      <c r="EK2337" s="7"/>
      <c r="EL2337" s="7"/>
      <c r="EM2337" s="7"/>
      <c r="EN2337" s="7"/>
      <c r="EO2337" s="7"/>
      <c r="EP2337" s="7"/>
      <c r="EQ2337" s="7"/>
      <c r="ER2337" s="7"/>
      <c r="ES2337" s="7"/>
      <c r="ET2337" s="7"/>
      <c r="EU2337" s="7"/>
      <c r="EV2337" s="7"/>
      <c r="EW2337" s="7"/>
      <c r="EX2337" s="7"/>
      <c r="EY2337" s="7"/>
      <c r="EZ2337" s="7"/>
      <c r="FA2337" s="7"/>
      <c r="FB2337" s="7"/>
      <c r="FC2337" s="7"/>
      <c r="FD2337" s="7"/>
      <c r="FE2337" s="7"/>
      <c r="FF2337" s="7"/>
      <c r="FG2337" s="7"/>
      <c r="FH2337" s="7"/>
      <c r="FI2337" s="7"/>
      <c r="FJ2337" s="7"/>
      <c r="FK2337" s="7"/>
      <c r="FL2337" s="7"/>
      <c r="FM2337" s="7"/>
      <c r="FN2337" s="7"/>
      <c r="FO2337" s="7"/>
      <c r="FP2337" s="7"/>
      <c r="FQ2337" s="7"/>
      <c r="FR2337" s="7"/>
      <c r="FS2337" s="7"/>
      <c r="FT2337" s="7"/>
      <c r="FU2337" s="7"/>
      <c r="FV2337" s="7"/>
      <c r="FW2337" s="7"/>
      <c r="FX2337" s="7"/>
      <c r="FY2337" s="7"/>
      <c r="FZ2337" s="7"/>
      <c r="GA2337" s="7"/>
      <c r="GB2337" s="7"/>
    </row>
    <row r="2338" spans="1:184" x14ac:dyDescent="0.15">
      <c r="A2338" s="124"/>
      <c r="B2338" s="19"/>
      <c r="C2338" s="4"/>
      <c r="D2338" s="6"/>
      <c r="E2338" s="14"/>
      <c r="F2338" s="4"/>
      <c r="G2338" s="4"/>
      <c r="H2338" s="4"/>
      <c r="I2338" s="4"/>
      <c r="J2338" s="14"/>
      <c r="K2338" s="6"/>
      <c r="L2338" s="2"/>
      <c r="M2338" s="23"/>
      <c r="N2338" s="12"/>
      <c r="O2338" s="12"/>
      <c r="P2338" s="23"/>
      <c r="Q2338" s="1"/>
      <c r="R2338" s="4"/>
      <c r="S2338" s="5"/>
      <c r="T2338" s="6"/>
      <c r="U2338" s="9"/>
      <c r="V2338" s="8"/>
      <c r="W2338" s="8"/>
      <c r="X2338" s="8"/>
      <c r="Y2338" s="9"/>
      <c r="Z2338" s="7"/>
      <c r="AA2338" s="8"/>
      <c r="AB2338" s="9"/>
      <c r="AC2338" s="9"/>
      <c r="AD2338" s="9"/>
      <c r="AE2338" s="8"/>
      <c r="AF2338" s="10"/>
      <c r="AG2338" s="8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  <c r="FH2338" s="7"/>
      <c r="FI2338" s="7"/>
      <c r="FJ2338" s="7"/>
      <c r="FK2338" s="7"/>
      <c r="FL2338" s="7"/>
      <c r="FM2338" s="7"/>
      <c r="FN2338" s="7"/>
      <c r="FO2338" s="7"/>
      <c r="FP2338" s="7"/>
      <c r="FQ2338" s="7"/>
      <c r="FR2338" s="7"/>
      <c r="FS2338" s="7"/>
      <c r="FT2338" s="7"/>
      <c r="FU2338" s="7"/>
      <c r="FV2338" s="7"/>
      <c r="FW2338" s="7"/>
      <c r="FX2338" s="7"/>
      <c r="FY2338" s="7"/>
      <c r="FZ2338" s="7"/>
      <c r="GA2338" s="7"/>
      <c r="GB2338" s="7"/>
    </row>
    <row r="2339" spans="1:184" x14ac:dyDescent="0.15">
      <c r="A2339" s="124"/>
      <c r="B2339" s="19"/>
      <c r="C2339" s="4"/>
      <c r="D2339" s="6"/>
      <c r="E2339" s="14"/>
      <c r="F2339" s="4"/>
      <c r="G2339" s="4"/>
      <c r="H2339" s="4"/>
      <c r="I2339" s="4"/>
      <c r="J2339" s="14"/>
      <c r="K2339" s="6"/>
      <c r="L2339" s="2"/>
      <c r="M2339" s="23"/>
      <c r="N2339" s="12"/>
      <c r="O2339" s="12"/>
      <c r="P2339" s="23"/>
      <c r="Q2339" s="1"/>
      <c r="R2339" s="4"/>
      <c r="S2339" s="5"/>
      <c r="T2339" s="6"/>
      <c r="U2339" s="9"/>
      <c r="V2339" s="8"/>
      <c r="W2339" s="8"/>
      <c r="X2339" s="8"/>
      <c r="Y2339" s="9"/>
      <c r="Z2339" s="7"/>
      <c r="AA2339" s="8"/>
      <c r="AB2339" s="9"/>
      <c r="AC2339" s="9"/>
      <c r="AD2339" s="9"/>
      <c r="AE2339" s="8"/>
      <c r="AF2339" s="10"/>
      <c r="AG2339" s="8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  <c r="FH2339" s="7"/>
      <c r="FI2339" s="7"/>
      <c r="FJ2339" s="7"/>
      <c r="FK2339" s="7"/>
      <c r="FL2339" s="7"/>
      <c r="FM2339" s="7"/>
      <c r="FN2339" s="7"/>
      <c r="FO2339" s="7"/>
      <c r="FP2339" s="7"/>
      <c r="FQ2339" s="7"/>
      <c r="FR2339" s="7"/>
      <c r="FS2339" s="7"/>
      <c r="FT2339" s="7"/>
      <c r="FU2339" s="7"/>
      <c r="FV2339" s="7"/>
      <c r="FW2339" s="7"/>
      <c r="FX2339" s="7"/>
      <c r="FY2339" s="7"/>
      <c r="FZ2339" s="7"/>
      <c r="GA2339" s="7"/>
      <c r="GB2339" s="7"/>
    </row>
    <row r="2340" spans="1:184" x14ac:dyDescent="0.15">
      <c r="A2340" s="124"/>
      <c r="B2340" s="19"/>
      <c r="C2340" s="4"/>
      <c r="D2340" s="6"/>
      <c r="E2340" s="14"/>
      <c r="F2340" s="4"/>
      <c r="G2340" s="4"/>
      <c r="H2340" s="4"/>
      <c r="I2340" s="4"/>
      <c r="J2340" s="14"/>
      <c r="K2340" s="6"/>
      <c r="L2340" s="2"/>
      <c r="M2340" s="23"/>
      <c r="N2340" s="12"/>
      <c r="O2340" s="12"/>
      <c r="P2340" s="23"/>
      <c r="Q2340" s="1"/>
      <c r="R2340" s="4"/>
      <c r="S2340" s="5"/>
      <c r="T2340" s="6"/>
      <c r="U2340" s="9"/>
      <c r="V2340" s="8"/>
      <c r="W2340" s="8"/>
      <c r="X2340" s="8"/>
      <c r="Y2340" s="9"/>
      <c r="Z2340" s="7"/>
      <c r="AA2340" s="8"/>
      <c r="AB2340" s="9"/>
      <c r="AC2340" s="9"/>
      <c r="AD2340" s="9"/>
      <c r="AE2340" s="8"/>
      <c r="AF2340" s="10"/>
      <c r="AG2340" s="8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  <c r="FH2340" s="7"/>
      <c r="FI2340" s="7"/>
      <c r="FJ2340" s="7"/>
      <c r="FK2340" s="7"/>
      <c r="FL2340" s="7"/>
      <c r="FM2340" s="7"/>
      <c r="FN2340" s="7"/>
      <c r="FO2340" s="7"/>
      <c r="FP2340" s="7"/>
      <c r="FQ2340" s="7"/>
      <c r="FR2340" s="7"/>
      <c r="FS2340" s="7"/>
      <c r="FT2340" s="7"/>
      <c r="FU2340" s="7"/>
      <c r="FV2340" s="7"/>
      <c r="FW2340" s="7"/>
      <c r="FX2340" s="7"/>
      <c r="FY2340" s="7"/>
      <c r="FZ2340" s="7"/>
      <c r="GA2340" s="7"/>
      <c r="GB2340" s="7"/>
    </row>
    <row r="2341" spans="1:184" x14ac:dyDescent="0.15">
      <c r="A2341" s="124"/>
      <c r="B2341" s="19"/>
      <c r="C2341" s="4"/>
      <c r="D2341" s="6"/>
      <c r="E2341" s="14"/>
      <c r="F2341" s="4"/>
      <c r="G2341" s="4"/>
      <c r="H2341" s="4"/>
      <c r="I2341" s="4"/>
      <c r="J2341" s="14"/>
      <c r="K2341" s="6"/>
      <c r="L2341" s="2"/>
      <c r="M2341" s="23"/>
      <c r="N2341" s="12"/>
      <c r="O2341" s="12"/>
      <c r="P2341" s="23"/>
      <c r="Q2341" s="1"/>
      <c r="R2341" s="4"/>
      <c r="S2341" s="5"/>
      <c r="T2341" s="6"/>
      <c r="U2341" s="9"/>
      <c r="V2341" s="8"/>
      <c r="W2341" s="8"/>
      <c r="X2341" s="8"/>
      <c r="Y2341" s="9"/>
      <c r="Z2341" s="7"/>
      <c r="AA2341" s="8"/>
      <c r="AB2341" s="9"/>
      <c r="AC2341" s="9"/>
      <c r="AD2341" s="9"/>
      <c r="AE2341" s="8"/>
      <c r="AF2341" s="10"/>
      <c r="AG2341" s="8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  <c r="FH2341" s="7"/>
      <c r="FI2341" s="7"/>
      <c r="FJ2341" s="7"/>
      <c r="FK2341" s="7"/>
      <c r="FL2341" s="7"/>
      <c r="FM2341" s="7"/>
      <c r="FN2341" s="7"/>
      <c r="FO2341" s="7"/>
      <c r="FP2341" s="7"/>
      <c r="FQ2341" s="7"/>
      <c r="FR2341" s="7"/>
      <c r="FS2341" s="7"/>
      <c r="FT2341" s="7"/>
      <c r="FU2341" s="7"/>
      <c r="FV2341" s="7"/>
      <c r="FW2341" s="7"/>
      <c r="FX2341" s="7"/>
      <c r="FY2341" s="7"/>
      <c r="FZ2341" s="7"/>
      <c r="GA2341" s="7"/>
      <c r="GB2341" s="7"/>
    </row>
    <row r="2342" spans="1:184" x14ac:dyDescent="0.15">
      <c r="A2342" s="124"/>
      <c r="B2342" s="19"/>
      <c r="C2342" s="4"/>
      <c r="D2342" s="6"/>
      <c r="E2342" s="14"/>
      <c r="F2342" s="4"/>
      <c r="G2342" s="4"/>
      <c r="H2342" s="4"/>
      <c r="I2342" s="4"/>
      <c r="J2342" s="14"/>
      <c r="K2342" s="6"/>
      <c r="L2342" s="2"/>
      <c r="M2342" s="23"/>
      <c r="N2342" s="12"/>
      <c r="O2342" s="12"/>
      <c r="P2342" s="23"/>
      <c r="Q2342" s="1"/>
      <c r="R2342" s="4"/>
      <c r="S2342" s="5"/>
      <c r="T2342" s="6"/>
      <c r="U2342" s="9"/>
      <c r="V2342" s="8"/>
      <c r="W2342" s="8"/>
      <c r="X2342" s="8"/>
      <c r="Y2342" s="9"/>
      <c r="Z2342" s="7"/>
      <c r="AA2342" s="8"/>
      <c r="AB2342" s="9"/>
      <c r="AC2342" s="9"/>
      <c r="AD2342" s="9"/>
      <c r="AE2342" s="8"/>
      <c r="AF2342" s="10"/>
      <c r="AG2342" s="8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  <c r="CR2342" s="7"/>
      <c r="CS2342" s="7"/>
      <c r="CT2342" s="7"/>
      <c r="CU2342" s="7"/>
      <c r="CV2342" s="7"/>
      <c r="CW2342" s="7"/>
      <c r="CX2342" s="7"/>
      <c r="CY2342" s="7"/>
      <c r="CZ2342" s="7"/>
      <c r="DA2342" s="7"/>
      <c r="DB2342" s="7"/>
      <c r="DC2342" s="7"/>
      <c r="DD2342" s="7"/>
      <c r="DE2342" s="7"/>
      <c r="DF2342" s="7"/>
      <c r="DG2342" s="7"/>
      <c r="DH2342" s="7"/>
      <c r="DI2342" s="7"/>
      <c r="DJ2342" s="7"/>
      <c r="DK2342" s="7"/>
      <c r="DL2342" s="7"/>
      <c r="DM2342" s="7"/>
      <c r="DN2342" s="7"/>
      <c r="DO2342" s="7"/>
      <c r="DP2342" s="7"/>
      <c r="DQ2342" s="7"/>
      <c r="DR2342" s="7"/>
      <c r="DS2342" s="7"/>
      <c r="DT2342" s="7"/>
      <c r="DU2342" s="7"/>
      <c r="DV2342" s="7"/>
      <c r="DW2342" s="7"/>
      <c r="DX2342" s="7"/>
      <c r="DY2342" s="7"/>
      <c r="DZ2342" s="7"/>
      <c r="EA2342" s="7"/>
      <c r="EB2342" s="7"/>
      <c r="EC2342" s="7"/>
      <c r="ED2342" s="7"/>
      <c r="EE2342" s="7"/>
      <c r="EF2342" s="7"/>
      <c r="EG2342" s="7"/>
      <c r="EH2342" s="7"/>
      <c r="EI2342" s="7"/>
      <c r="EJ2342" s="7"/>
      <c r="EK2342" s="7"/>
      <c r="EL2342" s="7"/>
      <c r="EM2342" s="7"/>
      <c r="EN2342" s="7"/>
      <c r="EO2342" s="7"/>
      <c r="EP2342" s="7"/>
      <c r="EQ2342" s="7"/>
      <c r="ER2342" s="7"/>
      <c r="ES2342" s="7"/>
      <c r="ET2342" s="7"/>
      <c r="EU2342" s="7"/>
      <c r="EV2342" s="7"/>
      <c r="EW2342" s="7"/>
      <c r="EX2342" s="7"/>
      <c r="EY2342" s="7"/>
      <c r="EZ2342" s="7"/>
      <c r="FA2342" s="7"/>
      <c r="FB2342" s="7"/>
      <c r="FC2342" s="7"/>
      <c r="FD2342" s="7"/>
      <c r="FE2342" s="7"/>
      <c r="FF2342" s="7"/>
      <c r="FG2342" s="7"/>
      <c r="FH2342" s="7"/>
      <c r="FI2342" s="7"/>
      <c r="FJ2342" s="7"/>
      <c r="FK2342" s="7"/>
      <c r="FL2342" s="7"/>
      <c r="FM2342" s="7"/>
      <c r="FN2342" s="7"/>
      <c r="FO2342" s="7"/>
      <c r="FP2342" s="7"/>
      <c r="FQ2342" s="7"/>
      <c r="FR2342" s="7"/>
      <c r="FS2342" s="7"/>
      <c r="FT2342" s="7"/>
      <c r="FU2342" s="7"/>
      <c r="FV2342" s="7"/>
      <c r="FW2342" s="7"/>
      <c r="FX2342" s="7"/>
      <c r="FY2342" s="7"/>
      <c r="FZ2342" s="7"/>
      <c r="GA2342" s="7"/>
      <c r="GB2342" s="7"/>
    </row>
    <row r="2343" spans="1:184" x14ac:dyDescent="0.15">
      <c r="A2343" s="124"/>
      <c r="B2343" s="19"/>
      <c r="C2343" s="4"/>
      <c r="D2343" s="6"/>
      <c r="E2343" s="14"/>
      <c r="F2343" s="4"/>
      <c r="G2343" s="4"/>
      <c r="H2343" s="4"/>
      <c r="I2343" s="4"/>
      <c r="J2343" s="14"/>
      <c r="K2343" s="6"/>
      <c r="L2343" s="2"/>
      <c r="M2343" s="23"/>
      <c r="N2343" s="12"/>
      <c r="O2343" s="12"/>
      <c r="P2343" s="23"/>
      <c r="Q2343" s="1"/>
      <c r="R2343" s="4"/>
      <c r="S2343" s="5"/>
      <c r="T2343" s="6"/>
      <c r="U2343" s="9"/>
      <c r="V2343" s="8"/>
      <c r="W2343" s="8"/>
      <c r="X2343" s="8"/>
      <c r="Y2343" s="9"/>
      <c r="Z2343" s="7"/>
      <c r="AA2343" s="8"/>
      <c r="AB2343" s="9"/>
      <c r="AC2343" s="9"/>
      <c r="AD2343" s="9"/>
      <c r="AE2343" s="8"/>
      <c r="AF2343" s="10"/>
      <c r="AG2343" s="8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  <c r="CR2343" s="7"/>
      <c r="CS2343" s="7"/>
      <c r="CT2343" s="7"/>
      <c r="CU2343" s="7"/>
      <c r="CV2343" s="7"/>
      <c r="CW2343" s="7"/>
      <c r="CX2343" s="7"/>
      <c r="CY2343" s="7"/>
      <c r="CZ2343" s="7"/>
      <c r="DA2343" s="7"/>
      <c r="DB2343" s="7"/>
      <c r="DC2343" s="7"/>
      <c r="DD2343" s="7"/>
      <c r="DE2343" s="7"/>
      <c r="DF2343" s="7"/>
      <c r="DG2343" s="7"/>
      <c r="DH2343" s="7"/>
      <c r="DI2343" s="7"/>
      <c r="DJ2343" s="7"/>
      <c r="DK2343" s="7"/>
      <c r="DL2343" s="7"/>
      <c r="DM2343" s="7"/>
      <c r="DN2343" s="7"/>
      <c r="DO2343" s="7"/>
      <c r="DP2343" s="7"/>
      <c r="DQ2343" s="7"/>
      <c r="DR2343" s="7"/>
      <c r="DS2343" s="7"/>
      <c r="DT2343" s="7"/>
      <c r="DU2343" s="7"/>
      <c r="DV2343" s="7"/>
      <c r="DW2343" s="7"/>
      <c r="DX2343" s="7"/>
      <c r="DY2343" s="7"/>
      <c r="DZ2343" s="7"/>
      <c r="EA2343" s="7"/>
      <c r="EB2343" s="7"/>
      <c r="EC2343" s="7"/>
      <c r="ED2343" s="7"/>
      <c r="EE2343" s="7"/>
      <c r="EF2343" s="7"/>
      <c r="EG2343" s="7"/>
      <c r="EH2343" s="7"/>
      <c r="EI2343" s="7"/>
      <c r="EJ2343" s="7"/>
      <c r="EK2343" s="7"/>
      <c r="EL2343" s="7"/>
      <c r="EM2343" s="7"/>
      <c r="EN2343" s="7"/>
      <c r="EO2343" s="7"/>
      <c r="EP2343" s="7"/>
      <c r="EQ2343" s="7"/>
      <c r="ER2343" s="7"/>
      <c r="ES2343" s="7"/>
      <c r="ET2343" s="7"/>
      <c r="EU2343" s="7"/>
      <c r="EV2343" s="7"/>
      <c r="EW2343" s="7"/>
      <c r="EX2343" s="7"/>
      <c r="EY2343" s="7"/>
      <c r="EZ2343" s="7"/>
      <c r="FA2343" s="7"/>
      <c r="FB2343" s="7"/>
      <c r="FC2343" s="7"/>
      <c r="FD2343" s="7"/>
      <c r="FE2343" s="7"/>
      <c r="FF2343" s="7"/>
      <c r="FG2343" s="7"/>
      <c r="FH2343" s="7"/>
      <c r="FI2343" s="7"/>
      <c r="FJ2343" s="7"/>
      <c r="FK2343" s="7"/>
      <c r="FL2343" s="7"/>
      <c r="FM2343" s="7"/>
      <c r="FN2343" s="7"/>
      <c r="FO2343" s="7"/>
      <c r="FP2343" s="7"/>
      <c r="FQ2343" s="7"/>
      <c r="FR2343" s="7"/>
      <c r="FS2343" s="7"/>
      <c r="FT2343" s="7"/>
      <c r="FU2343" s="7"/>
      <c r="FV2343" s="7"/>
      <c r="FW2343" s="7"/>
      <c r="FX2343" s="7"/>
      <c r="FY2343" s="7"/>
      <c r="FZ2343" s="7"/>
      <c r="GA2343" s="7"/>
      <c r="GB2343" s="7"/>
    </row>
    <row r="2344" spans="1:184" x14ac:dyDescent="0.15">
      <c r="A2344" s="124"/>
      <c r="B2344" s="19"/>
      <c r="C2344" s="4"/>
      <c r="D2344" s="6"/>
      <c r="E2344" s="14"/>
      <c r="F2344" s="4"/>
      <c r="G2344" s="4"/>
      <c r="H2344" s="4"/>
      <c r="I2344" s="4"/>
      <c r="J2344" s="14"/>
      <c r="K2344" s="6"/>
      <c r="L2344" s="2"/>
      <c r="M2344" s="23"/>
      <c r="N2344" s="12"/>
      <c r="O2344" s="12"/>
      <c r="P2344" s="23"/>
      <c r="Q2344" s="1"/>
      <c r="R2344" s="4"/>
      <c r="S2344" s="5"/>
      <c r="T2344" s="6"/>
      <c r="U2344" s="9"/>
      <c r="V2344" s="8"/>
      <c r="W2344" s="8"/>
      <c r="X2344" s="8"/>
      <c r="Y2344" s="9"/>
      <c r="Z2344" s="7"/>
      <c r="AA2344" s="8"/>
      <c r="AB2344" s="9"/>
      <c r="AC2344" s="9"/>
      <c r="AD2344" s="9"/>
      <c r="AE2344" s="8"/>
      <c r="AF2344" s="10"/>
      <c r="AG2344" s="8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  <c r="CR2344" s="7"/>
      <c r="CS2344" s="7"/>
      <c r="CT2344" s="7"/>
      <c r="CU2344" s="7"/>
      <c r="CV2344" s="7"/>
      <c r="CW2344" s="7"/>
      <c r="CX2344" s="7"/>
      <c r="CY2344" s="7"/>
      <c r="CZ2344" s="7"/>
      <c r="DA2344" s="7"/>
      <c r="DB2344" s="7"/>
      <c r="DC2344" s="7"/>
      <c r="DD2344" s="7"/>
      <c r="DE2344" s="7"/>
      <c r="DF2344" s="7"/>
      <c r="DG2344" s="7"/>
      <c r="DH2344" s="7"/>
      <c r="DI2344" s="7"/>
      <c r="DJ2344" s="7"/>
      <c r="DK2344" s="7"/>
      <c r="DL2344" s="7"/>
      <c r="DM2344" s="7"/>
      <c r="DN2344" s="7"/>
      <c r="DO2344" s="7"/>
      <c r="DP2344" s="7"/>
      <c r="DQ2344" s="7"/>
      <c r="DR2344" s="7"/>
      <c r="DS2344" s="7"/>
      <c r="DT2344" s="7"/>
      <c r="DU2344" s="7"/>
      <c r="DV2344" s="7"/>
      <c r="DW2344" s="7"/>
      <c r="DX2344" s="7"/>
      <c r="DY2344" s="7"/>
      <c r="DZ2344" s="7"/>
      <c r="EA2344" s="7"/>
      <c r="EB2344" s="7"/>
      <c r="EC2344" s="7"/>
      <c r="ED2344" s="7"/>
      <c r="EE2344" s="7"/>
      <c r="EF2344" s="7"/>
      <c r="EG2344" s="7"/>
      <c r="EH2344" s="7"/>
      <c r="EI2344" s="7"/>
      <c r="EJ2344" s="7"/>
      <c r="EK2344" s="7"/>
      <c r="EL2344" s="7"/>
      <c r="EM2344" s="7"/>
      <c r="EN2344" s="7"/>
      <c r="EO2344" s="7"/>
      <c r="EP2344" s="7"/>
      <c r="EQ2344" s="7"/>
      <c r="ER2344" s="7"/>
      <c r="ES2344" s="7"/>
      <c r="ET2344" s="7"/>
      <c r="EU2344" s="7"/>
      <c r="EV2344" s="7"/>
      <c r="EW2344" s="7"/>
      <c r="EX2344" s="7"/>
      <c r="EY2344" s="7"/>
      <c r="EZ2344" s="7"/>
      <c r="FA2344" s="7"/>
      <c r="FB2344" s="7"/>
      <c r="FC2344" s="7"/>
      <c r="FD2344" s="7"/>
      <c r="FE2344" s="7"/>
      <c r="FF2344" s="7"/>
      <c r="FG2344" s="7"/>
      <c r="FH2344" s="7"/>
      <c r="FI2344" s="7"/>
      <c r="FJ2344" s="7"/>
      <c r="FK2344" s="7"/>
      <c r="FL2344" s="7"/>
      <c r="FM2344" s="7"/>
      <c r="FN2344" s="7"/>
      <c r="FO2344" s="7"/>
      <c r="FP2344" s="7"/>
      <c r="FQ2344" s="7"/>
      <c r="FR2344" s="7"/>
      <c r="FS2344" s="7"/>
      <c r="FT2344" s="7"/>
      <c r="FU2344" s="7"/>
      <c r="FV2344" s="7"/>
      <c r="FW2344" s="7"/>
      <c r="FX2344" s="7"/>
      <c r="FY2344" s="7"/>
      <c r="FZ2344" s="7"/>
      <c r="GA2344" s="7"/>
      <c r="GB2344" s="7"/>
    </row>
    <row r="2345" spans="1:184" x14ac:dyDescent="0.15">
      <c r="A2345" s="124"/>
      <c r="B2345" s="19"/>
      <c r="C2345" s="4"/>
      <c r="D2345" s="6"/>
      <c r="E2345" s="14"/>
      <c r="F2345" s="4"/>
      <c r="G2345" s="4"/>
      <c r="H2345" s="4"/>
      <c r="I2345" s="4"/>
      <c r="J2345" s="14"/>
      <c r="K2345" s="6"/>
      <c r="L2345" s="2"/>
      <c r="M2345" s="23"/>
      <c r="N2345" s="12"/>
      <c r="O2345" s="12"/>
      <c r="P2345" s="23"/>
      <c r="Q2345" s="1"/>
      <c r="R2345" s="4"/>
      <c r="S2345" s="5"/>
      <c r="T2345" s="6"/>
      <c r="U2345" s="9"/>
      <c r="V2345" s="8"/>
      <c r="W2345" s="8"/>
      <c r="X2345" s="8"/>
      <c r="Y2345" s="9"/>
      <c r="Z2345" s="7"/>
      <c r="AA2345" s="8"/>
      <c r="AB2345" s="9"/>
      <c r="AC2345" s="9"/>
      <c r="AD2345" s="9"/>
      <c r="AE2345" s="8"/>
      <c r="AF2345" s="10"/>
      <c r="AG2345" s="8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  <c r="CR2345" s="7"/>
      <c r="CS2345" s="7"/>
      <c r="CT2345" s="7"/>
      <c r="CU2345" s="7"/>
      <c r="CV2345" s="7"/>
      <c r="CW2345" s="7"/>
      <c r="CX2345" s="7"/>
      <c r="CY2345" s="7"/>
      <c r="CZ2345" s="7"/>
      <c r="DA2345" s="7"/>
      <c r="DB2345" s="7"/>
      <c r="DC2345" s="7"/>
      <c r="DD2345" s="7"/>
      <c r="DE2345" s="7"/>
      <c r="DF2345" s="7"/>
      <c r="DG2345" s="7"/>
      <c r="DH2345" s="7"/>
      <c r="DI2345" s="7"/>
      <c r="DJ2345" s="7"/>
      <c r="DK2345" s="7"/>
      <c r="DL2345" s="7"/>
      <c r="DM2345" s="7"/>
      <c r="DN2345" s="7"/>
      <c r="DO2345" s="7"/>
      <c r="DP2345" s="7"/>
      <c r="DQ2345" s="7"/>
      <c r="DR2345" s="7"/>
      <c r="DS2345" s="7"/>
      <c r="DT2345" s="7"/>
      <c r="DU2345" s="7"/>
      <c r="DV2345" s="7"/>
      <c r="DW2345" s="7"/>
      <c r="DX2345" s="7"/>
      <c r="DY2345" s="7"/>
      <c r="DZ2345" s="7"/>
      <c r="EA2345" s="7"/>
      <c r="EB2345" s="7"/>
      <c r="EC2345" s="7"/>
      <c r="ED2345" s="7"/>
      <c r="EE2345" s="7"/>
      <c r="EF2345" s="7"/>
      <c r="EG2345" s="7"/>
      <c r="EH2345" s="7"/>
      <c r="EI2345" s="7"/>
      <c r="EJ2345" s="7"/>
      <c r="EK2345" s="7"/>
      <c r="EL2345" s="7"/>
      <c r="EM2345" s="7"/>
      <c r="EN2345" s="7"/>
      <c r="EO2345" s="7"/>
      <c r="EP2345" s="7"/>
      <c r="EQ2345" s="7"/>
      <c r="ER2345" s="7"/>
      <c r="ES2345" s="7"/>
      <c r="ET2345" s="7"/>
      <c r="EU2345" s="7"/>
      <c r="EV2345" s="7"/>
      <c r="EW2345" s="7"/>
      <c r="EX2345" s="7"/>
      <c r="EY2345" s="7"/>
      <c r="EZ2345" s="7"/>
      <c r="FA2345" s="7"/>
      <c r="FB2345" s="7"/>
      <c r="FC2345" s="7"/>
      <c r="FD2345" s="7"/>
      <c r="FE2345" s="7"/>
      <c r="FF2345" s="7"/>
      <c r="FG2345" s="7"/>
      <c r="FH2345" s="7"/>
      <c r="FI2345" s="7"/>
      <c r="FJ2345" s="7"/>
      <c r="FK2345" s="7"/>
      <c r="FL2345" s="7"/>
      <c r="FM2345" s="7"/>
      <c r="FN2345" s="7"/>
      <c r="FO2345" s="7"/>
      <c r="FP2345" s="7"/>
      <c r="FQ2345" s="7"/>
      <c r="FR2345" s="7"/>
      <c r="FS2345" s="7"/>
      <c r="FT2345" s="7"/>
      <c r="FU2345" s="7"/>
      <c r="FV2345" s="7"/>
      <c r="FW2345" s="7"/>
      <c r="FX2345" s="7"/>
      <c r="FY2345" s="7"/>
      <c r="FZ2345" s="7"/>
      <c r="GA2345" s="7"/>
      <c r="GB2345" s="7"/>
    </row>
    <row r="2346" spans="1:184" x14ac:dyDescent="0.15">
      <c r="A2346" s="124"/>
      <c r="B2346" s="19"/>
      <c r="C2346" s="4"/>
      <c r="D2346" s="6"/>
      <c r="E2346" s="14"/>
      <c r="F2346" s="4"/>
      <c r="G2346" s="4"/>
      <c r="H2346" s="4"/>
      <c r="I2346" s="4"/>
      <c r="J2346" s="14"/>
      <c r="K2346" s="6"/>
      <c r="L2346" s="2"/>
      <c r="M2346" s="23"/>
      <c r="N2346" s="12"/>
      <c r="O2346" s="12"/>
      <c r="P2346" s="23"/>
      <c r="Q2346" s="1"/>
      <c r="R2346" s="4"/>
      <c r="S2346" s="5"/>
      <c r="T2346" s="6"/>
      <c r="U2346" s="9"/>
      <c r="V2346" s="8"/>
      <c r="W2346" s="8"/>
      <c r="X2346" s="8"/>
      <c r="Y2346" s="9"/>
      <c r="Z2346" s="7"/>
      <c r="AA2346" s="8"/>
      <c r="AB2346" s="9"/>
      <c r="AC2346" s="9"/>
      <c r="AD2346" s="9"/>
      <c r="AE2346" s="8"/>
      <c r="AF2346" s="10"/>
      <c r="AG2346" s="8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  <c r="CR2346" s="7"/>
      <c r="CS2346" s="7"/>
      <c r="CT2346" s="7"/>
      <c r="CU2346" s="7"/>
      <c r="CV2346" s="7"/>
      <c r="CW2346" s="7"/>
      <c r="CX2346" s="7"/>
      <c r="CY2346" s="7"/>
      <c r="CZ2346" s="7"/>
      <c r="DA2346" s="7"/>
      <c r="DB2346" s="7"/>
      <c r="DC2346" s="7"/>
      <c r="DD2346" s="7"/>
      <c r="DE2346" s="7"/>
      <c r="DF2346" s="7"/>
      <c r="DG2346" s="7"/>
      <c r="DH2346" s="7"/>
      <c r="DI2346" s="7"/>
      <c r="DJ2346" s="7"/>
      <c r="DK2346" s="7"/>
      <c r="DL2346" s="7"/>
      <c r="DM2346" s="7"/>
      <c r="DN2346" s="7"/>
      <c r="DO2346" s="7"/>
      <c r="DP2346" s="7"/>
      <c r="DQ2346" s="7"/>
      <c r="DR2346" s="7"/>
      <c r="DS2346" s="7"/>
      <c r="DT2346" s="7"/>
      <c r="DU2346" s="7"/>
      <c r="DV2346" s="7"/>
      <c r="DW2346" s="7"/>
      <c r="DX2346" s="7"/>
      <c r="DY2346" s="7"/>
      <c r="DZ2346" s="7"/>
      <c r="EA2346" s="7"/>
      <c r="EB2346" s="7"/>
      <c r="EC2346" s="7"/>
      <c r="ED2346" s="7"/>
      <c r="EE2346" s="7"/>
      <c r="EF2346" s="7"/>
      <c r="EG2346" s="7"/>
      <c r="EH2346" s="7"/>
      <c r="EI2346" s="7"/>
      <c r="EJ2346" s="7"/>
      <c r="EK2346" s="7"/>
      <c r="EL2346" s="7"/>
      <c r="EM2346" s="7"/>
      <c r="EN2346" s="7"/>
      <c r="EO2346" s="7"/>
      <c r="EP2346" s="7"/>
      <c r="EQ2346" s="7"/>
      <c r="ER2346" s="7"/>
      <c r="ES2346" s="7"/>
      <c r="ET2346" s="7"/>
      <c r="EU2346" s="7"/>
      <c r="EV2346" s="7"/>
      <c r="EW2346" s="7"/>
      <c r="EX2346" s="7"/>
      <c r="EY2346" s="7"/>
      <c r="EZ2346" s="7"/>
      <c r="FA2346" s="7"/>
      <c r="FB2346" s="7"/>
      <c r="FC2346" s="7"/>
      <c r="FD2346" s="7"/>
      <c r="FE2346" s="7"/>
      <c r="FF2346" s="7"/>
      <c r="FG2346" s="7"/>
      <c r="FH2346" s="7"/>
      <c r="FI2346" s="7"/>
      <c r="FJ2346" s="7"/>
      <c r="FK2346" s="7"/>
      <c r="FL2346" s="7"/>
      <c r="FM2346" s="7"/>
      <c r="FN2346" s="7"/>
      <c r="FO2346" s="7"/>
      <c r="FP2346" s="7"/>
      <c r="FQ2346" s="7"/>
      <c r="FR2346" s="7"/>
      <c r="FS2346" s="7"/>
      <c r="FT2346" s="7"/>
      <c r="FU2346" s="7"/>
      <c r="FV2346" s="7"/>
      <c r="FW2346" s="7"/>
      <c r="FX2346" s="7"/>
      <c r="FY2346" s="7"/>
      <c r="FZ2346" s="7"/>
      <c r="GA2346" s="7"/>
      <c r="GB2346" s="7"/>
    </row>
    <row r="2347" spans="1:184" x14ac:dyDescent="0.15">
      <c r="A2347" s="124"/>
      <c r="B2347" s="19"/>
      <c r="C2347" s="4"/>
      <c r="D2347" s="6"/>
      <c r="E2347" s="14"/>
      <c r="F2347" s="4"/>
      <c r="G2347" s="4"/>
      <c r="H2347" s="4"/>
      <c r="I2347" s="4"/>
      <c r="J2347" s="14"/>
      <c r="K2347" s="6"/>
      <c r="L2347" s="2"/>
      <c r="M2347" s="23"/>
      <c r="N2347" s="12"/>
      <c r="O2347" s="12"/>
      <c r="P2347" s="23"/>
      <c r="Q2347" s="1"/>
      <c r="R2347" s="4"/>
      <c r="S2347" s="5"/>
      <c r="T2347" s="6"/>
      <c r="U2347" s="9"/>
      <c r="V2347" s="8"/>
      <c r="W2347" s="8"/>
      <c r="X2347" s="8"/>
      <c r="Y2347" s="9"/>
      <c r="Z2347" s="7"/>
      <c r="AA2347" s="8"/>
      <c r="AB2347" s="9"/>
      <c r="AC2347" s="9"/>
      <c r="AD2347" s="9"/>
      <c r="AE2347" s="8"/>
      <c r="AF2347" s="10"/>
      <c r="AG2347" s="8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  <c r="EE2347" s="7"/>
      <c r="EF2347" s="7"/>
      <c r="EG2347" s="7"/>
      <c r="EH2347" s="7"/>
      <c r="EI2347" s="7"/>
      <c r="EJ2347" s="7"/>
      <c r="EK2347" s="7"/>
      <c r="EL2347" s="7"/>
      <c r="EM2347" s="7"/>
      <c r="EN2347" s="7"/>
      <c r="EO2347" s="7"/>
      <c r="EP2347" s="7"/>
      <c r="EQ2347" s="7"/>
      <c r="ER2347" s="7"/>
      <c r="ES2347" s="7"/>
      <c r="ET2347" s="7"/>
      <c r="EU2347" s="7"/>
      <c r="EV2347" s="7"/>
      <c r="EW2347" s="7"/>
      <c r="EX2347" s="7"/>
      <c r="EY2347" s="7"/>
      <c r="EZ2347" s="7"/>
      <c r="FA2347" s="7"/>
      <c r="FB2347" s="7"/>
      <c r="FC2347" s="7"/>
      <c r="FD2347" s="7"/>
      <c r="FE2347" s="7"/>
      <c r="FF2347" s="7"/>
      <c r="FG2347" s="7"/>
      <c r="FH2347" s="7"/>
      <c r="FI2347" s="7"/>
      <c r="FJ2347" s="7"/>
      <c r="FK2347" s="7"/>
      <c r="FL2347" s="7"/>
      <c r="FM2347" s="7"/>
      <c r="FN2347" s="7"/>
      <c r="FO2347" s="7"/>
      <c r="FP2347" s="7"/>
      <c r="FQ2347" s="7"/>
      <c r="FR2347" s="7"/>
      <c r="FS2347" s="7"/>
      <c r="FT2347" s="7"/>
      <c r="FU2347" s="7"/>
      <c r="FV2347" s="7"/>
      <c r="FW2347" s="7"/>
      <c r="FX2347" s="7"/>
      <c r="FY2347" s="7"/>
      <c r="FZ2347" s="7"/>
      <c r="GA2347" s="7"/>
      <c r="GB2347" s="7"/>
    </row>
    <row r="2348" spans="1:184" x14ac:dyDescent="0.15">
      <c r="A2348" s="124"/>
      <c r="B2348" s="19"/>
      <c r="C2348" s="4"/>
      <c r="D2348" s="6"/>
      <c r="E2348" s="14"/>
      <c r="F2348" s="4"/>
      <c r="G2348" s="4"/>
      <c r="H2348" s="4"/>
      <c r="I2348" s="4"/>
      <c r="J2348" s="14"/>
      <c r="K2348" s="6"/>
      <c r="L2348" s="2"/>
      <c r="M2348" s="23"/>
      <c r="N2348" s="12"/>
      <c r="O2348" s="12"/>
      <c r="P2348" s="23"/>
      <c r="Q2348" s="1"/>
      <c r="R2348" s="4"/>
      <c r="S2348" s="5"/>
      <c r="T2348" s="6"/>
      <c r="U2348" s="9"/>
      <c r="V2348" s="8"/>
      <c r="W2348" s="8"/>
      <c r="X2348" s="8"/>
      <c r="Y2348" s="9"/>
      <c r="Z2348" s="7"/>
      <c r="AA2348" s="8"/>
      <c r="AB2348" s="9"/>
      <c r="AC2348" s="9"/>
      <c r="AD2348" s="9"/>
      <c r="AE2348" s="8"/>
      <c r="AF2348" s="10"/>
      <c r="AG2348" s="8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  <c r="CR2348" s="7"/>
      <c r="CS2348" s="7"/>
      <c r="CT2348" s="7"/>
      <c r="CU2348" s="7"/>
      <c r="CV2348" s="7"/>
      <c r="CW2348" s="7"/>
      <c r="CX2348" s="7"/>
      <c r="CY2348" s="7"/>
      <c r="CZ2348" s="7"/>
      <c r="DA2348" s="7"/>
      <c r="DB2348" s="7"/>
      <c r="DC2348" s="7"/>
      <c r="DD2348" s="7"/>
      <c r="DE2348" s="7"/>
      <c r="DF2348" s="7"/>
      <c r="DG2348" s="7"/>
      <c r="DH2348" s="7"/>
      <c r="DI2348" s="7"/>
      <c r="DJ2348" s="7"/>
      <c r="DK2348" s="7"/>
      <c r="DL2348" s="7"/>
      <c r="DM2348" s="7"/>
      <c r="DN2348" s="7"/>
      <c r="DO2348" s="7"/>
      <c r="DP2348" s="7"/>
      <c r="DQ2348" s="7"/>
      <c r="DR2348" s="7"/>
      <c r="DS2348" s="7"/>
      <c r="DT2348" s="7"/>
      <c r="DU2348" s="7"/>
      <c r="DV2348" s="7"/>
      <c r="DW2348" s="7"/>
      <c r="DX2348" s="7"/>
      <c r="DY2348" s="7"/>
      <c r="DZ2348" s="7"/>
      <c r="EA2348" s="7"/>
      <c r="EB2348" s="7"/>
      <c r="EC2348" s="7"/>
      <c r="ED2348" s="7"/>
      <c r="EE2348" s="7"/>
      <c r="EF2348" s="7"/>
      <c r="EG2348" s="7"/>
      <c r="EH2348" s="7"/>
      <c r="EI2348" s="7"/>
      <c r="EJ2348" s="7"/>
      <c r="EK2348" s="7"/>
      <c r="EL2348" s="7"/>
      <c r="EM2348" s="7"/>
      <c r="EN2348" s="7"/>
      <c r="EO2348" s="7"/>
      <c r="EP2348" s="7"/>
      <c r="EQ2348" s="7"/>
      <c r="ER2348" s="7"/>
      <c r="ES2348" s="7"/>
      <c r="ET2348" s="7"/>
      <c r="EU2348" s="7"/>
      <c r="EV2348" s="7"/>
      <c r="EW2348" s="7"/>
      <c r="EX2348" s="7"/>
      <c r="EY2348" s="7"/>
      <c r="EZ2348" s="7"/>
      <c r="FA2348" s="7"/>
      <c r="FB2348" s="7"/>
      <c r="FC2348" s="7"/>
      <c r="FD2348" s="7"/>
      <c r="FE2348" s="7"/>
      <c r="FF2348" s="7"/>
      <c r="FG2348" s="7"/>
      <c r="FH2348" s="7"/>
      <c r="FI2348" s="7"/>
      <c r="FJ2348" s="7"/>
      <c r="FK2348" s="7"/>
      <c r="FL2348" s="7"/>
      <c r="FM2348" s="7"/>
      <c r="FN2348" s="7"/>
      <c r="FO2348" s="7"/>
      <c r="FP2348" s="7"/>
      <c r="FQ2348" s="7"/>
      <c r="FR2348" s="7"/>
      <c r="FS2348" s="7"/>
      <c r="FT2348" s="7"/>
      <c r="FU2348" s="7"/>
      <c r="FV2348" s="7"/>
      <c r="FW2348" s="7"/>
      <c r="FX2348" s="7"/>
      <c r="FY2348" s="7"/>
      <c r="FZ2348" s="7"/>
      <c r="GA2348" s="7"/>
      <c r="GB2348" s="7"/>
    </row>
    <row r="2349" spans="1:184" x14ac:dyDescent="0.15">
      <c r="A2349" s="124"/>
      <c r="B2349" s="19"/>
      <c r="C2349" s="4"/>
      <c r="D2349" s="6"/>
      <c r="E2349" s="14"/>
      <c r="F2349" s="4"/>
      <c r="G2349" s="4"/>
      <c r="H2349" s="4"/>
      <c r="I2349" s="4"/>
      <c r="J2349" s="14"/>
      <c r="K2349" s="6"/>
      <c r="L2349" s="2"/>
      <c r="M2349" s="23"/>
      <c r="N2349" s="12"/>
      <c r="O2349" s="12"/>
      <c r="P2349" s="23"/>
      <c r="Q2349" s="1"/>
      <c r="R2349" s="4"/>
      <c r="S2349" s="5"/>
      <c r="T2349" s="6"/>
      <c r="U2349" s="9"/>
      <c r="V2349" s="8"/>
      <c r="W2349" s="8"/>
      <c r="X2349" s="8"/>
      <c r="Y2349" s="9"/>
      <c r="Z2349" s="7"/>
      <c r="AA2349" s="8"/>
      <c r="AB2349" s="9"/>
      <c r="AC2349" s="9"/>
      <c r="AD2349" s="9"/>
      <c r="AE2349" s="8"/>
      <c r="AF2349" s="10"/>
      <c r="AG2349" s="8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  <c r="EE2349" s="7"/>
      <c r="EF2349" s="7"/>
      <c r="EG2349" s="7"/>
      <c r="EH2349" s="7"/>
      <c r="EI2349" s="7"/>
      <c r="EJ2349" s="7"/>
      <c r="EK2349" s="7"/>
      <c r="EL2349" s="7"/>
      <c r="EM2349" s="7"/>
      <c r="EN2349" s="7"/>
      <c r="EO2349" s="7"/>
      <c r="EP2349" s="7"/>
      <c r="EQ2349" s="7"/>
      <c r="ER2349" s="7"/>
      <c r="ES2349" s="7"/>
      <c r="ET2349" s="7"/>
      <c r="EU2349" s="7"/>
      <c r="EV2349" s="7"/>
      <c r="EW2349" s="7"/>
      <c r="EX2349" s="7"/>
      <c r="EY2349" s="7"/>
      <c r="EZ2349" s="7"/>
      <c r="FA2349" s="7"/>
      <c r="FB2349" s="7"/>
      <c r="FC2349" s="7"/>
      <c r="FD2349" s="7"/>
      <c r="FE2349" s="7"/>
      <c r="FF2349" s="7"/>
      <c r="FG2349" s="7"/>
      <c r="FH2349" s="7"/>
      <c r="FI2349" s="7"/>
      <c r="FJ2349" s="7"/>
      <c r="FK2349" s="7"/>
      <c r="FL2349" s="7"/>
      <c r="FM2349" s="7"/>
      <c r="FN2349" s="7"/>
      <c r="FO2349" s="7"/>
      <c r="FP2349" s="7"/>
      <c r="FQ2349" s="7"/>
      <c r="FR2349" s="7"/>
      <c r="FS2349" s="7"/>
      <c r="FT2349" s="7"/>
      <c r="FU2349" s="7"/>
      <c r="FV2349" s="7"/>
      <c r="FW2349" s="7"/>
      <c r="FX2349" s="7"/>
      <c r="FY2349" s="7"/>
      <c r="FZ2349" s="7"/>
      <c r="GA2349" s="7"/>
      <c r="GB2349" s="7"/>
    </row>
    <row r="2350" spans="1:184" x14ac:dyDescent="0.15">
      <c r="A2350" s="124"/>
      <c r="B2350" s="19"/>
      <c r="C2350" s="4"/>
      <c r="D2350" s="6"/>
      <c r="E2350" s="14"/>
      <c r="F2350" s="4"/>
      <c r="G2350" s="4"/>
      <c r="H2350" s="4"/>
      <c r="I2350" s="4"/>
      <c r="J2350" s="14"/>
      <c r="K2350" s="6"/>
      <c r="L2350" s="2"/>
      <c r="M2350" s="23"/>
      <c r="N2350" s="12"/>
      <c r="O2350" s="12"/>
      <c r="P2350" s="23"/>
      <c r="Q2350" s="1"/>
      <c r="R2350" s="4"/>
      <c r="S2350" s="5"/>
      <c r="T2350" s="6"/>
      <c r="U2350" s="9"/>
      <c r="V2350" s="8"/>
      <c r="W2350" s="8"/>
      <c r="X2350" s="8"/>
      <c r="Y2350" s="9"/>
      <c r="Z2350" s="7"/>
      <c r="AA2350" s="8"/>
      <c r="AB2350" s="9"/>
      <c r="AC2350" s="9"/>
      <c r="AD2350" s="9"/>
      <c r="AE2350" s="8"/>
      <c r="AF2350" s="10"/>
      <c r="AG2350" s="8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  <c r="EE2350" s="7"/>
      <c r="EF2350" s="7"/>
      <c r="EG2350" s="7"/>
      <c r="EH2350" s="7"/>
      <c r="EI2350" s="7"/>
      <c r="EJ2350" s="7"/>
      <c r="EK2350" s="7"/>
      <c r="EL2350" s="7"/>
      <c r="EM2350" s="7"/>
      <c r="EN2350" s="7"/>
      <c r="EO2350" s="7"/>
      <c r="EP2350" s="7"/>
      <c r="EQ2350" s="7"/>
      <c r="ER2350" s="7"/>
      <c r="ES2350" s="7"/>
      <c r="ET2350" s="7"/>
      <c r="EU2350" s="7"/>
      <c r="EV2350" s="7"/>
      <c r="EW2350" s="7"/>
      <c r="EX2350" s="7"/>
      <c r="EY2350" s="7"/>
      <c r="EZ2350" s="7"/>
      <c r="FA2350" s="7"/>
      <c r="FB2350" s="7"/>
      <c r="FC2350" s="7"/>
      <c r="FD2350" s="7"/>
      <c r="FE2350" s="7"/>
      <c r="FF2350" s="7"/>
      <c r="FG2350" s="7"/>
      <c r="FH2350" s="7"/>
      <c r="FI2350" s="7"/>
      <c r="FJ2350" s="7"/>
      <c r="FK2350" s="7"/>
      <c r="FL2350" s="7"/>
      <c r="FM2350" s="7"/>
      <c r="FN2350" s="7"/>
      <c r="FO2350" s="7"/>
      <c r="FP2350" s="7"/>
      <c r="FQ2350" s="7"/>
      <c r="FR2350" s="7"/>
      <c r="FS2350" s="7"/>
      <c r="FT2350" s="7"/>
      <c r="FU2350" s="7"/>
      <c r="FV2350" s="7"/>
      <c r="FW2350" s="7"/>
      <c r="FX2350" s="7"/>
      <c r="FY2350" s="7"/>
      <c r="FZ2350" s="7"/>
      <c r="GA2350" s="7"/>
      <c r="GB2350" s="7"/>
    </row>
    <row r="2351" spans="1:184" x14ac:dyDescent="0.15">
      <c r="A2351" s="124"/>
      <c r="B2351" s="19"/>
      <c r="C2351" s="4"/>
      <c r="D2351" s="6"/>
      <c r="E2351" s="14"/>
      <c r="F2351" s="4"/>
      <c r="G2351" s="4"/>
      <c r="H2351" s="4"/>
      <c r="I2351" s="4"/>
      <c r="J2351" s="14"/>
      <c r="K2351" s="6"/>
      <c r="L2351" s="2"/>
      <c r="M2351" s="23"/>
      <c r="N2351" s="12"/>
      <c r="O2351" s="12"/>
      <c r="P2351" s="23"/>
      <c r="Q2351" s="1"/>
      <c r="R2351" s="4"/>
      <c r="S2351" s="5"/>
      <c r="T2351" s="6"/>
      <c r="U2351" s="9"/>
      <c r="V2351" s="8"/>
      <c r="W2351" s="8"/>
      <c r="X2351" s="8"/>
      <c r="Y2351" s="9"/>
      <c r="Z2351" s="7"/>
      <c r="AA2351" s="8"/>
      <c r="AB2351" s="9"/>
      <c r="AC2351" s="9"/>
      <c r="AD2351" s="9"/>
      <c r="AE2351" s="8"/>
      <c r="AF2351" s="10"/>
      <c r="AG2351" s="8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  <c r="EE2351" s="7"/>
      <c r="EF2351" s="7"/>
      <c r="EG2351" s="7"/>
      <c r="EH2351" s="7"/>
      <c r="EI2351" s="7"/>
      <c r="EJ2351" s="7"/>
      <c r="EK2351" s="7"/>
      <c r="EL2351" s="7"/>
      <c r="EM2351" s="7"/>
      <c r="EN2351" s="7"/>
      <c r="EO2351" s="7"/>
      <c r="EP2351" s="7"/>
      <c r="EQ2351" s="7"/>
      <c r="ER2351" s="7"/>
      <c r="ES2351" s="7"/>
      <c r="ET2351" s="7"/>
      <c r="EU2351" s="7"/>
      <c r="EV2351" s="7"/>
      <c r="EW2351" s="7"/>
      <c r="EX2351" s="7"/>
      <c r="EY2351" s="7"/>
      <c r="EZ2351" s="7"/>
      <c r="FA2351" s="7"/>
      <c r="FB2351" s="7"/>
      <c r="FC2351" s="7"/>
      <c r="FD2351" s="7"/>
      <c r="FE2351" s="7"/>
      <c r="FF2351" s="7"/>
      <c r="FG2351" s="7"/>
      <c r="FH2351" s="7"/>
      <c r="FI2351" s="7"/>
      <c r="FJ2351" s="7"/>
      <c r="FK2351" s="7"/>
      <c r="FL2351" s="7"/>
      <c r="FM2351" s="7"/>
      <c r="FN2351" s="7"/>
      <c r="FO2351" s="7"/>
      <c r="FP2351" s="7"/>
      <c r="FQ2351" s="7"/>
      <c r="FR2351" s="7"/>
      <c r="FS2351" s="7"/>
      <c r="FT2351" s="7"/>
      <c r="FU2351" s="7"/>
      <c r="FV2351" s="7"/>
      <c r="FW2351" s="7"/>
      <c r="FX2351" s="7"/>
      <c r="FY2351" s="7"/>
      <c r="FZ2351" s="7"/>
      <c r="GA2351" s="7"/>
      <c r="GB2351" s="7"/>
    </row>
    <row r="2352" spans="1:184" x14ac:dyDescent="0.15">
      <c r="A2352" s="124"/>
      <c r="B2352" s="19"/>
      <c r="C2352" s="4"/>
      <c r="D2352" s="6"/>
      <c r="E2352" s="14"/>
      <c r="F2352" s="4"/>
      <c r="G2352" s="4"/>
      <c r="H2352" s="4"/>
      <c r="I2352" s="4"/>
      <c r="J2352" s="14"/>
      <c r="K2352" s="6"/>
      <c r="L2352" s="2"/>
      <c r="M2352" s="23"/>
      <c r="N2352" s="12"/>
      <c r="O2352" s="12"/>
      <c r="P2352" s="23"/>
      <c r="Q2352" s="1"/>
      <c r="R2352" s="4"/>
      <c r="S2352" s="5"/>
      <c r="T2352" s="6"/>
      <c r="U2352" s="9"/>
      <c r="V2352" s="8"/>
      <c r="W2352" s="8"/>
      <c r="X2352" s="8"/>
      <c r="Y2352" s="9"/>
      <c r="Z2352" s="7"/>
      <c r="AA2352" s="8"/>
      <c r="AB2352" s="9"/>
      <c r="AC2352" s="9"/>
      <c r="AD2352" s="9"/>
      <c r="AE2352" s="8"/>
      <c r="AF2352" s="10"/>
      <c r="AG2352" s="8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  <c r="EE2352" s="7"/>
      <c r="EF2352" s="7"/>
      <c r="EG2352" s="7"/>
      <c r="EH2352" s="7"/>
      <c r="EI2352" s="7"/>
      <c r="EJ2352" s="7"/>
      <c r="EK2352" s="7"/>
      <c r="EL2352" s="7"/>
      <c r="EM2352" s="7"/>
      <c r="EN2352" s="7"/>
      <c r="EO2352" s="7"/>
      <c r="EP2352" s="7"/>
      <c r="EQ2352" s="7"/>
      <c r="ER2352" s="7"/>
      <c r="ES2352" s="7"/>
      <c r="ET2352" s="7"/>
      <c r="EU2352" s="7"/>
      <c r="EV2352" s="7"/>
      <c r="EW2352" s="7"/>
      <c r="EX2352" s="7"/>
      <c r="EY2352" s="7"/>
      <c r="EZ2352" s="7"/>
      <c r="FA2352" s="7"/>
      <c r="FB2352" s="7"/>
      <c r="FC2352" s="7"/>
      <c r="FD2352" s="7"/>
      <c r="FE2352" s="7"/>
      <c r="FF2352" s="7"/>
      <c r="FG2352" s="7"/>
      <c r="FH2352" s="7"/>
      <c r="FI2352" s="7"/>
      <c r="FJ2352" s="7"/>
      <c r="FK2352" s="7"/>
      <c r="FL2352" s="7"/>
      <c r="FM2352" s="7"/>
      <c r="FN2352" s="7"/>
      <c r="FO2352" s="7"/>
      <c r="FP2352" s="7"/>
      <c r="FQ2352" s="7"/>
      <c r="FR2352" s="7"/>
      <c r="FS2352" s="7"/>
      <c r="FT2352" s="7"/>
      <c r="FU2352" s="7"/>
      <c r="FV2352" s="7"/>
      <c r="FW2352" s="7"/>
      <c r="FX2352" s="7"/>
      <c r="FY2352" s="7"/>
      <c r="FZ2352" s="7"/>
      <c r="GA2352" s="7"/>
      <c r="GB2352" s="7"/>
    </row>
    <row r="2353" spans="1:184" x14ac:dyDescent="0.15">
      <c r="A2353" s="124"/>
      <c r="B2353" s="19"/>
      <c r="C2353" s="4"/>
      <c r="D2353" s="6"/>
      <c r="E2353" s="14"/>
      <c r="F2353" s="4"/>
      <c r="G2353" s="4"/>
      <c r="H2353" s="4"/>
      <c r="I2353" s="4"/>
      <c r="J2353" s="14"/>
      <c r="K2353" s="6"/>
      <c r="L2353" s="2"/>
      <c r="M2353" s="23"/>
      <c r="N2353" s="12"/>
      <c r="O2353" s="12"/>
      <c r="P2353" s="23"/>
      <c r="Q2353" s="1"/>
      <c r="R2353" s="4"/>
      <c r="S2353" s="5"/>
      <c r="T2353" s="6"/>
      <c r="U2353" s="9"/>
      <c r="V2353" s="8"/>
      <c r="W2353" s="8"/>
      <c r="X2353" s="8"/>
      <c r="Y2353" s="9"/>
      <c r="Z2353" s="7"/>
      <c r="AA2353" s="8"/>
      <c r="AB2353" s="9"/>
      <c r="AC2353" s="9"/>
      <c r="AD2353" s="9"/>
      <c r="AE2353" s="8"/>
      <c r="AF2353" s="10"/>
      <c r="AG2353" s="8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  <c r="EE2353" s="7"/>
      <c r="EF2353" s="7"/>
      <c r="EG2353" s="7"/>
      <c r="EH2353" s="7"/>
      <c r="EI2353" s="7"/>
      <c r="EJ2353" s="7"/>
      <c r="EK2353" s="7"/>
      <c r="EL2353" s="7"/>
      <c r="EM2353" s="7"/>
      <c r="EN2353" s="7"/>
      <c r="EO2353" s="7"/>
      <c r="EP2353" s="7"/>
      <c r="EQ2353" s="7"/>
      <c r="ER2353" s="7"/>
      <c r="ES2353" s="7"/>
      <c r="ET2353" s="7"/>
      <c r="EU2353" s="7"/>
      <c r="EV2353" s="7"/>
      <c r="EW2353" s="7"/>
      <c r="EX2353" s="7"/>
      <c r="EY2353" s="7"/>
      <c r="EZ2353" s="7"/>
      <c r="FA2353" s="7"/>
      <c r="FB2353" s="7"/>
      <c r="FC2353" s="7"/>
      <c r="FD2353" s="7"/>
      <c r="FE2353" s="7"/>
      <c r="FF2353" s="7"/>
      <c r="FG2353" s="7"/>
      <c r="FH2353" s="7"/>
      <c r="FI2353" s="7"/>
      <c r="FJ2353" s="7"/>
      <c r="FK2353" s="7"/>
      <c r="FL2353" s="7"/>
      <c r="FM2353" s="7"/>
      <c r="FN2353" s="7"/>
      <c r="FO2353" s="7"/>
      <c r="FP2353" s="7"/>
      <c r="FQ2353" s="7"/>
      <c r="FR2353" s="7"/>
      <c r="FS2353" s="7"/>
      <c r="FT2353" s="7"/>
      <c r="FU2353" s="7"/>
      <c r="FV2353" s="7"/>
      <c r="FW2353" s="7"/>
      <c r="FX2353" s="7"/>
      <c r="FY2353" s="7"/>
      <c r="FZ2353" s="7"/>
      <c r="GA2353" s="7"/>
      <c r="GB2353" s="7"/>
    </row>
    <row r="2354" spans="1:184" x14ac:dyDescent="0.15">
      <c r="A2354" s="124"/>
      <c r="B2354" s="19"/>
      <c r="C2354" s="4"/>
      <c r="D2354" s="6"/>
      <c r="E2354" s="14"/>
      <c r="F2354" s="4"/>
      <c r="G2354" s="4"/>
      <c r="H2354" s="4"/>
      <c r="I2354" s="4"/>
      <c r="J2354" s="14"/>
      <c r="K2354" s="6"/>
      <c r="L2354" s="2"/>
      <c r="M2354" s="23"/>
      <c r="N2354" s="12"/>
      <c r="O2354" s="12"/>
      <c r="P2354" s="23"/>
      <c r="Q2354" s="1"/>
      <c r="R2354" s="4"/>
      <c r="S2354" s="5"/>
      <c r="T2354" s="6"/>
      <c r="U2354" s="9"/>
      <c r="V2354" s="8"/>
      <c r="W2354" s="8"/>
      <c r="X2354" s="8"/>
      <c r="Y2354" s="9"/>
      <c r="Z2354" s="7"/>
      <c r="AA2354" s="8"/>
      <c r="AB2354" s="9"/>
      <c r="AC2354" s="9"/>
      <c r="AD2354" s="9"/>
      <c r="AE2354" s="8"/>
      <c r="AF2354" s="10"/>
      <c r="AG2354" s="8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  <c r="EE2354" s="7"/>
      <c r="EF2354" s="7"/>
      <c r="EG2354" s="7"/>
      <c r="EH2354" s="7"/>
      <c r="EI2354" s="7"/>
      <c r="EJ2354" s="7"/>
      <c r="EK2354" s="7"/>
      <c r="EL2354" s="7"/>
      <c r="EM2354" s="7"/>
      <c r="EN2354" s="7"/>
      <c r="EO2354" s="7"/>
      <c r="EP2354" s="7"/>
      <c r="EQ2354" s="7"/>
      <c r="ER2354" s="7"/>
      <c r="ES2354" s="7"/>
      <c r="ET2354" s="7"/>
      <c r="EU2354" s="7"/>
      <c r="EV2354" s="7"/>
      <c r="EW2354" s="7"/>
      <c r="EX2354" s="7"/>
      <c r="EY2354" s="7"/>
      <c r="EZ2354" s="7"/>
      <c r="FA2354" s="7"/>
      <c r="FB2354" s="7"/>
      <c r="FC2354" s="7"/>
      <c r="FD2354" s="7"/>
      <c r="FE2354" s="7"/>
      <c r="FF2354" s="7"/>
      <c r="FG2354" s="7"/>
      <c r="FH2354" s="7"/>
      <c r="FI2354" s="7"/>
      <c r="FJ2354" s="7"/>
      <c r="FK2354" s="7"/>
      <c r="FL2354" s="7"/>
      <c r="FM2354" s="7"/>
      <c r="FN2354" s="7"/>
      <c r="FO2354" s="7"/>
      <c r="FP2354" s="7"/>
      <c r="FQ2354" s="7"/>
      <c r="FR2354" s="7"/>
      <c r="FS2354" s="7"/>
      <c r="FT2354" s="7"/>
      <c r="FU2354" s="7"/>
      <c r="FV2354" s="7"/>
      <c r="FW2354" s="7"/>
      <c r="FX2354" s="7"/>
      <c r="FY2354" s="7"/>
      <c r="FZ2354" s="7"/>
      <c r="GA2354" s="7"/>
      <c r="GB2354" s="7"/>
    </row>
    <row r="2355" spans="1:184" x14ac:dyDescent="0.15">
      <c r="A2355" s="124"/>
      <c r="B2355" s="19"/>
      <c r="C2355" s="4"/>
      <c r="D2355" s="6"/>
      <c r="E2355" s="14"/>
      <c r="F2355" s="4"/>
      <c r="G2355" s="4"/>
      <c r="H2355" s="4"/>
      <c r="I2355" s="4"/>
      <c r="J2355" s="14"/>
      <c r="K2355" s="6"/>
      <c r="L2355" s="2"/>
      <c r="M2355" s="23"/>
      <c r="N2355" s="12"/>
      <c r="O2355" s="12"/>
      <c r="P2355" s="23"/>
      <c r="Q2355" s="1"/>
      <c r="R2355" s="4"/>
      <c r="S2355" s="5"/>
      <c r="T2355" s="6"/>
      <c r="U2355" s="9"/>
      <c r="V2355" s="8"/>
      <c r="W2355" s="8"/>
      <c r="X2355" s="8"/>
      <c r="Y2355" s="9"/>
      <c r="Z2355" s="7"/>
      <c r="AA2355" s="8"/>
      <c r="AB2355" s="9"/>
      <c r="AC2355" s="9"/>
      <c r="AD2355" s="9"/>
      <c r="AE2355" s="8"/>
      <c r="AF2355" s="10"/>
      <c r="AG2355" s="8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  <c r="EC2355" s="7"/>
      <c r="ED2355" s="7"/>
      <c r="EE2355" s="7"/>
      <c r="EF2355" s="7"/>
      <c r="EG2355" s="7"/>
      <c r="EH2355" s="7"/>
      <c r="EI2355" s="7"/>
      <c r="EJ2355" s="7"/>
      <c r="EK2355" s="7"/>
      <c r="EL2355" s="7"/>
      <c r="EM2355" s="7"/>
      <c r="EN2355" s="7"/>
      <c r="EO2355" s="7"/>
      <c r="EP2355" s="7"/>
      <c r="EQ2355" s="7"/>
      <c r="ER2355" s="7"/>
      <c r="ES2355" s="7"/>
      <c r="ET2355" s="7"/>
      <c r="EU2355" s="7"/>
      <c r="EV2355" s="7"/>
      <c r="EW2355" s="7"/>
      <c r="EX2355" s="7"/>
      <c r="EY2355" s="7"/>
      <c r="EZ2355" s="7"/>
      <c r="FA2355" s="7"/>
      <c r="FB2355" s="7"/>
      <c r="FC2355" s="7"/>
      <c r="FD2355" s="7"/>
      <c r="FE2355" s="7"/>
      <c r="FF2355" s="7"/>
      <c r="FG2355" s="7"/>
      <c r="FH2355" s="7"/>
      <c r="FI2355" s="7"/>
      <c r="FJ2355" s="7"/>
      <c r="FK2355" s="7"/>
      <c r="FL2355" s="7"/>
      <c r="FM2355" s="7"/>
      <c r="FN2355" s="7"/>
      <c r="FO2355" s="7"/>
      <c r="FP2355" s="7"/>
      <c r="FQ2355" s="7"/>
      <c r="FR2355" s="7"/>
      <c r="FS2355" s="7"/>
      <c r="FT2355" s="7"/>
      <c r="FU2355" s="7"/>
      <c r="FV2355" s="7"/>
      <c r="FW2355" s="7"/>
      <c r="FX2355" s="7"/>
      <c r="FY2355" s="7"/>
      <c r="FZ2355" s="7"/>
      <c r="GA2355" s="7"/>
      <c r="GB2355" s="7"/>
    </row>
    <row r="2356" spans="1:184" x14ac:dyDescent="0.15">
      <c r="A2356" s="124"/>
      <c r="B2356" s="19"/>
      <c r="C2356" s="4"/>
      <c r="D2356" s="6"/>
      <c r="E2356" s="14"/>
      <c r="F2356" s="4"/>
      <c r="G2356" s="4"/>
      <c r="H2356" s="4"/>
      <c r="I2356" s="4"/>
      <c r="J2356" s="14"/>
      <c r="K2356" s="6"/>
      <c r="L2356" s="2"/>
      <c r="M2356" s="23"/>
      <c r="N2356" s="12"/>
      <c r="O2356" s="12"/>
      <c r="P2356" s="23"/>
      <c r="Q2356" s="1"/>
      <c r="R2356" s="4"/>
      <c r="S2356" s="5"/>
      <c r="T2356" s="6"/>
      <c r="U2356" s="9"/>
      <c r="V2356" s="8"/>
      <c r="W2356" s="8"/>
      <c r="X2356" s="8"/>
      <c r="Y2356" s="9"/>
      <c r="Z2356" s="7"/>
      <c r="AA2356" s="8"/>
      <c r="AB2356" s="9"/>
      <c r="AC2356" s="9"/>
      <c r="AD2356" s="9"/>
      <c r="AE2356" s="8"/>
      <c r="AF2356" s="10"/>
      <c r="AG2356" s="8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  <c r="EC2356" s="7"/>
      <c r="ED2356" s="7"/>
      <c r="EE2356" s="7"/>
      <c r="EF2356" s="7"/>
      <c r="EG2356" s="7"/>
      <c r="EH2356" s="7"/>
      <c r="EI2356" s="7"/>
      <c r="EJ2356" s="7"/>
      <c r="EK2356" s="7"/>
      <c r="EL2356" s="7"/>
      <c r="EM2356" s="7"/>
      <c r="EN2356" s="7"/>
      <c r="EO2356" s="7"/>
      <c r="EP2356" s="7"/>
      <c r="EQ2356" s="7"/>
      <c r="ER2356" s="7"/>
      <c r="ES2356" s="7"/>
      <c r="ET2356" s="7"/>
      <c r="EU2356" s="7"/>
      <c r="EV2356" s="7"/>
      <c r="EW2356" s="7"/>
      <c r="EX2356" s="7"/>
      <c r="EY2356" s="7"/>
      <c r="EZ2356" s="7"/>
      <c r="FA2356" s="7"/>
      <c r="FB2356" s="7"/>
      <c r="FC2356" s="7"/>
      <c r="FD2356" s="7"/>
      <c r="FE2356" s="7"/>
      <c r="FF2356" s="7"/>
      <c r="FG2356" s="7"/>
      <c r="FH2356" s="7"/>
      <c r="FI2356" s="7"/>
      <c r="FJ2356" s="7"/>
      <c r="FK2356" s="7"/>
      <c r="FL2356" s="7"/>
      <c r="FM2356" s="7"/>
      <c r="FN2356" s="7"/>
      <c r="FO2356" s="7"/>
      <c r="FP2356" s="7"/>
      <c r="FQ2356" s="7"/>
      <c r="FR2356" s="7"/>
      <c r="FS2356" s="7"/>
      <c r="FT2356" s="7"/>
      <c r="FU2356" s="7"/>
      <c r="FV2356" s="7"/>
      <c r="FW2356" s="7"/>
      <c r="FX2356" s="7"/>
      <c r="FY2356" s="7"/>
      <c r="FZ2356" s="7"/>
      <c r="GA2356" s="7"/>
      <c r="GB2356" s="7"/>
    </row>
    <row r="2357" spans="1:184" x14ac:dyDescent="0.15">
      <c r="A2357" s="124"/>
      <c r="B2357" s="19"/>
      <c r="C2357" s="4"/>
      <c r="D2357" s="6"/>
      <c r="E2357" s="14"/>
      <c r="F2357" s="4"/>
      <c r="G2357" s="4"/>
      <c r="H2357" s="4"/>
      <c r="I2357" s="4"/>
      <c r="J2357" s="14"/>
      <c r="K2357" s="6"/>
      <c r="L2357" s="2"/>
      <c r="M2357" s="23"/>
      <c r="N2357" s="12"/>
      <c r="O2357" s="12"/>
      <c r="P2357" s="23"/>
      <c r="Q2357" s="1"/>
      <c r="R2357" s="4"/>
      <c r="S2357" s="5"/>
      <c r="T2357" s="6"/>
      <c r="U2357" s="9"/>
      <c r="V2357" s="8"/>
      <c r="W2357" s="8"/>
      <c r="X2357" s="8"/>
      <c r="Y2357" s="9"/>
      <c r="Z2357" s="7"/>
      <c r="AA2357" s="8"/>
      <c r="AB2357" s="9"/>
      <c r="AC2357" s="9"/>
      <c r="AD2357" s="9"/>
      <c r="AE2357" s="8"/>
      <c r="AF2357" s="10"/>
      <c r="AG2357" s="8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  <c r="EC2357" s="7"/>
      <c r="ED2357" s="7"/>
      <c r="EE2357" s="7"/>
      <c r="EF2357" s="7"/>
      <c r="EG2357" s="7"/>
      <c r="EH2357" s="7"/>
      <c r="EI2357" s="7"/>
      <c r="EJ2357" s="7"/>
      <c r="EK2357" s="7"/>
      <c r="EL2357" s="7"/>
      <c r="EM2357" s="7"/>
      <c r="EN2357" s="7"/>
      <c r="EO2357" s="7"/>
      <c r="EP2357" s="7"/>
      <c r="EQ2357" s="7"/>
      <c r="ER2357" s="7"/>
      <c r="ES2357" s="7"/>
      <c r="ET2357" s="7"/>
      <c r="EU2357" s="7"/>
      <c r="EV2357" s="7"/>
      <c r="EW2357" s="7"/>
      <c r="EX2357" s="7"/>
      <c r="EY2357" s="7"/>
      <c r="EZ2357" s="7"/>
      <c r="FA2357" s="7"/>
      <c r="FB2357" s="7"/>
      <c r="FC2357" s="7"/>
      <c r="FD2357" s="7"/>
      <c r="FE2357" s="7"/>
      <c r="FF2357" s="7"/>
      <c r="FG2357" s="7"/>
      <c r="FH2357" s="7"/>
      <c r="FI2357" s="7"/>
      <c r="FJ2357" s="7"/>
      <c r="FK2357" s="7"/>
      <c r="FL2357" s="7"/>
      <c r="FM2357" s="7"/>
      <c r="FN2357" s="7"/>
      <c r="FO2357" s="7"/>
      <c r="FP2357" s="7"/>
      <c r="FQ2357" s="7"/>
      <c r="FR2357" s="7"/>
      <c r="FS2357" s="7"/>
      <c r="FT2357" s="7"/>
      <c r="FU2357" s="7"/>
      <c r="FV2357" s="7"/>
      <c r="FW2357" s="7"/>
      <c r="FX2357" s="7"/>
      <c r="FY2357" s="7"/>
      <c r="FZ2357" s="7"/>
      <c r="GA2357" s="7"/>
      <c r="GB2357" s="7"/>
    </row>
    <row r="2358" spans="1:184" x14ac:dyDescent="0.15">
      <c r="A2358" s="124"/>
      <c r="B2358" s="19"/>
      <c r="C2358" s="4"/>
      <c r="D2358" s="6"/>
      <c r="E2358" s="14"/>
      <c r="F2358" s="4"/>
      <c r="G2358" s="4"/>
      <c r="H2358" s="4"/>
      <c r="I2358" s="4"/>
      <c r="J2358" s="14"/>
      <c r="K2358" s="6"/>
      <c r="L2358" s="2"/>
      <c r="M2358" s="23"/>
      <c r="N2358" s="12"/>
      <c r="O2358" s="12"/>
      <c r="P2358" s="23"/>
      <c r="Q2358" s="1"/>
      <c r="R2358" s="4"/>
      <c r="S2358" s="5"/>
      <c r="T2358" s="6"/>
      <c r="U2358" s="9"/>
      <c r="V2358" s="8"/>
      <c r="W2358" s="8"/>
      <c r="X2358" s="8"/>
      <c r="Y2358" s="9"/>
      <c r="Z2358" s="7"/>
      <c r="AA2358" s="8"/>
      <c r="AB2358" s="9"/>
      <c r="AC2358" s="9"/>
      <c r="AD2358" s="9"/>
      <c r="AE2358" s="8"/>
      <c r="AF2358" s="10"/>
      <c r="AG2358" s="8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  <c r="EC2358" s="7"/>
      <c r="ED2358" s="7"/>
      <c r="EE2358" s="7"/>
      <c r="EF2358" s="7"/>
      <c r="EG2358" s="7"/>
      <c r="EH2358" s="7"/>
      <c r="EI2358" s="7"/>
      <c r="EJ2358" s="7"/>
      <c r="EK2358" s="7"/>
      <c r="EL2358" s="7"/>
      <c r="EM2358" s="7"/>
      <c r="EN2358" s="7"/>
      <c r="EO2358" s="7"/>
      <c r="EP2358" s="7"/>
      <c r="EQ2358" s="7"/>
      <c r="ER2358" s="7"/>
      <c r="ES2358" s="7"/>
      <c r="ET2358" s="7"/>
      <c r="EU2358" s="7"/>
      <c r="EV2358" s="7"/>
      <c r="EW2358" s="7"/>
      <c r="EX2358" s="7"/>
      <c r="EY2358" s="7"/>
      <c r="EZ2358" s="7"/>
      <c r="FA2358" s="7"/>
      <c r="FB2358" s="7"/>
      <c r="FC2358" s="7"/>
      <c r="FD2358" s="7"/>
      <c r="FE2358" s="7"/>
      <c r="FF2358" s="7"/>
      <c r="FG2358" s="7"/>
      <c r="FH2358" s="7"/>
      <c r="FI2358" s="7"/>
      <c r="FJ2358" s="7"/>
      <c r="FK2358" s="7"/>
      <c r="FL2358" s="7"/>
      <c r="FM2358" s="7"/>
      <c r="FN2358" s="7"/>
      <c r="FO2358" s="7"/>
      <c r="FP2358" s="7"/>
      <c r="FQ2358" s="7"/>
      <c r="FR2358" s="7"/>
      <c r="FS2358" s="7"/>
      <c r="FT2358" s="7"/>
      <c r="FU2358" s="7"/>
      <c r="FV2358" s="7"/>
      <c r="FW2358" s="7"/>
      <c r="FX2358" s="7"/>
      <c r="FY2358" s="7"/>
      <c r="FZ2358" s="7"/>
      <c r="GA2358" s="7"/>
      <c r="GB2358" s="7"/>
    </row>
    <row r="2359" spans="1:184" x14ac:dyDescent="0.15">
      <c r="A2359" s="124"/>
      <c r="B2359" s="19"/>
      <c r="C2359" s="4"/>
      <c r="D2359" s="6"/>
      <c r="E2359" s="14"/>
      <c r="F2359" s="4"/>
      <c r="G2359" s="4"/>
      <c r="H2359" s="4"/>
      <c r="I2359" s="4"/>
      <c r="J2359" s="14"/>
      <c r="K2359" s="6"/>
      <c r="L2359" s="2"/>
      <c r="M2359" s="23"/>
      <c r="N2359" s="12"/>
      <c r="O2359" s="12"/>
      <c r="P2359" s="23"/>
      <c r="Q2359" s="1"/>
      <c r="R2359" s="4"/>
      <c r="S2359" s="5"/>
      <c r="T2359" s="6"/>
      <c r="U2359" s="9"/>
      <c r="V2359" s="8"/>
      <c r="W2359" s="8"/>
      <c r="X2359" s="8"/>
      <c r="Y2359" s="9"/>
      <c r="Z2359" s="7"/>
      <c r="AA2359" s="8"/>
      <c r="AB2359" s="9"/>
      <c r="AC2359" s="9"/>
      <c r="AD2359" s="9"/>
      <c r="AE2359" s="8"/>
      <c r="AF2359" s="10"/>
      <c r="AG2359" s="8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  <c r="EE2359" s="7"/>
      <c r="EF2359" s="7"/>
      <c r="EG2359" s="7"/>
      <c r="EH2359" s="7"/>
      <c r="EI2359" s="7"/>
      <c r="EJ2359" s="7"/>
      <c r="EK2359" s="7"/>
      <c r="EL2359" s="7"/>
      <c r="EM2359" s="7"/>
      <c r="EN2359" s="7"/>
      <c r="EO2359" s="7"/>
      <c r="EP2359" s="7"/>
      <c r="EQ2359" s="7"/>
      <c r="ER2359" s="7"/>
      <c r="ES2359" s="7"/>
      <c r="ET2359" s="7"/>
      <c r="EU2359" s="7"/>
      <c r="EV2359" s="7"/>
      <c r="EW2359" s="7"/>
      <c r="EX2359" s="7"/>
      <c r="EY2359" s="7"/>
      <c r="EZ2359" s="7"/>
      <c r="FA2359" s="7"/>
      <c r="FB2359" s="7"/>
      <c r="FC2359" s="7"/>
      <c r="FD2359" s="7"/>
      <c r="FE2359" s="7"/>
      <c r="FF2359" s="7"/>
      <c r="FG2359" s="7"/>
      <c r="FH2359" s="7"/>
      <c r="FI2359" s="7"/>
      <c r="FJ2359" s="7"/>
      <c r="FK2359" s="7"/>
      <c r="FL2359" s="7"/>
      <c r="FM2359" s="7"/>
      <c r="FN2359" s="7"/>
      <c r="FO2359" s="7"/>
      <c r="FP2359" s="7"/>
      <c r="FQ2359" s="7"/>
      <c r="FR2359" s="7"/>
      <c r="FS2359" s="7"/>
      <c r="FT2359" s="7"/>
      <c r="FU2359" s="7"/>
      <c r="FV2359" s="7"/>
      <c r="FW2359" s="7"/>
      <c r="FX2359" s="7"/>
      <c r="FY2359" s="7"/>
      <c r="FZ2359" s="7"/>
      <c r="GA2359" s="7"/>
      <c r="GB2359" s="7"/>
    </row>
    <row r="2360" spans="1:184" x14ac:dyDescent="0.15">
      <c r="A2360" s="124"/>
      <c r="B2360" s="19"/>
      <c r="C2360" s="4"/>
      <c r="D2360" s="6"/>
      <c r="E2360" s="14"/>
      <c r="F2360" s="4"/>
      <c r="G2360" s="4"/>
      <c r="H2360" s="4"/>
      <c r="I2360" s="4"/>
      <c r="J2360" s="14"/>
      <c r="K2360" s="6"/>
      <c r="L2360" s="2"/>
      <c r="M2360" s="23"/>
      <c r="N2360" s="12"/>
      <c r="O2360" s="12"/>
      <c r="P2360" s="23"/>
      <c r="Q2360" s="1"/>
      <c r="R2360" s="4"/>
      <c r="S2360" s="5"/>
      <c r="T2360" s="6"/>
      <c r="U2360" s="9"/>
      <c r="V2360" s="8"/>
      <c r="W2360" s="8"/>
      <c r="X2360" s="8"/>
      <c r="Y2360" s="9"/>
      <c r="Z2360" s="7"/>
      <c r="AA2360" s="8"/>
      <c r="AB2360" s="9"/>
      <c r="AC2360" s="9"/>
      <c r="AD2360" s="9"/>
      <c r="AE2360" s="8"/>
      <c r="AF2360" s="10"/>
      <c r="AG2360" s="8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  <c r="EC2360" s="7"/>
      <c r="ED2360" s="7"/>
      <c r="EE2360" s="7"/>
      <c r="EF2360" s="7"/>
      <c r="EG2360" s="7"/>
      <c r="EH2360" s="7"/>
      <c r="EI2360" s="7"/>
      <c r="EJ2360" s="7"/>
      <c r="EK2360" s="7"/>
      <c r="EL2360" s="7"/>
      <c r="EM2360" s="7"/>
      <c r="EN2360" s="7"/>
      <c r="EO2360" s="7"/>
      <c r="EP2360" s="7"/>
      <c r="EQ2360" s="7"/>
      <c r="ER2360" s="7"/>
      <c r="ES2360" s="7"/>
      <c r="ET2360" s="7"/>
      <c r="EU2360" s="7"/>
      <c r="EV2360" s="7"/>
      <c r="EW2360" s="7"/>
      <c r="EX2360" s="7"/>
      <c r="EY2360" s="7"/>
      <c r="EZ2360" s="7"/>
      <c r="FA2360" s="7"/>
      <c r="FB2360" s="7"/>
      <c r="FC2360" s="7"/>
      <c r="FD2360" s="7"/>
      <c r="FE2360" s="7"/>
      <c r="FF2360" s="7"/>
      <c r="FG2360" s="7"/>
      <c r="FH2360" s="7"/>
      <c r="FI2360" s="7"/>
      <c r="FJ2360" s="7"/>
      <c r="FK2360" s="7"/>
      <c r="FL2360" s="7"/>
      <c r="FM2360" s="7"/>
      <c r="FN2360" s="7"/>
      <c r="FO2360" s="7"/>
      <c r="FP2360" s="7"/>
      <c r="FQ2360" s="7"/>
      <c r="FR2360" s="7"/>
      <c r="FS2360" s="7"/>
      <c r="FT2360" s="7"/>
      <c r="FU2360" s="7"/>
      <c r="FV2360" s="7"/>
      <c r="FW2360" s="7"/>
      <c r="FX2360" s="7"/>
      <c r="FY2360" s="7"/>
      <c r="FZ2360" s="7"/>
      <c r="GA2360" s="7"/>
      <c r="GB2360" s="7"/>
    </row>
    <row r="2361" spans="1:184" x14ac:dyDescent="0.15">
      <c r="A2361" s="124"/>
      <c r="B2361" s="19"/>
      <c r="C2361" s="4"/>
      <c r="D2361" s="6"/>
      <c r="E2361" s="14"/>
      <c r="F2361" s="4"/>
      <c r="G2361" s="4"/>
      <c r="H2361" s="4"/>
      <c r="I2361" s="4"/>
      <c r="J2361" s="14"/>
      <c r="K2361" s="6"/>
      <c r="L2361" s="2"/>
      <c r="M2361" s="23"/>
      <c r="N2361" s="12"/>
      <c r="O2361" s="12"/>
      <c r="P2361" s="23"/>
      <c r="Q2361" s="1"/>
      <c r="R2361" s="4"/>
      <c r="S2361" s="5"/>
      <c r="T2361" s="6"/>
      <c r="U2361" s="9"/>
      <c r="V2361" s="8"/>
      <c r="W2361" s="8"/>
      <c r="X2361" s="8"/>
      <c r="Y2361" s="9"/>
      <c r="Z2361" s="7"/>
      <c r="AA2361" s="8"/>
      <c r="AB2361" s="9"/>
      <c r="AC2361" s="9"/>
      <c r="AD2361" s="9"/>
      <c r="AE2361" s="8"/>
      <c r="AF2361" s="10"/>
      <c r="AG2361" s="8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  <c r="EC2361" s="7"/>
      <c r="ED2361" s="7"/>
      <c r="EE2361" s="7"/>
      <c r="EF2361" s="7"/>
      <c r="EG2361" s="7"/>
      <c r="EH2361" s="7"/>
      <c r="EI2361" s="7"/>
      <c r="EJ2361" s="7"/>
      <c r="EK2361" s="7"/>
      <c r="EL2361" s="7"/>
      <c r="EM2361" s="7"/>
      <c r="EN2361" s="7"/>
      <c r="EO2361" s="7"/>
      <c r="EP2361" s="7"/>
      <c r="EQ2361" s="7"/>
      <c r="ER2361" s="7"/>
      <c r="ES2361" s="7"/>
      <c r="ET2361" s="7"/>
      <c r="EU2361" s="7"/>
      <c r="EV2361" s="7"/>
      <c r="EW2361" s="7"/>
      <c r="EX2361" s="7"/>
      <c r="EY2361" s="7"/>
      <c r="EZ2361" s="7"/>
      <c r="FA2361" s="7"/>
      <c r="FB2361" s="7"/>
      <c r="FC2361" s="7"/>
      <c r="FD2361" s="7"/>
      <c r="FE2361" s="7"/>
      <c r="FF2361" s="7"/>
      <c r="FG2361" s="7"/>
      <c r="FH2361" s="7"/>
      <c r="FI2361" s="7"/>
      <c r="FJ2361" s="7"/>
      <c r="FK2361" s="7"/>
      <c r="FL2361" s="7"/>
      <c r="FM2361" s="7"/>
      <c r="FN2361" s="7"/>
      <c r="FO2361" s="7"/>
      <c r="FP2361" s="7"/>
      <c r="FQ2361" s="7"/>
      <c r="FR2361" s="7"/>
      <c r="FS2361" s="7"/>
      <c r="FT2361" s="7"/>
      <c r="FU2361" s="7"/>
      <c r="FV2361" s="7"/>
      <c r="FW2361" s="7"/>
      <c r="FX2361" s="7"/>
      <c r="FY2361" s="7"/>
      <c r="FZ2361" s="7"/>
      <c r="GA2361" s="7"/>
      <c r="GB2361" s="7"/>
    </row>
    <row r="2362" spans="1:184" x14ac:dyDescent="0.15">
      <c r="A2362" s="124"/>
      <c r="B2362" s="19"/>
      <c r="C2362" s="4"/>
      <c r="D2362" s="6"/>
      <c r="E2362" s="14"/>
      <c r="F2362" s="4"/>
      <c r="G2362" s="4"/>
      <c r="H2362" s="4"/>
      <c r="I2362" s="4"/>
      <c r="J2362" s="14"/>
      <c r="K2362" s="6"/>
      <c r="L2362" s="2"/>
      <c r="M2362" s="23"/>
      <c r="N2362" s="12"/>
      <c r="O2362" s="12"/>
      <c r="P2362" s="23"/>
      <c r="Q2362" s="1"/>
      <c r="R2362" s="4"/>
      <c r="S2362" s="5"/>
      <c r="T2362" s="6"/>
      <c r="U2362" s="9"/>
      <c r="V2362" s="8"/>
      <c r="W2362" s="8"/>
      <c r="X2362" s="8"/>
      <c r="Y2362" s="9"/>
      <c r="Z2362" s="7"/>
      <c r="AA2362" s="8"/>
      <c r="AB2362" s="9"/>
      <c r="AC2362" s="9"/>
      <c r="AD2362" s="9"/>
      <c r="AE2362" s="8"/>
      <c r="AF2362" s="10"/>
      <c r="AG2362" s="8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 s="7"/>
      <c r="CO2362" s="7"/>
      <c r="CP2362" s="7"/>
      <c r="CQ2362" s="7"/>
      <c r="CR2362" s="7"/>
      <c r="CS2362" s="7"/>
      <c r="CT2362" s="7"/>
      <c r="CU2362" s="7"/>
      <c r="CV2362" s="7"/>
      <c r="CW2362" s="7"/>
      <c r="CX2362" s="7"/>
      <c r="CY2362" s="7"/>
      <c r="CZ2362" s="7"/>
      <c r="DA2362" s="7"/>
      <c r="DB2362" s="7"/>
      <c r="DC2362" s="7"/>
      <c r="DD2362" s="7"/>
      <c r="DE2362" s="7"/>
      <c r="DF2362" s="7"/>
      <c r="DG2362" s="7"/>
      <c r="DH2362" s="7"/>
      <c r="DI2362" s="7"/>
      <c r="DJ2362" s="7"/>
      <c r="DK2362" s="7"/>
      <c r="DL2362" s="7"/>
      <c r="DM2362" s="7"/>
      <c r="DN2362" s="7"/>
      <c r="DO2362" s="7"/>
      <c r="DP2362" s="7"/>
      <c r="DQ2362" s="7"/>
      <c r="DR2362" s="7"/>
      <c r="DS2362" s="7"/>
      <c r="DT2362" s="7"/>
      <c r="DU2362" s="7"/>
      <c r="DV2362" s="7"/>
      <c r="DW2362" s="7"/>
      <c r="DX2362" s="7"/>
      <c r="DY2362" s="7"/>
      <c r="DZ2362" s="7"/>
      <c r="EA2362" s="7"/>
      <c r="EB2362" s="7"/>
      <c r="EC2362" s="7"/>
      <c r="ED2362" s="7"/>
      <c r="EE2362" s="7"/>
      <c r="EF2362" s="7"/>
      <c r="EG2362" s="7"/>
      <c r="EH2362" s="7"/>
      <c r="EI2362" s="7"/>
      <c r="EJ2362" s="7"/>
      <c r="EK2362" s="7"/>
      <c r="EL2362" s="7"/>
      <c r="EM2362" s="7"/>
      <c r="EN2362" s="7"/>
      <c r="EO2362" s="7"/>
      <c r="EP2362" s="7"/>
      <c r="EQ2362" s="7"/>
      <c r="ER2362" s="7"/>
      <c r="ES2362" s="7"/>
      <c r="ET2362" s="7"/>
      <c r="EU2362" s="7"/>
      <c r="EV2362" s="7"/>
      <c r="EW2362" s="7"/>
      <c r="EX2362" s="7"/>
      <c r="EY2362" s="7"/>
      <c r="EZ2362" s="7"/>
      <c r="FA2362" s="7"/>
      <c r="FB2362" s="7"/>
      <c r="FC2362" s="7"/>
      <c r="FD2362" s="7"/>
      <c r="FE2362" s="7"/>
      <c r="FF2362" s="7"/>
      <c r="FG2362" s="7"/>
      <c r="FH2362" s="7"/>
      <c r="FI2362" s="7"/>
      <c r="FJ2362" s="7"/>
      <c r="FK2362" s="7"/>
      <c r="FL2362" s="7"/>
      <c r="FM2362" s="7"/>
      <c r="FN2362" s="7"/>
      <c r="FO2362" s="7"/>
      <c r="FP2362" s="7"/>
      <c r="FQ2362" s="7"/>
      <c r="FR2362" s="7"/>
      <c r="FS2362" s="7"/>
      <c r="FT2362" s="7"/>
      <c r="FU2362" s="7"/>
      <c r="FV2362" s="7"/>
      <c r="FW2362" s="7"/>
      <c r="FX2362" s="7"/>
      <c r="FY2362" s="7"/>
      <c r="FZ2362" s="7"/>
      <c r="GA2362" s="7"/>
      <c r="GB2362" s="7"/>
    </row>
    <row r="2363" spans="1:184" x14ac:dyDescent="0.15">
      <c r="A2363" s="124"/>
      <c r="B2363" s="19"/>
      <c r="C2363" s="4"/>
      <c r="D2363" s="6"/>
      <c r="E2363" s="14"/>
      <c r="F2363" s="4"/>
      <c r="G2363" s="4"/>
      <c r="H2363" s="4"/>
      <c r="I2363" s="4"/>
      <c r="J2363" s="14"/>
      <c r="K2363" s="6"/>
      <c r="L2363" s="2"/>
      <c r="M2363" s="23"/>
      <c r="N2363" s="12"/>
      <c r="O2363" s="12"/>
      <c r="P2363" s="23"/>
      <c r="Q2363" s="1"/>
      <c r="R2363" s="4"/>
      <c r="S2363" s="5"/>
      <c r="T2363" s="6"/>
      <c r="U2363" s="9"/>
      <c r="V2363" s="8"/>
      <c r="W2363" s="8"/>
      <c r="X2363" s="8"/>
      <c r="Y2363" s="9"/>
      <c r="Z2363" s="7"/>
      <c r="AA2363" s="8"/>
      <c r="AB2363" s="9"/>
      <c r="AC2363" s="9"/>
      <c r="AD2363" s="9"/>
      <c r="AE2363" s="8"/>
      <c r="AF2363" s="10"/>
      <c r="AG2363" s="8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 s="7"/>
      <c r="CO2363" s="7"/>
      <c r="CP2363" s="7"/>
      <c r="CQ2363" s="7"/>
      <c r="CR2363" s="7"/>
      <c r="CS2363" s="7"/>
      <c r="CT2363" s="7"/>
      <c r="CU2363" s="7"/>
      <c r="CV2363" s="7"/>
      <c r="CW2363" s="7"/>
      <c r="CX2363" s="7"/>
      <c r="CY2363" s="7"/>
      <c r="CZ2363" s="7"/>
      <c r="DA2363" s="7"/>
      <c r="DB2363" s="7"/>
      <c r="DC2363" s="7"/>
      <c r="DD2363" s="7"/>
      <c r="DE2363" s="7"/>
      <c r="DF2363" s="7"/>
      <c r="DG2363" s="7"/>
      <c r="DH2363" s="7"/>
      <c r="DI2363" s="7"/>
      <c r="DJ2363" s="7"/>
      <c r="DK2363" s="7"/>
      <c r="DL2363" s="7"/>
      <c r="DM2363" s="7"/>
      <c r="DN2363" s="7"/>
      <c r="DO2363" s="7"/>
      <c r="DP2363" s="7"/>
      <c r="DQ2363" s="7"/>
      <c r="DR2363" s="7"/>
      <c r="DS2363" s="7"/>
      <c r="DT2363" s="7"/>
      <c r="DU2363" s="7"/>
      <c r="DV2363" s="7"/>
      <c r="DW2363" s="7"/>
      <c r="DX2363" s="7"/>
      <c r="DY2363" s="7"/>
      <c r="DZ2363" s="7"/>
      <c r="EA2363" s="7"/>
      <c r="EB2363" s="7"/>
      <c r="EC2363" s="7"/>
      <c r="ED2363" s="7"/>
      <c r="EE2363" s="7"/>
      <c r="EF2363" s="7"/>
      <c r="EG2363" s="7"/>
      <c r="EH2363" s="7"/>
      <c r="EI2363" s="7"/>
      <c r="EJ2363" s="7"/>
      <c r="EK2363" s="7"/>
      <c r="EL2363" s="7"/>
      <c r="EM2363" s="7"/>
      <c r="EN2363" s="7"/>
      <c r="EO2363" s="7"/>
      <c r="EP2363" s="7"/>
      <c r="EQ2363" s="7"/>
      <c r="ER2363" s="7"/>
      <c r="ES2363" s="7"/>
      <c r="ET2363" s="7"/>
      <c r="EU2363" s="7"/>
      <c r="EV2363" s="7"/>
      <c r="EW2363" s="7"/>
      <c r="EX2363" s="7"/>
      <c r="EY2363" s="7"/>
      <c r="EZ2363" s="7"/>
      <c r="FA2363" s="7"/>
      <c r="FB2363" s="7"/>
      <c r="FC2363" s="7"/>
      <c r="FD2363" s="7"/>
      <c r="FE2363" s="7"/>
      <c r="FF2363" s="7"/>
      <c r="FG2363" s="7"/>
      <c r="FH2363" s="7"/>
      <c r="FI2363" s="7"/>
      <c r="FJ2363" s="7"/>
      <c r="FK2363" s="7"/>
      <c r="FL2363" s="7"/>
      <c r="FM2363" s="7"/>
      <c r="FN2363" s="7"/>
      <c r="FO2363" s="7"/>
      <c r="FP2363" s="7"/>
      <c r="FQ2363" s="7"/>
      <c r="FR2363" s="7"/>
      <c r="FS2363" s="7"/>
      <c r="FT2363" s="7"/>
      <c r="FU2363" s="7"/>
      <c r="FV2363" s="7"/>
      <c r="FW2363" s="7"/>
      <c r="FX2363" s="7"/>
      <c r="FY2363" s="7"/>
      <c r="FZ2363" s="7"/>
      <c r="GA2363" s="7"/>
      <c r="GB2363" s="7"/>
    </row>
    <row r="2364" spans="1:184" x14ac:dyDescent="0.15">
      <c r="A2364" s="124"/>
      <c r="B2364" s="19"/>
      <c r="C2364" s="4"/>
      <c r="D2364" s="6"/>
      <c r="E2364" s="14"/>
      <c r="F2364" s="4"/>
      <c r="G2364" s="4"/>
      <c r="H2364" s="4"/>
      <c r="I2364" s="4"/>
      <c r="J2364" s="14"/>
      <c r="K2364" s="6"/>
      <c r="L2364" s="2"/>
      <c r="M2364" s="23"/>
      <c r="N2364" s="12"/>
      <c r="O2364" s="12"/>
      <c r="P2364" s="23"/>
      <c r="Q2364" s="1"/>
      <c r="R2364" s="4"/>
      <c r="S2364" s="5"/>
      <c r="T2364" s="6"/>
      <c r="U2364" s="9"/>
      <c r="V2364" s="8"/>
      <c r="W2364" s="8"/>
      <c r="X2364" s="8"/>
      <c r="Y2364" s="9"/>
      <c r="Z2364" s="7"/>
      <c r="AA2364" s="8"/>
      <c r="AB2364" s="9"/>
      <c r="AC2364" s="9"/>
      <c r="AD2364" s="9"/>
      <c r="AE2364" s="8"/>
      <c r="AF2364" s="10"/>
      <c r="AG2364" s="8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 s="7"/>
      <c r="CO2364" s="7"/>
      <c r="CP2364" s="7"/>
      <c r="CQ2364" s="7"/>
      <c r="CR2364" s="7"/>
      <c r="CS2364" s="7"/>
      <c r="CT2364" s="7"/>
      <c r="CU2364" s="7"/>
      <c r="CV2364" s="7"/>
      <c r="CW2364" s="7"/>
      <c r="CX2364" s="7"/>
      <c r="CY2364" s="7"/>
      <c r="CZ2364" s="7"/>
      <c r="DA2364" s="7"/>
      <c r="DB2364" s="7"/>
      <c r="DC2364" s="7"/>
      <c r="DD2364" s="7"/>
      <c r="DE2364" s="7"/>
      <c r="DF2364" s="7"/>
      <c r="DG2364" s="7"/>
      <c r="DH2364" s="7"/>
      <c r="DI2364" s="7"/>
      <c r="DJ2364" s="7"/>
      <c r="DK2364" s="7"/>
      <c r="DL2364" s="7"/>
      <c r="DM2364" s="7"/>
      <c r="DN2364" s="7"/>
      <c r="DO2364" s="7"/>
      <c r="DP2364" s="7"/>
      <c r="DQ2364" s="7"/>
      <c r="DR2364" s="7"/>
      <c r="DS2364" s="7"/>
      <c r="DT2364" s="7"/>
      <c r="DU2364" s="7"/>
      <c r="DV2364" s="7"/>
      <c r="DW2364" s="7"/>
      <c r="DX2364" s="7"/>
      <c r="DY2364" s="7"/>
      <c r="DZ2364" s="7"/>
      <c r="EA2364" s="7"/>
      <c r="EB2364" s="7"/>
      <c r="EC2364" s="7"/>
      <c r="ED2364" s="7"/>
      <c r="EE2364" s="7"/>
      <c r="EF2364" s="7"/>
      <c r="EG2364" s="7"/>
      <c r="EH2364" s="7"/>
      <c r="EI2364" s="7"/>
      <c r="EJ2364" s="7"/>
      <c r="EK2364" s="7"/>
      <c r="EL2364" s="7"/>
      <c r="EM2364" s="7"/>
      <c r="EN2364" s="7"/>
      <c r="EO2364" s="7"/>
      <c r="EP2364" s="7"/>
      <c r="EQ2364" s="7"/>
      <c r="ER2364" s="7"/>
      <c r="ES2364" s="7"/>
      <c r="ET2364" s="7"/>
      <c r="EU2364" s="7"/>
      <c r="EV2364" s="7"/>
      <c r="EW2364" s="7"/>
      <c r="EX2364" s="7"/>
      <c r="EY2364" s="7"/>
      <c r="EZ2364" s="7"/>
      <c r="FA2364" s="7"/>
      <c r="FB2364" s="7"/>
      <c r="FC2364" s="7"/>
      <c r="FD2364" s="7"/>
      <c r="FE2364" s="7"/>
      <c r="FF2364" s="7"/>
      <c r="FG2364" s="7"/>
      <c r="FH2364" s="7"/>
      <c r="FI2364" s="7"/>
      <c r="FJ2364" s="7"/>
      <c r="FK2364" s="7"/>
      <c r="FL2364" s="7"/>
      <c r="FM2364" s="7"/>
      <c r="FN2364" s="7"/>
      <c r="FO2364" s="7"/>
      <c r="FP2364" s="7"/>
      <c r="FQ2364" s="7"/>
      <c r="FR2364" s="7"/>
      <c r="FS2364" s="7"/>
      <c r="FT2364" s="7"/>
      <c r="FU2364" s="7"/>
      <c r="FV2364" s="7"/>
      <c r="FW2364" s="7"/>
      <c r="FX2364" s="7"/>
      <c r="FY2364" s="7"/>
      <c r="FZ2364" s="7"/>
      <c r="GA2364" s="7"/>
      <c r="GB2364" s="7"/>
    </row>
    <row r="2365" spans="1:184" x14ac:dyDescent="0.15">
      <c r="A2365" s="124"/>
      <c r="B2365" s="19"/>
      <c r="C2365" s="4"/>
      <c r="D2365" s="6"/>
      <c r="E2365" s="14"/>
      <c r="F2365" s="4"/>
      <c r="G2365" s="4"/>
      <c r="H2365" s="4"/>
      <c r="I2365" s="4"/>
      <c r="J2365" s="14"/>
      <c r="K2365" s="6"/>
      <c r="L2365" s="2"/>
      <c r="M2365" s="23"/>
      <c r="N2365" s="12"/>
      <c r="O2365" s="12"/>
      <c r="P2365" s="23"/>
      <c r="Q2365" s="1"/>
      <c r="R2365" s="4"/>
      <c r="S2365" s="5"/>
      <c r="T2365" s="6"/>
      <c r="U2365" s="9"/>
      <c r="V2365" s="8"/>
      <c r="W2365" s="8"/>
      <c r="X2365" s="8"/>
      <c r="Y2365" s="9"/>
      <c r="Z2365" s="7"/>
      <c r="AA2365" s="8"/>
      <c r="AB2365" s="9"/>
      <c r="AC2365" s="9"/>
      <c r="AD2365" s="9"/>
      <c r="AE2365" s="8"/>
      <c r="AF2365" s="10"/>
      <c r="AG2365" s="8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 s="7"/>
      <c r="CO2365" s="7"/>
      <c r="CP2365" s="7"/>
      <c r="CQ2365" s="7"/>
      <c r="CR2365" s="7"/>
      <c r="CS2365" s="7"/>
      <c r="CT2365" s="7"/>
      <c r="CU2365" s="7"/>
      <c r="CV2365" s="7"/>
      <c r="CW2365" s="7"/>
      <c r="CX2365" s="7"/>
      <c r="CY2365" s="7"/>
      <c r="CZ2365" s="7"/>
      <c r="DA2365" s="7"/>
      <c r="DB2365" s="7"/>
      <c r="DC2365" s="7"/>
      <c r="DD2365" s="7"/>
      <c r="DE2365" s="7"/>
      <c r="DF2365" s="7"/>
      <c r="DG2365" s="7"/>
      <c r="DH2365" s="7"/>
      <c r="DI2365" s="7"/>
      <c r="DJ2365" s="7"/>
      <c r="DK2365" s="7"/>
      <c r="DL2365" s="7"/>
      <c r="DM2365" s="7"/>
      <c r="DN2365" s="7"/>
      <c r="DO2365" s="7"/>
      <c r="DP2365" s="7"/>
      <c r="DQ2365" s="7"/>
      <c r="DR2365" s="7"/>
      <c r="DS2365" s="7"/>
      <c r="DT2365" s="7"/>
      <c r="DU2365" s="7"/>
      <c r="DV2365" s="7"/>
      <c r="DW2365" s="7"/>
      <c r="DX2365" s="7"/>
      <c r="DY2365" s="7"/>
      <c r="DZ2365" s="7"/>
      <c r="EA2365" s="7"/>
      <c r="EB2365" s="7"/>
      <c r="EC2365" s="7"/>
      <c r="ED2365" s="7"/>
      <c r="EE2365" s="7"/>
      <c r="EF2365" s="7"/>
      <c r="EG2365" s="7"/>
      <c r="EH2365" s="7"/>
      <c r="EI2365" s="7"/>
      <c r="EJ2365" s="7"/>
      <c r="EK2365" s="7"/>
      <c r="EL2365" s="7"/>
      <c r="EM2365" s="7"/>
      <c r="EN2365" s="7"/>
      <c r="EO2365" s="7"/>
      <c r="EP2365" s="7"/>
      <c r="EQ2365" s="7"/>
      <c r="ER2365" s="7"/>
      <c r="ES2365" s="7"/>
      <c r="ET2365" s="7"/>
      <c r="EU2365" s="7"/>
      <c r="EV2365" s="7"/>
      <c r="EW2365" s="7"/>
      <c r="EX2365" s="7"/>
      <c r="EY2365" s="7"/>
      <c r="EZ2365" s="7"/>
      <c r="FA2365" s="7"/>
      <c r="FB2365" s="7"/>
      <c r="FC2365" s="7"/>
      <c r="FD2365" s="7"/>
      <c r="FE2365" s="7"/>
      <c r="FF2365" s="7"/>
      <c r="FG2365" s="7"/>
      <c r="FH2365" s="7"/>
      <c r="FI2365" s="7"/>
      <c r="FJ2365" s="7"/>
      <c r="FK2365" s="7"/>
      <c r="FL2365" s="7"/>
      <c r="FM2365" s="7"/>
      <c r="FN2365" s="7"/>
      <c r="FO2365" s="7"/>
      <c r="FP2365" s="7"/>
      <c r="FQ2365" s="7"/>
      <c r="FR2365" s="7"/>
      <c r="FS2365" s="7"/>
      <c r="FT2365" s="7"/>
      <c r="FU2365" s="7"/>
      <c r="FV2365" s="7"/>
      <c r="FW2365" s="7"/>
      <c r="FX2365" s="7"/>
      <c r="FY2365" s="7"/>
      <c r="FZ2365" s="7"/>
      <c r="GA2365" s="7"/>
      <c r="GB2365" s="7"/>
    </row>
    <row r="2366" spans="1:184" x14ac:dyDescent="0.15">
      <c r="A2366" s="124"/>
      <c r="B2366" s="19"/>
      <c r="C2366" s="4"/>
      <c r="D2366" s="6"/>
      <c r="E2366" s="14"/>
      <c r="F2366" s="4"/>
      <c r="G2366" s="4"/>
      <c r="H2366" s="4"/>
      <c r="I2366" s="4"/>
      <c r="J2366" s="14"/>
      <c r="K2366" s="6"/>
      <c r="L2366" s="2"/>
      <c r="M2366" s="23"/>
      <c r="N2366" s="12"/>
      <c r="O2366" s="12"/>
      <c r="P2366" s="23"/>
      <c r="Q2366" s="1"/>
      <c r="R2366" s="4"/>
      <c r="S2366" s="5"/>
      <c r="T2366" s="6"/>
      <c r="U2366" s="9"/>
      <c r="V2366" s="8"/>
      <c r="W2366" s="8"/>
      <c r="X2366" s="8"/>
      <c r="Y2366" s="9"/>
      <c r="Z2366" s="7"/>
      <c r="AA2366" s="8"/>
      <c r="AB2366" s="9"/>
      <c r="AC2366" s="9"/>
      <c r="AD2366" s="9"/>
      <c r="AE2366" s="8"/>
      <c r="AF2366" s="10"/>
      <c r="AG2366" s="8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 s="7"/>
      <c r="CO2366" s="7"/>
      <c r="CP2366" s="7"/>
      <c r="CQ2366" s="7"/>
      <c r="CR2366" s="7"/>
      <c r="CS2366" s="7"/>
      <c r="CT2366" s="7"/>
      <c r="CU2366" s="7"/>
      <c r="CV2366" s="7"/>
      <c r="CW2366" s="7"/>
      <c r="CX2366" s="7"/>
      <c r="CY2366" s="7"/>
      <c r="CZ2366" s="7"/>
      <c r="DA2366" s="7"/>
      <c r="DB2366" s="7"/>
      <c r="DC2366" s="7"/>
      <c r="DD2366" s="7"/>
      <c r="DE2366" s="7"/>
      <c r="DF2366" s="7"/>
      <c r="DG2366" s="7"/>
      <c r="DH2366" s="7"/>
      <c r="DI2366" s="7"/>
      <c r="DJ2366" s="7"/>
      <c r="DK2366" s="7"/>
      <c r="DL2366" s="7"/>
      <c r="DM2366" s="7"/>
      <c r="DN2366" s="7"/>
      <c r="DO2366" s="7"/>
      <c r="DP2366" s="7"/>
      <c r="DQ2366" s="7"/>
      <c r="DR2366" s="7"/>
      <c r="DS2366" s="7"/>
      <c r="DT2366" s="7"/>
      <c r="DU2366" s="7"/>
      <c r="DV2366" s="7"/>
      <c r="DW2366" s="7"/>
      <c r="DX2366" s="7"/>
      <c r="DY2366" s="7"/>
      <c r="DZ2366" s="7"/>
      <c r="EA2366" s="7"/>
      <c r="EB2366" s="7"/>
      <c r="EC2366" s="7"/>
      <c r="ED2366" s="7"/>
      <c r="EE2366" s="7"/>
      <c r="EF2366" s="7"/>
      <c r="EG2366" s="7"/>
      <c r="EH2366" s="7"/>
      <c r="EI2366" s="7"/>
      <c r="EJ2366" s="7"/>
      <c r="EK2366" s="7"/>
      <c r="EL2366" s="7"/>
      <c r="EM2366" s="7"/>
      <c r="EN2366" s="7"/>
      <c r="EO2366" s="7"/>
      <c r="EP2366" s="7"/>
      <c r="EQ2366" s="7"/>
      <c r="ER2366" s="7"/>
      <c r="ES2366" s="7"/>
      <c r="ET2366" s="7"/>
      <c r="EU2366" s="7"/>
      <c r="EV2366" s="7"/>
      <c r="EW2366" s="7"/>
      <c r="EX2366" s="7"/>
      <c r="EY2366" s="7"/>
      <c r="EZ2366" s="7"/>
      <c r="FA2366" s="7"/>
      <c r="FB2366" s="7"/>
      <c r="FC2366" s="7"/>
      <c r="FD2366" s="7"/>
      <c r="FE2366" s="7"/>
      <c r="FF2366" s="7"/>
      <c r="FG2366" s="7"/>
      <c r="FH2366" s="7"/>
      <c r="FI2366" s="7"/>
      <c r="FJ2366" s="7"/>
      <c r="FK2366" s="7"/>
      <c r="FL2366" s="7"/>
      <c r="FM2366" s="7"/>
      <c r="FN2366" s="7"/>
      <c r="FO2366" s="7"/>
      <c r="FP2366" s="7"/>
      <c r="FQ2366" s="7"/>
      <c r="FR2366" s="7"/>
      <c r="FS2366" s="7"/>
      <c r="FT2366" s="7"/>
      <c r="FU2366" s="7"/>
      <c r="FV2366" s="7"/>
      <c r="FW2366" s="7"/>
      <c r="FX2366" s="7"/>
      <c r="FY2366" s="7"/>
      <c r="FZ2366" s="7"/>
      <c r="GA2366" s="7"/>
      <c r="GB2366" s="7"/>
    </row>
    <row r="2367" spans="1:184" x14ac:dyDescent="0.15">
      <c r="A2367" s="124"/>
      <c r="B2367" s="19"/>
      <c r="C2367" s="4"/>
      <c r="D2367" s="6"/>
      <c r="E2367" s="14"/>
      <c r="F2367" s="4"/>
      <c r="G2367" s="4"/>
      <c r="H2367" s="4"/>
      <c r="I2367" s="4"/>
      <c r="J2367" s="14"/>
      <c r="K2367" s="6"/>
      <c r="L2367" s="2"/>
      <c r="M2367" s="23"/>
      <c r="N2367" s="12"/>
      <c r="O2367" s="12"/>
      <c r="P2367" s="23"/>
      <c r="Q2367" s="1"/>
      <c r="R2367" s="4"/>
      <c r="S2367" s="5"/>
      <c r="T2367" s="6"/>
      <c r="U2367" s="9"/>
      <c r="V2367" s="8"/>
      <c r="W2367" s="8"/>
      <c r="X2367" s="8"/>
      <c r="Y2367" s="9"/>
      <c r="Z2367" s="7"/>
      <c r="AA2367" s="8"/>
      <c r="AB2367" s="9"/>
      <c r="AC2367" s="9"/>
      <c r="AD2367" s="9"/>
      <c r="AE2367" s="8"/>
      <c r="AF2367" s="10"/>
      <c r="AG2367" s="8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 s="7"/>
      <c r="CO2367" s="7"/>
      <c r="CP2367" s="7"/>
      <c r="CQ2367" s="7"/>
      <c r="CR2367" s="7"/>
      <c r="CS2367" s="7"/>
      <c r="CT2367" s="7"/>
      <c r="CU2367" s="7"/>
      <c r="CV2367" s="7"/>
      <c r="CW2367" s="7"/>
      <c r="CX2367" s="7"/>
      <c r="CY2367" s="7"/>
      <c r="CZ2367" s="7"/>
      <c r="DA2367" s="7"/>
      <c r="DB2367" s="7"/>
      <c r="DC2367" s="7"/>
      <c r="DD2367" s="7"/>
      <c r="DE2367" s="7"/>
      <c r="DF2367" s="7"/>
      <c r="DG2367" s="7"/>
      <c r="DH2367" s="7"/>
      <c r="DI2367" s="7"/>
      <c r="DJ2367" s="7"/>
      <c r="DK2367" s="7"/>
      <c r="DL2367" s="7"/>
      <c r="DM2367" s="7"/>
      <c r="DN2367" s="7"/>
      <c r="DO2367" s="7"/>
      <c r="DP2367" s="7"/>
      <c r="DQ2367" s="7"/>
      <c r="DR2367" s="7"/>
      <c r="DS2367" s="7"/>
      <c r="DT2367" s="7"/>
      <c r="DU2367" s="7"/>
      <c r="DV2367" s="7"/>
      <c r="DW2367" s="7"/>
      <c r="DX2367" s="7"/>
      <c r="DY2367" s="7"/>
      <c r="DZ2367" s="7"/>
      <c r="EA2367" s="7"/>
      <c r="EB2367" s="7"/>
      <c r="EC2367" s="7"/>
      <c r="ED2367" s="7"/>
      <c r="EE2367" s="7"/>
      <c r="EF2367" s="7"/>
      <c r="EG2367" s="7"/>
      <c r="EH2367" s="7"/>
      <c r="EI2367" s="7"/>
      <c r="EJ2367" s="7"/>
      <c r="EK2367" s="7"/>
      <c r="EL2367" s="7"/>
      <c r="EM2367" s="7"/>
      <c r="EN2367" s="7"/>
      <c r="EO2367" s="7"/>
      <c r="EP2367" s="7"/>
      <c r="EQ2367" s="7"/>
      <c r="ER2367" s="7"/>
      <c r="ES2367" s="7"/>
      <c r="ET2367" s="7"/>
      <c r="EU2367" s="7"/>
      <c r="EV2367" s="7"/>
      <c r="EW2367" s="7"/>
      <c r="EX2367" s="7"/>
      <c r="EY2367" s="7"/>
      <c r="EZ2367" s="7"/>
      <c r="FA2367" s="7"/>
      <c r="FB2367" s="7"/>
      <c r="FC2367" s="7"/>
      <c r="FD2367" s="7"/>
      <c r="FE2367" s="7"/>
      <c r="FF2367" s="7"/>
      <c r="FG2367" s="7"/>
      <c r="FH2367" s="7"/>
      <c r="FI2367" s="7"/>
      <c r="FJ2367" s="7"/>
      <c r="FK2367" s="7"/>
      <c r="FL2367" s="7"/>
      <c r="FM2367" s="7"/>
      <c r="FN2367" s="7"/>
      <c r="FO2367" s="7"/>
      <c r="FP2367" s="7"/>
      <c r="FQ2367" s="7"/>
      <c r="FR2367" s="7"/>
      <c r="FS2367" s="7"/>
      <c r="FT2367" s="7"/>
      <c r="FU2367" s="7"/>
      <c r="FV2367" s="7"/>
      <c r="FW2367" s="7"/>
      <c r="FX2367" s="7"/>
      <c r="FY2367" s="7"/>
      <c r="FZ2367" s="7"/>
      <c r="GA2367" s="7"/>
      <c r="GB2367" s="7"/>
    </row>
    <row r="2368" spans="1:184" x14ac:dyDescent="0.15">
      <c r="A2368" s="124"/>
      <c r="B2368" s="19"/>
      <c r="C2368" s="4"/>
      <c r="D2368" s="6"/>
      <c r="E2368" s="14"/>
      <c r="F2368" s="4"/>
      <c r="G2368" s="4"/>
      <c r="H2368" s="4"/>
      <c r="I2368" s="4"/>
      <c r="J2368" s="14"/>
      <c r="K2368" s="6"/>
      <c r="L2368" s="2"/>
      <c r="M2368" s="23"/>
      <c r="N2368" s="12"/>
      <c r="O2368" s="12"/>
      <c r="P2368" s="23"/>
      <c r="Q2368" s="1"/>
      <c r="R2368" s="4"/>
      <c r="S2368" s="5"/>
      <c r="T2368" s="6"/>
      <c r="U2368" s="9"/>
      <c r="V2368" s="8"/>
      <c r="W2368" s="8"/>
      <c r="X2368" s="8"/>
      <c r="Y2368" s="9"/>
      <c r="Z2368" s="7"/>
      <c r="AA2368" s="8"/>
      <c r="AB2368" s="9"/>
      <c r="AC2368" s="9"/>
      <c r="AD2368" s="9"/>
      <c r="AE2368" s="8"/>
      <c r="AF2368" s="10"/>
      <c r="AG2368" s="8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 s="7"/>
      <c r="CO2368" s="7"/>
      <c r="CP2368" s="7"/>
      <c r="CQ2368" s="7"/>
      <c r="CR2368" s="7"/>
      <c r="CS2368" s="7"/>
      <c r="CT2368" s="7"/>
      <c r="CU2368" s="7"/>
      <c r="CV2368" s="7"/>
      <c r="CW2368" s="7"/>
      <c r="CX2368" s="7"/>
      <c r="CY2368" s="7"/>
      <c r="CZ2368" s="7"/>
      <c r="DA2368" s="7"/>
      <c r="DB2368" s="7"/>
      <c r="DC2368" s="7"/>
      <c r="DD2368" s="7"/>
      <c r="DE2368" s="7"/>
      <c r="DF2368" s="7"/>
      <c r="DG2368" s="7"/>
      <c r="DH2368" s="7"/>
      <c r="DI2368" s="7"/>
      <c r="DJ2368" s="7"/>
      <c r="DK2368" s="7"/>
      <c r="DL2368" s="7"/>
      <c r="DM2368" s="7"/>
      <c r="DN2368" s="7"/>
      <c r="DO2368" s="7"/>
      <c r="DP2368" s="7"/>
      <c r="DQ2368" s="7"/>
      <c r="DR2368" s="7"/>
      <c r="DS2368" s="7"/>
      <c r="DT2368" s="7"/>
      <c r="DU2368" s="7"/>
      <c r="DV2368" s="7"/>
      <c r="DW2368" s="7"/>
      <c r="DX2368" s="7"/>
      <c r="DY2368" s="7"/>
      <c r="DZ2368" s="7"/>
      <c r="EA2368" s="7"/>
      <c r="EB2368" s="7"/>
      <c r="EC2368" s="7"/>
      <c r="ED2368" s="7"/>
      <c r="EE2368" s="7"/>
      <c r="EF2368" s="7"/>
      <c r="EG2368" s="7"/>
      <c r="EH2368" s="7"/>
      <c r="EI2368" s="7"/>
      <c r="EJ2368" s="7"/>
      <c r="EK2368" s="7"/>
      <c r="EL2368" s="7"/>
      <c r="EM2368" s="7"/>
      <c r="EN2368" s="7"/>
      <c r="EO2368" s="7"/>
      <c r="EP2368" s="7"/>
      <c r="EQ2368" s="7"/>
      <c r="ER2368" s="7"/>
      <c r="ES2368" s="7"/>
      <c r="ET2368" s="7"/>
      <c r="EU2368" s="7"/>
      <c r="EV2368" s="7"/>
      <c r="EW2368" s="7"/>
      <c r="EX2368" s="7"/>
      <c r="EY2368" s="7"/>
      <c r="EZ2368" s="7"/>
      <c r="FA2368" s="7"/>
      <c r="FB2368" s="7"/>
      <c r="FC2368" s="7"/>
      <c r="FD2368" s="7"/>
      <c r="FE2368" s="7"/>
      <c r="FF2368" s="7"/>
      <c r="FG2368" s="7"/>
      <c r="FH2368" s="7"/>
      <c r="FI2368" s="7"/>
      <c r="FJ2368" s="7"/>
      <c r="FK2368" s="7"/>
      <c r="FL2368" s="7"/>
      <c r="FM2368" s="7"/>
      <c r="FN2368" s="7"/>
      <c r="FO2368" s="7"/>
      <c r="FP2368" s="7"/>
      <c r="FQ2368" s="7"/>
      <c r="FR2368" s="7"/>
      <c r="FS2368" s="7"/>
      <c r="FT2368" s="7"/>
      <c r="FU2368" s="7"/>
      <c r="FV2368" s="7"/>
      <c r="FW2368" s="7"/>
      <c r="FX2368" s="7"/>
      <c r="FY2368" s="7"/>
      <c r="FZ2368" s="7"/>
      <c r="GA2368" s="7"/>
      <c r="GB2368" s="7"/>
    </row>
    <row r="2369" spans="1:184" x14ac:dyDescent="0.15">
      <c r="A2369" s="124"/>
      <c r="B2369" s="19"/>
      <c r="C2369" s="4"/>
      <c r="D2369" s="6"/>
      <c r="E2369" s="14"/>
      <c r="F2369" s="4"/>
      <c r="G2369" s="4"/>
      <c r="H2369" s="4"/>
      <c r="I2369" s="4"/>
      <c r="J2369" s="14"/>
      <c r="K2369" s="6"/>
      <c r="L2369" s="2"/>
      <c r="M2369" s="23"/>
      <c r="N2369" s="12"/>
      <c r="O2369" s="12"/>
      <c r="P2369" s="23"/>
      <c r="Q2369" s="1"/>
      <c r="R2369" s="4"/>
      <c r="S2369" s="5"/>
      <c r="T2369" s="6"/>
      <c r="U2369" s="9"/>
      <c r="V2369" s="8"/>
      <c r="W2369" s="8"/>
      <c r="X2369" s="8"/>
      <c r="Y2369" s="9"/>
      <c r="Z2369" s="7"/>
      <c r="AA2369" s="8"/>
      <c r="AB2369" s="9"/>
      <c r="AC2369" s="9"/>
      <c r="AD2369" s="9"/>
      <c r="AE2369" s="8"/>
      <c r="AF2369" s="10"/>
      <c r="AG2369" s="8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 s="7"/>
      <c r="CO2369" s="7"/>
      <c r="CP2369" s="7"/>
      <c r="CQ2369" s="7"/>
      <c r="CR2369" s="7"/>
      <c r="CS2369" s="7"/>
      <c r="CT2369" s="7"/>
      <c r="CU2369" s="7"/>
      <c r="CV2369" s="7"/>
      <c r="CW2369" s="7"/>
      <c r="CX2369" s="7"/>
      <c r="CY2369" s="7"/>
      <c r="CZ2369" s="7"/>
      <c r="DA2369" s="7"/>
      <c r="DB2369" s="7"/>
      <c r="DC2369" s="7"/>
      <c r="DD2369" s="7"/>
      <c r="DE2369" s="7"/>
      <c r="DF2369" s="7"/>
      <c r="DG2369" s="7"/>
      <c r="DH2369" s="7"/>
      <c r="DI2369" s="7"/>
      <c r="DJ2369" s="7"/>
      <c r="DK2369" s="7"/>
      <c r="DL2369" s="7"/>
      <c r="DM2369" s="7"/>
      <c r="DN2369" s="7"/>
      <c r="DO2369" s="7"/>
      <c r="DP2369" s="7"/>
      <c r="DQ2369" s="7"/>
      <c r="DR2369" s="7"/>
      <c r="DS2369" s="7"/>
      <c r="DT2369" s="7"/>
      <c r="DU2369" s="7"/>
      <c r="DV2369" s="7"/>
      <c r="DW2369" s="7"/>
      <c r="DX2369" s="7"/>
      <c r="DY2369" s="7"/>
      <c r="DZ2369" s="7"/>
      <c r="EA2369" s="7"/>
      <c r="EB2369" s="7"/>
      <c r="EC2369" s="7"/>
      <c r="ED2369" s="7"/>
      <c r="EE2369" s="7"/>
      <c r="EF2369" s="7"/>
      <c r="EG2369" s="7"/>
      <c r="EH2369" s="7"/>
      <c r="EI2369" s="7"/>
      <c r="EJ2369" s="7"/>
      <c r="EK2369" s="7"/>
      <c r="EL2369" s="7"/>
      <c r="EM2369" s="7"/>
      <c r="EN2369" s="7"/>
      <c r="EO2369" s="7"/>
      <c r="EP2369" s="7"/>
      <c r="EQ2369" s="7"/>
      <c r="ER2369" s="7"/>
      <c r="ES2369" s="7"/>
      <c r="ET2369" s="7"/>
      <c r="EU2369" s="7"/>
      <c r="EV2369" s="7"/>
      <c r="EW2369" s="7"/>
      <c r="EX2369" s="7"/>
      <c r="EY2369" s="7"/>
      <c r="EZ2369" s="7"/>
      <c r="FA2369" s="7"/>
      <c r="FB2369" s="7"/>
      <c r="FC2369" s="7"/>
      <c r="FD2369" s="7"/>
      <c r="FE2369" s="7"/>
      <c r="FF2369" s="7"/>
      <c r="FG2369" s="7"/>
      <c r="FH2369" s="7"/>
      <c r="FI2369" s="7"/>
      <c r="FJ2369" s="7"/>
      <c r="FK2369" s="7"/>
      <c r="FL2369" s="7"/>
      <c r="FM2369" s="7"/>
      <c r="FN2369" s="7"/>
      <c r="FO2369" s="7"/>
      <c r="FP2369" s="7"/>
      <c r="FQ2369" s="7"/>
      <c r="FR2369" s="7"/>
      <c r="FS2369" s="7"/>
      <c r="FT2369" s="7"/>
      <c r="FU2369" s="7"/>
      <c r="FV2369" s="7"/>
      <c r="FW2369" s="7"/>
      <c r="FX2369" s="7"/>
      <c r="FY2369" s="7"/>
      <c r="FZ2369" s="7"/>
      <c r="GA2369" s="7"/>
      <c r="GB2369" s="7"/>
    </row>
    <row r="2370" spans="1:184" x14ac:dyDescent="0.15">
      <c r="A2370" s="124"/>
      <c r="B2370" s="19"/>
      <c r="C2370" s="4"/>
      <c r="D2370" s="6"/>
      <c r="E2370" s="14"/>
      <c r="F2370" s="4"/>
      <c r="G2370" s="4"/>
      <c r="H2370" s="4"/>
      <c r="I2370" s="4"/>
      <c r="J2370" s="14"/>
      <c r="K2370" s="6"/>
      <c r="L2370" s="2"/>
      <c r="M2370" s="23"/>
      <c r="N2370" s="12"/>
      <c r="O2370" s="12"/>
      <c r="P2370" s="23"/>
      <c r="Q2370" s="1"/>
      <c r="R2370" s="4"/>
      <c r="S2370" s="5"/>
      <c r="T2370" s="6"/>
      <c r="U2370" s="9"/>
      <c r="V2370" s="8"/>
      <c r="W2370" s="8"/>
      <c r="X2370" s="8"/>
      <c r="Y2370" s="9"/>
      <c r="Z2370" s="7"/>
      <c r="AA2370" s="8"/>
      <c r="AB2370" s="9"/>
      <c r="AC2370" s="9"/>
      <c r="AD2370" s="9"/>
      <c r="AE2370" s="8"/>
      <c r="AF2370" s="10"/>
      <c r="AG2370" s="8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 s="7"/>
      <c r="CO2370" s="7"/>
      <c r="CP2370" s="7"/>
      <c r="CQ2370" s="7"/>
      <c r="CR2370" s="7"/>
      <c r="CS2370" s="7"/>
      <c r="CT2370" s="7"/>
      <c r="CU2370" s="7"/>
      <c r="CV2370" s="7"/>
      <c r="CW2370" s="7"/>
      <c r="CX2370" s="7"/>
      <c r="CY2370" s="7"/>
      <c r="CZ2370" s="7"/>
      <c r="DA2370" s="7"/>
      <c r="DB2370" s="7"/>
      <c r="DC2370" s="7"/>
      <c r="DD2370" s="7"/>
      <c r="DE2370" s="7"/>
      <c r="DF2370" s="7"/>
      <c r="DG2370" s="7"/>
      <c r="DH2370" s="7"/>
      <c r="DI2370" s="7"/>
      <c r="DJ2370" s="7"/>
      <c r="DK2370" s="7"/>
      <c r="DL2370" s="7"/>
      <c r="DM2370" s="7"/>
      <c r="DN2370" s="7"/>
      <c r="DO2370" s="7"/>
      <c r="DP2370" s="7"/>
      <c r="DQ2370" s="7"/>
      <c r="DR2370" s="7"/>
      <c r="DS2370" s="7"/>
      <c r="DT2370" s="7"/>
      <c r="DU2370" s="7"/>
      <c r="DV2370" s="7"/>
      <c r="DW2370" s="7"/>
      <c r="DX2370" s="7"/>
      <c r="DY2370" s="7"/>
      <c r="DZ2370" s="7"/>
      <c r="EA2370" s="7"/>
      <c r="EB2370" s="7"/>
      <c r="EC2370" s="7"/>
      <c r="ED2370" s="7"/>
      <c r="EE2370" s="7"/>
      <c r="EF2370" s="7"/>
      <c r="EG2370" s="7"/>
      <c r="EH2370" s="7"/>
      <c r="EI2370" s="7"/>
      <c r="EJ2370" s="7"/>
      <c r="EK2370" s="7"/>
      <c r="EL2370" s="7"/>
      <c r="EM2370" s="7"/>
      <c r="EN2370" s="7"/>
      <c r="EO2370" s="7"/>
      <c r="EP2370" s="7"/>
      <c r="EQ2370" s="7"/>
      <c r="ER2370" s="7"/>
      <c r="ES2370" s="7"/>
      <c r="ET2370" s="7"/>
      <c r="EU2370" s="7"/>
      <c r="EV2370" s="7"/>
      <c r="EW2370" s="7"/>
      <c r="EX2370" s="7"/>
      <c r="EY2370" s="7"/>
      <c r="EZ2370" s="7"/>
      <c r="FA2370" s="7"/>
      <c r="FB2370" s="7"/>
      <c r="FC2370" s="7"/>
      <c r="FD2370" s="7"/>
      <c r="FE2370" s="7"/>
      <c r="FF2370" s="7"/>
      <c r="FG2370" s="7"/>
      <c r="FH2370" s="7"/>
      <c r="FI2370" s="7"/>
      <c r="FJ2370" s="7"/>
      <c r="FK2370" s="7"/>
      <c r="FL2370" s="7"/>
      <c r="FM2370" s="7"/>
      <c r="FN2370" s="7"/>
      <c r="FO2370" s="7"/>
      <c r="FP2370" s="7"/>
      <c r="FQ2370" s="7"/>
      <c r="FR2370" s="7"/>
      <c r="FS2370" s="7"/>
      <c r="FT2370" s="7"/>
      <c r="FU2370" s="7"/>
      <c r="FV2370" s="7"/>
      <c r="FW2370" s="7"/>
      <c r="FX2370" s="7"/>
      <c r="FY2370" s="7"/>
      <c r="FZ2370" s="7"/>
      <c r="GA2370" s="7"/>
      <c r="GB2370" s="7"/>
    </row>
    <row r="2371" spans="1:184" x14ac:dyDescent="0.15">
      <c r="A2371" s="124"/>
      <c r="B2371" s="19"/>
      <c r="C2371" s="4"/>
      <c r="D2371" s="6"/>
      <c r="E2371" s="14"/>
      <c r="F2371" s="4"/>
      <c r="G2371" s="4"/>
      <c r="H2371" s="4"/>
      <c r="I2371" s="4"/>
      <c r="J2371" s="14"/>
      <c r="K2371" s="6"/>
      <c r="L2371" s="2"/>
      <c r="M2371" s="23"/>
      <c r="N2371" s="12"/>
      <c r="O2371" s="12"/>
      <c r="P2371" s="23"/>
      <c r="Q2371" s="1"/>
      <c r="R2371" s="4"/>
      <c r="S2371" s="5"/>
      <c r="T2371" s="6"/>
      <c r="U2371" s="9"/>
      <c r="V2371" s="8"/>
      <c r="W2371" s="8"/>
      <c r="X2371" s="8"/>
      <c r="Y2371" s="9"/>
      <c r="Z2371" s="7"/>
      <c r="AA2371" s="8"/>
      <c r="AB2371" s="9"/>
      <c r="AC2371" s="9"/>
      <c r="AD2371" s="9"/>
      <c r="AE2371" s="8"/>
      <c r="AF2371" s="10"/>
      <c r="AG2371" s="8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  <c r="EE2371" s="7"/>
      <c r="EF2371" s="7"/>
      <c r="EG2371" s="7"/>
      <c r="EH2371" s="7"/>
      <c r="EI2371" s="7"/>
      <c r="EJ2371" s="7"/>
      <c r="EK2371" s="7"/>
      <c r="EL2371" s="7"/>
      <c r="EM2371" s="7"/>
      <c r="EN2371" s="7"/>
      <c r="EO2371" s="7"/>
      <c r="EP2371" s="7"/>
      <c r="EQ2371" s="7"/>
      <c r="ER2371" s="7"/>
      <c r="ES2371" s="7"/>
      <c r="ET2371" s="7"/>
      <c r="EU2371" s="7"/>
      <c r="EV2371" s="7"/>
      <c r="EW2371" s="7"/>
      <c r="EX2371" s="7"/>
      <c r="EY2371" s="7"/>
      <c r="EZ2371" s="7"/>
      <c r="FA2371" s="7"/>
      <c r="FB2371" s="7"/>
      <c r="FC2371" s="7"/>
      <c r="FD2371" s="7"/>
      <c r="FE2371" s="7"/>
      <c r="FF2371" s="7"/>
      <c r="FG2371" s="7"/>
      <c r="FH2371" s="7"/>
      <c r="FI2371" s="7"/>
      <c r="FJ2371" s="7"/>
      <c r="FK2371" s="7"/>
      <c r="FL2371" s="7"/>
      <c r="FM2371" s="7"/>
      <c r="FN2371" s="7"/>
      <c r="FO2371" s="7"/>
      <c r="FP2371" s="7"/>
      <c r="FQ2371" s="7"/>
      <c r="FR2371" s="7"/>
      <c r="FS2371" s="7"/>
      <c r="FT2371" s="7"/>
      <c r="FU2371" s="7"/>
      <c r="FV2371" s="7"/>
      <c r="FW2371" s="7"/>
      <c r="FX2371" s="7"/>
      <c r="FY2371" s="7"/>
      <c r="FZ2371" s="7"/>
      <c r="GA2371" s="7"/>
      <c r="GB2371" s="7"/>
    </row>
    <row r="2372" spans="1:184" x14ac:dyDescent="0.15">
      <c r="A2372" s="124"/>
      <c r="B2372" s="19"/>
      <c r="C2372" s="4"/>
      <c r="D2372" s="6"/>
      <c r="E2372" s="14"/>
      <c r="F2372" s="4"/>
      <c r="G2372" s="4"/>
      <c r="H2372" s="4"/>
      <c r="I2372" s="4"/>
      <c r="J2372" s="14"/>
      <c r="K2372" s="6"/>
      <c r="L2372" s="2"/>
      <c r="M2372" s="23"/>
      <c r="N2372" s="12"/>
      <c r="O2372" s="12"/>
      <c r="P2372" s="23"/>
      <c r="Q2372" s="1"/>
      <c r="R2372" s="4"/>
      <c r="S2372" s="5"/>
      <c r="T2372" s="6"/>
      <c r="U2372" s="9"/>
      <c r="V2372" s="8"/>
      <c r="W2372" s="8"/>
      <c r="X2372" s="8"/>
      <c r="Y2372" s="9"/>
      <c r="Z2372" s="7"/>
      <c r="AA2372" s="8"/>
      <c r="AB2372" s="9"/>
      <c r="AC2372" s="9"/>
      <c r="AD2372" s="9"/>
      <c r="AE2372" s="8"/>
      <c r="AF2372" s="10"/>
      <c r="AG2372" s="8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 s="7"/>
      <c r="CO2372" s="7"/>
      <c r="CP2372" s="7"/>
      <c r="CQ2372" s="7"/>
      <c r="CR2372" s="7"/>
      <c r="CS2372" s="7"/>
      <c r="CT2372" s="7"/>
      <c r="CU2372" s="7"/>
      <c r="CV2372" s="7"/>
      <c r="CW2372" s="7"/>
      <c r="CX2372" s="7"/>
      <c r="CY2372" s="7"/>
      <c r="CZ2372" s="7"/>
      <c r="DA2372" s="7"/>
      <c r="DB2372" s="7"/>
      <c r="DC2372" s="7"/>
      <c r="DD2372" s="7"/>
      <c r="DE2372" s="7"/>
      <c r="DF2372" s="7"/>
      <c r="DG2372" s="7"/>
      <c r="DH2372" s="7"/>
      <c r="DI2372" s="7"/>
      <c r="DJ2372" s="7"/>
      <c r="DK2372" s="7"/>
      <c r="DL2372" s="7"/>
      <c r="DM2372" s="7"/>
      <c r="DN2372" s="7"/>
      <c r="DO2372" s="7"/>
      <c r="DP2372" s="7"/>
      <c r="DQ2372" s="7"/>
      <c r="DR2372" s="7"/>
      <c r="DS2372" s="7"/>
      <c r="DT2372" s="7"/>
      <c r="DU2372" s="7"/>
      <c r="DV2372" s="7"/>
      <c r="DW2372" s="7"/>
      <c r="DX2372" s="7"/>
      <c r="DY2372" s="7"/>
      <c r="DZ2372" s="7"/>
      <c r="EA2372" s="7"/>
      <c r="EB2372" s="7"/>
      <c r="EC2372" s="7"/>
      <c r="ED2372" s="7"/>
      <c r="EE2372" s="7"/>
      <c r="EF2372" s="7"/>
      <c r="EG2372" s="7"/>
      <c r="EH2372" s="7"/>
      <c r="EI2372" s="7"/>
      <c r="EJ2372" s="7"/>
      <c r="EK2372" s="7"/>
      <c r="EL2372" s="7"/>
      <c r="EM2372" s="7"/>
      <c r="EN2372" s="7"/>
      <c r="EO2372" s="7"/>
      <c r="EP2372" s="7"/>
      <c r="EQ2372" s="7"/>
      <c r="ER2372" s="7"/>
      <c r="ES2372" s="7"/>
      <c r="ET2372" s="7"/>
      <c r="EU2372" s="7"/>
      <c r="EV2372" s="7"/>
      <c r="EW2372" s="7"/>
      <c r="EX2372" s="7"/>
      <c r="EY2372" s="7"/>
      <c r="EZ2372" s="7"/>
      <c r="FA2372" s="7"/>
      <c r="FB2372" s="7"/>
      <c r="FC2372" s="7"/>
      <c r="FD2372" s="7"/>
      <c r="FE2372" s="7"/>
      <c r="FF2372" s="7"/>
      <c r="FG2372" s="7"/>
      <c r="FH2372" s="7"/>
      <c r="FI2372" s="7"/>
      <c r="FJ2372" s="7"/>
      <c r="FK2372" s="7"/>
      <c r="FL2372" s="7"/>
      <c r="FM2372" s="7"/>
      <c r="FN2372" s="7"/>
      <c r="FO2372" s="7"/>
      <c r="FP2372" s="7"/>
      <c r="FQ2372" s="7"/>
      <c r="FR2372" s="7"/>
      <c r="FS2372" s="7"/>
      <c r="FT2372" s="7"/>
      <c r="FU2372" s="7"/>
      <c r="FV2372" s="7"/>
      <c r="FW2372" s="7"/>
      <c r="FX2372" s="7"/>
      <c r="FY2372" s="7"/>
      <c r="FZ2372" s="7"/>
      <c r="GA2372" s="7"/>
      <c r="GB2372" s="7"/>
    </row>
    <row r="2373" spans="1:184" x14ac:dyDescent="0.15">
      <c r="A2373" s="124"/>
      <c r="B2373" s="19"/>
      <c r="C2373" s="4"/>
      <c r="D2373" s="6"/>
      <c r="E2373" s="14"/>
      <c r="F2373" s="4"/>
      <c r="G2373" s="4"/>
      <c r="H2373" s="4"/>
      <c r="I2373" s="4"/>
      <c r="J2373" s="14"/>
      <c r="K2373" s="6"/>
      <c r="L2373" s="2"/>
      <c r="M2373" s="23"/>
      <c r="N2373" s="12"/>
      <c r="O2373" s="12"/>
      <c r="P2373" s="23"/>
      <c r="Q2373" s="1"/>
      <c r="R2373" s="4"/>
      <c r="S2373" s="5"/>
      <c r="T2373" s="6"/>
      <c r="U2373" s="9"/>
      <c r="V2373" s="8"/>
      <c r="W2373" s="8"/>
      <c r="X2373" s="8"/>
      <c r="Y2373" s="9"/>
      <c r="Z2373" s="7"/>
      <c r="AA2373" s="8"/>
      <c r="AB2373" s="9"/>
      <c r="AC2373" s="9"/>
      <c r="AD2373" s="9"/>
      <c r="AE2373" s="8"/>
      <c r="AF2373" s="10"/>
      <c r="AG2373" s="8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 s="7"/>
      <c r="CO2373" s="7"/>
      <c r="CP2373" s="7"/>
      <c r="CQ2373" s="7"/>
      <c r="CR2373" s="7"/>
      <c r="CS2373" s="7"/>
      <c r="CT2373" s="7"/>
      <c r="CU2373" s="7"/>
      <c r="CV2373" s="7"/>
      <c r="CW2373" s="7"/>
      <c r="CX2373" s="7"/>
      <c r="CY2373" s="7"/>
      <c r="CZ2373" s="7"/>
      <c r="DA2373" s="7"/>
      <c r="DB2373" s="7"/>
      <c r="DC2373" s="7"/>
      <c r="DD2373" s="7"/>
      <c r="DE2373" s="7"/>
      <c r="DF2373" s="7"/>
      <c r="DG2373" s="7"/>
      <c r="DH2373" s="7"/>
      <c r="DI2373" s="7"/>
      <c r="DJ2373" s="7"/>
      <c r="DK2373" s="7"/>
      <c r="DL2373" s="7"/>
      <c r="DM2373" s="7"/>
      <c r="DN2373" s="7"/>
      <c r="DO2373" s="7"/>
      <c r="DP2373" s="7"/>
      <c r="DQ2373" s="7"/>
      <c r="DR2373" s="7"/>
      <c r="DS2373" s="7"/>
      <c r="DT2373" s="7"/>
      <c r="DU2373" s="7"/>
      <c r="DV2373" s="7"/>
      <c r="DW2373" s="7"/>
      <c r="DX2373" s="7"/>
      <c r="DY2373" s="7"/>
      <c r="DZ2373" s="7"/>
      <c r="EA2373" s="7"/>
      <c r="EB2373" s="7"/>
      <c r="EC2373" s="7"/>
      <c r="ED2373" s="7"/>
      <c r="EE2373" s="7"/>
      <c r="EF2373" s="7"/>
      <c r="EG2373" s="7"/>
      <c r="EH2373" s="7"/>
      <c r="EI2373" s="7"/>
      <c r="EJ2373" s="7"/>
      <c r="EK2373" s="7"/>
      <c r="EL2373" s="7"/>
      <c r="EM2373" s="7"/>
      <c r="EN2373" s="7"/>
      <c r="EO2373" s="7"/>
      <c r="EP2373" s="7"/>
      <c r="EQ2373" s="7"/>
      <c r="ER2373" s="7"/>
      <c r="ES2373" s="7"/>
      <c r="ET2373" s="7"/>
      <c r="EU2373" s="7"/>
      <c r="EV2373" s="7"/>
      <c r="EW2373" s="7"/>
      <c r="EX2373" s="7"/>
      <c r="EY2373" s="7"/>
      <c r="EZ2373" s="7"/>
      <c r="FA2373" s="7"/>
      <c r="FB2373" s="7"/>
      <c r="FC2373" s="7"/>
      <c r="FD2373" s="7"/>
      <c r="FE2373" s="7"/>
      <c r="FF2373" s="7"/>
      <c r="FG2373" s="7"/>
      <c r="FH2373" s="7"/>
      <c r="FI2373" s="7"/>
      <c r="FJ2373" s="7"/>
      <c r="FK2373" s="7"/>
      <c r="FL2373" s="7"/>
      <c r="FM2373" s="7"/>
      <c r="FN2373" s="7"/>
      <c r="FO2373" s="7"/>
      <c r="FP2373" s="7"/>
      <c r="FQ2373" s="7"/>
      <c r="FR2373" s="7"/>
      <c r="FS2373" s="7"/>
      <c r="FT2373" s="7"/>
      <c r="FU2373" s="7"/>
      <c r="FV2373" s="7"/>
      <c r="FW2373" s="7"/>
      <c r="FX2373" s="7"/>
      <c r="FY2373" s="7"/>
      <c r="FZ2373" s="7"/>
      <c r="GA2373" s="7"/>
      <c r="GB2373" s="7"/>
    </row>
    <row r="2374" spans="1:184" x14ac:dyDescent="0.15">
      <c r="A2374" s="124"/>
      <c r="B2374" s="19"/>
      <c r="C2374" s="4"/>
      <c r="D2374" s="6"/>
      <c r="E2374" s="14"/>
      <c r="F2374" s="4"/>
      <c r="G2374" s="4"/>
      <c r="H2374" s="4"/>
      <c r="I2374" s="4"/>
      <c r="J2374" s="14"/>
      <c r="K2374" s="6"/>
      <c r="L2374" s="2"/>
      <c r="M2374" s="23"/>
      <c r="N2374" s="12"/>
      <c r="O2374" s="12"/>
      <c r="P2374" s="23"/>
      <c r="Q2374" s="1"/>
      <c r="R2374" s="4"/>
      <c r="S2374" s="5"/>
      <c r="T2374" s="6"/>
      <c r="U2374" s="9"/>
      <c r="V2374" s="8"/>
      <c r="W2374" s="8"/>
      <c r="X2374" s="8"/>
      <c r="Y2374" s="9"/>
      <c r="Z2374" s="7"/>
      <c r="AA2374" s="8"/>
      <c r="AB2374" s="9"/>
      <c r="AC2374" s="9"/>
      <c r="AD2374" s="9"/>
      <c r="AE2374" s="8"/>
      <c r="AF2374" s="10"/>
      <c r="AG2374" s="8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 s="7"/>
      <c r="CO2374" s="7"/>
      <c r="CP2374" s="7"/>
      <c r="CQ2374" s="7"/>
      <c r="CR2374" s="7"/>
      <c r="CS2374" s="7"/>
      <c r="CT2374" s="7"/>
      <c r="CU2374" s="7"/>
      <c r="CV2374" s="7"/>
      <c r="CW2374" s="7"/>
      <c r="CX2374" s="7"/>
      <c r="CY2374" s="7"/>
      <c r="CZ2374" s="7"/>
      <c r="DA2374" s="7"/>
      <c r="DB2374" s="7"/>
      <c r="DC2374" s="7"/>
      <c r="DD2374" s="7"/>
      <c r="DE2374" s="7"/>
      <c r="DF2374" s="7"/>
      <c r="DG2374" s="7"/>
      <c r="DH2374" s="7"/>
      <c r="DI2374" s="7"/>
      <c r="DJ2374" s="7"/>
      <c r="DK2374" s="7"/>
      <c r="DL2374" s="7"/>
      <c r="DM2374" s="7"/>
      <c r="DN2374" s="7"/>
      <c r="DO2374" s="7"/>
      <c r="DP2374" s="7"/>
      <c r="DQ2374" s="7"/>
      <c r="DR2374" s="7"/>
      <c r="DS2374" s="7"/>
      <c r="DT2374" s="7"/>
      <c r="DU2374" s="7"/>
      <c r="DV2374" s="7"/>
      <c r="DW2374" s="7"/>
      <c r="DX2374" s="7"/>
      <c r="DY2374" s="7"/>
      <c r="DZ2374" s="7"/>
      <c r="EA2374" s="7"/>
      <c r="EB2374" s="7"/>
      <c r="EC2374" s="7"/>
      <c r="ED2374" s="7"/>
      <c r="EE2374" s="7"/>
      <c r="EF2374" s="7"/>
      <c r="EG2374" s="7"/>
      <c r="EH2374" s="7"/>
      <c r="EI2374" s="7"/>
      <c r="EJ2374" s="7"/>
      <c r="EK2374" s="7"/>
      <c r="EL2374" s="7"/>
      <c r="EM2374" s="7"/>
      <c r="EN2374" s="7"/>
      <c r="EO2374" s="7"/>
      <c r="EP2374" s="7"/>
      <c r="EQ2374" s="7"/>
      <c r="ER2374" s="7"/>
      <c r="ES2374" s="7"/>
      <c r="ET2374" s="7"/>
      <c r="EU2374" s="7"/>
      <c r="EV2374" s="7"/>
      <c r="EW2374" s="7"/>
      <c r="EX2374" s="7"/>
      <c r="EY2374" s="7"/>
      <c r="EZ2374" s="7"/>
      <c r="FA2374" s="7"/>
      <c r="FB2374" s="7"/>
      <c r="FC2374" s="7"/>
      <c r="FD2374" s="7"/>
      <c r="FE2374" s="7"/>
      <c r="FF2374" s="7"/>
      <c r="FG2374" s="7"/>
      <c r="FH2374" s="7"/>
      <c r="FI2374" s="7"/>
      <c r="FJ2374" s="7"/>
      <c r="FK2374" s="7"/>
      <c r="FL2374" s="7"/>
      <c r="FM2374" s="7"/>
      <c r="FN2374" s="7"/>
      <c r="FO2374" s="7"/>
      <c r="FP2374" s="7"/>
      <c r="FQ2374" s="7"/>
      <c r="FR2374" s="7"/>
      <c r="FS2374" s="7"/>
      <c r="FT2374" s="7"/>
      <c r="FU2374" s="7"/>
      <c r="FV2374" s="7"/>
      <c r="FW2374" s="7"/>
      <c r="FX2374" s="7"/>
      <c r="FY2374" s="7"/>
      <c r="FZ2374" s="7"/>
      <c r="GA2374" s="7"/>
      <c r="GB2374" s="7"/>
    </row>
    <row r="2375" spans="1:184" x14ac:dyDescent="0.15">
      <c r="A2375" s="124"/>
      <c r="B2375" s="19"/>
      <c r="C2375" s="4"/>
      <c r="D2375" s="6"/>
      <c r="E2375" s="14"/>
      <c r="F2375" s="4"/>
      <c r="G2375" s="4"/>
      <c r="H2375" s="4"/>
      <c r="I2375" s="4"/>
      <c r="J2375" s="14"/>
      <c r="K2375" s="6"/>
      <c r="L2375" s="2"/>
      <c r="M2375" s="23"/>
      <c r="N2375" s="12"/>
      <c r="O2375" s="12"/>
      <c r="P2375" s="23"/>
      <c r="Q2375" s="1"/>
      <c r="R2375" s="4"/>
      <c r="S2375" s="5"/>
      <c r="T2375" s="6"/>
      <c r="U2375" s="9"/>
      <c r="V2375" s="8"/>
      <c r="W2375" s="8"/>
      <c r="X2375" s="8"/>
      <c r="Y2375" s="9"/>
      <c r="Z2375" s="7"/>
      <c r="AA2375" s="8"/>
      <c r="AB2375" s="9"/>
      <c r="AC2375" s="9"/>
      <c r="AD2375" s="9"/>
      <c r="AE2375" s="8"/>
      <c r="AF2375" s="10"/>
      <c r="AG2375" s="8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 s="7"/>
      <c r="CO2375" s="7"/>
      <c r="CP2375" s="7"/>
      <c r="CQ2375" s="7"/>
      <c r="CR2375" s="7"/>
      <c r="CS2375" s="7"/>
      <c r="CT2375" s="7"/>
      <c r="CU2375" s="7"/>
      <c r="CV2375" s="7"/>
      <c r="CW2375" s="7"/>
      <c r="CX2375" s="7"/>
      <c r="CY2375" s="7"/>
      <c r="CZ2375" s="7"/>
      <c r="DA2375" s="7"/>
      <c r="DB2375" s="7"/>
      <c r="DC2375" s="7"/>
      <c r="DD2375" s="7"/>
      <c r="DE2375" s="7"/>
      <c r="DF2375" s="7"/>
      <c r="DG2375" s="7"/>
      <c r="DH2375" s="7"/>
      <c r="DI2375" s="7"/>
      <c r="DJ2375" s="7"/>
      <c r="DK2375" s="7"/>
      <c r="DL2375" s="7"/>
      <c r="DM2375" s="7"/>
      <c r="DN2375" s="7"/>
      <c r="DO2375" s="7"/>
      <c r="DP2375" s="7"/>
      <c r="DQ2375" s="7"/>
      <c r="DR2375" s="7"/>
      <c r="DS2375" s="7"/>
      <c r="DT2375" s="7"/>
      <c r="DU2375" s="7"/>
      <c r="DV2375" s="7"/>
      <c r="DW2375" s="7"/>
      <c r="DX2375" s="7"/>
      <c r="DY2375" s="7"/>
      <c r="DZ2375" s="7"/>
      <c r="EA2375" s="7"/>
      <c r="EB2375" s="7"/>
      <c r="EC2375" s="7"/>
      <c r="ED2375" s="7"/>
      <c r="EE2375" s="7"/>
      <c r="EF2375" s="7"/>
      <c r="EG2375" s="7"/>
      <c r="EH2375" s="7"/>
      <c r="EI2375" s="7"/>
      <c r="EJ2375" s="7"/>
      <c r="EK2375" s="7"/>
      <c r="EL2375" s="7"/>
      <c r="EM2375" s="7"/>
      <c r="EN2375" s="7"/>
      <c r="EO2375" s="7"/>
      <c r="EP2375" s="7"/>
      <c r="EQ2375" s="7"/>
      <c r="ER2375" s="7"/>
      <c r="ES2375" s="7"/>
      <c r="ET2375" s="7"/>
      <c r="EU2375" s="7"/>
      <c r="EV2375" s="7"/>
      <c r="EW2375" s="7"/>
      <c r="EX2375" s="7"/>
      <c r="EY2375" s="7"/>
      <c r="EZ2375" s="7"/>
      <c r="FA2375" s="7"/>
      <c r="FB2375" s="7"/>
      <c r="FC2375" s="7"/>
      <c r="FD2375" s="7"/>
      <c r="FE2375" s="7"/>
      <c r="FF2375" s="7"/>
      <c r="FG2375" s="7"/>
      <c r="FH2375" s="7"/>
      <c r="FI2375" s="7"/>
      <c r="FJ2375" s="7"/>
      <c r="FK2375" s="7"/>
      <c r="FL2375" s="7"/>
      <c r="FM2375" s="7"/>
      <c r="FN2375" s="7"/>
      <c r="FO2375" s="7"/>
      <c r="FP2375" s="7"/>
      <c r="FQ2375" s="7"/>
      <c r="FR2375" s="7"/>
      <c r="FS2375" s="7"/>
      <c r="FT2375" s="7"/>
      <c r="FU2375" s="7"/>
      <c r="FV2375" s="7"/>
      <c r="FW2375" s="7"/>
      <c r="FX2375" s="7"/>
      <c r="FY2375" s="7"/>
      <c r="FZ2375" s="7"/>
      <c r="GA2375" s="7"/>
      <c r="GB2375" s="7"/>
    </row>
    <row r="2376" spans="1:184" x14ac:dyDescent="0.15">
      <c r="A2376" s="124"/>
      <c r="B2376" s="19"/>
      <c r="C2376" s="4"/>
      <c r="D2376" s="6"/>
      <c r="E2376" s="14"/>
      <c r="F2376" s="4"/>
      <c r="G2376" s="4"/>
      <c r="H2376" s="4"/>
      <c r="I2376" s="4"/>
      <c r="J2376" s="14"/>
      <c r="K2376" s="6"/>
      <c r="L2376" s="2"/>
      <c r="M2376" s="23"/>
      <c r="N2376" s="12"/>
      <c r="O2376" s="12"/>
      <c r="P2376" s="23"/>
      <c r="Q2376" s="1"/>
      <c r="R2376" s="4"/>
      <c r="S2376" s="5"/>
      <c r="T2376" s="6"/>
      <c r="U2376" s="9"/>
      <c r="V2376" s="8"/>
      <c r="W2376" s="8"/>
      <c r="X2376" s="8"/>
      <c r="Y2376" s="9"/>
      <c r="Z2376" s="7"/>
      <c r="AA2376" s="8"/>
      <c r="AB2376" s="9"/>
      <c r="AC2376" s="9"/>
      <c r="AD2376" s="9"/>
      <c r="AE2376" s="8"/>
      <c r="AF2376" s="10"/>
      <c r="AG2376" s="8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 s="7"/>
      <c r="CO2376" s="7"/>
      <c r="CP2376" s="7"/>
      <c r="CQ2376" s="7"/>
      <c r="CR2376" s="7"/>
      <c r="CS2376" s="7"/>
      <c r="CT2376" s="7"/>
      <c r="CU2376" s="7"/>
      <c r="CV2376" s="7"/>
      <c r="CW2376" s="7"/>
      <c r="CX2376" s="7"/>
      <c r="CY2376" s="7"/>
      <c r="CZ2376" s="7"/>
      <c r="DA2376" s="7"/>
      <c r="DB2376" s="7"/>
      <c r="DC2376" s="7"/>
      <c r="DD2376" s="7"/>
      <c r="DE2376" s="7"/>
      <c r="DF2376" s="7"/>
      <c r="DG2376" s="7"/>
      <c r="DH2376" s="7"/>
      <c r="DI2376" s="7"/>
      <c r="DJ2376" s="7"/>
      <c r="DK2376" s="7"/>
      <c r="DL2376" s="7"/>
      <c r="DM2376" s="7"/>
      <c r="DN2376" s="7"/>
      <c r="DO2376" s="7"/>
      <c r="DP2376" s="7"/>
      <c r="DQ2376" s="7"/>
      <c r="DR2376" s="7"/>
      <c r="DS2376" s="7"/>
      <c r="DT2376" s="7"/>
      <c r="DU2376" s="7"/>
      <c r="DV2376" s="7"/>
      <c r="DW2376" s="7"/>
      <c r="DX2376" s="7"/>
      <c r="DY2376" s="7"/>
      <c r="DZ2376" s="7"/>
      <c r="EA2376" s="7"/>
      <c r="EB2376" s="7"/>
      <c r="EC2376" s="7"/>
      <c r="ED2376" s="7"/>
      <c r="EE2376" s="7"/>
      <c r="EF2376" s="7"/>
      <c r="EG2376" s="7"/>
      <c r="EH2376" s="7"/>
      <c r="EI2376" s="7"/>
      <c r="EJ2376" s="7"/>
      <c r="EK2376" s="7"/>
      <c r="EL2376" s="7"/>
      <c r="EM2376" s="7"/>
      <c r="EN2376" s="7"/>
      <c r="EO2376" s="7"/>
      <c r="EP2376" s="7"/>
      <c r="EQ2376" s="7"/>
      <c r="ER2376" s="7"/>
      <c r="ES2376" s="7"/>
      <c r="ET2376" s="7"/>
      <c r="EU2376" s="7"/>
      <c r="EV2376" s="7"/>
      <c r="EW2376" s="7"/>
      <c r="EX2376" s="7"/>
      <c r="EY2376" s="7"/>
      <c r="EZ2376" s="7"/>
      <c r="FA2376" s="7"/>
      <c r="FB2376" s="7"/>
      <c r="FC2376" s="7"/>
      <c r="FD2376" s="7"/>
      <c r="FE2376" s="7"/>
      <c r="FF2376" s="7"/>
      <c r="FG2376" s="7"/>
      <c r="FH2376" s="7"/>
      <c r="FI2376" s="7"/>
      <c r="FJ2376" s="7"/>
      <c r="FK2376" s="7"/>
      <c r="FL2376" s="7"/>
      <c r="FM2376" s="7"/>
      <c r="FN2376" s="7"/>
      <c r="FO2376" s="7"/>
      <c r="FP2376" s="7"/>
      <c r="FQ2376" s="7"/>
      <c r="FR2376" s="7"/>
      <c r="FS2376" s="7"/>
      <c r="FT2376" s="7"/>
      <c r="FU2376" s="7"/>
      <c r="FV2376" s="7"/>
      <c r="FW2376" s="7"/>
      <c r="FX2376" s="7"/>
      <c r="FY2376" s="7"/>
      <c r="FZ2376" s="7"/>
      <c r="GA2376" s="7"/>
      <c r="GB2376" s="7"/>
    </row>
    <row r="2377" spans="1:184" x14ac:dyDescent="0.15">
      <c r="A2377" s="124"/>
      <c r="B2377" s="19"/>
      <c r="C2377" s="4"/>
      <c r="D2377" s="6"/>
      <c r="E2377" s="14"/>
      <c r="F2377" s="4"/>
      <c r="G2377" s="4"/>
      <c r="H2377" s="4"/>
      <c r="I2377" s="4"/>
      <c r="J2377" s="14"/>
      <c r="K2377" s="6"/>
      <c r="L2377" s="2"/>
      <c r="M2377" s="23"/>
      <c r="N2377" s="12"/>
      <c r="O2377" s="12"/>
      <c r="P2377" s="23"/>
      <c r="Q2377" s="1"/>
      <c r="R2377" s="4"/>
      <c r="S2377" s="5"/>
      <c r="T2377" s="6"/>
      <c r="U2377" s="9"/>
      <c r="V2377" s="8"/>
      <c r="W2377" s="8"/>
      <c r="X2377" s="8"/>
      <c r="Y2377" s="9"/>
      <c r="Z2377" s="7"/>
      <c r="AA2377" s="8"/>
      <c r="AB2377" s="9"/>
      <c r="AC2377" s="9"/>
      <c r="AD2377" s="9"/>
      <c r="AE2377" s="8"/>
      <c r="AF2377" s="10"/>
      <c r="AG2377" s="8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  <c r="EE2377" s="7"/>
      <c r="EF2377" s="7"/>
      <c r="EG2377" s="7"/>
      <c r="EH2377" s="7"/>
      <c r="EI2377" s="7"/>
      <c r="EJ2377" s="7"/>
      <c r="EK2377" s="7"/>
      <c r="EL2377" s="7"/>
      <c r="EM2377" s="7"/>
      <c r="EN2377" s="7"/>
      <c r="EO2377" s="7"/>
      <c r="EP2377" s="7"/>
      <c r="EQ2377" s="7"/>
      <c r="ER2377" s="7"/>
      <c r="ES2377" s="7"/>
      <c r="ET2377" s="7"/>
      <c r="EU2377" s="7"/>
      <c r="EV2377" s="7"/>
      <c r="EW2377" s="7"/>
      <c r="EX2377" s="7"/>
      <c r="EY2377" s="7"/>
      <c r="EZ2377" s="7"/>
      <c r="FA2377" s="7"/>
      <c r="FB2377" s="7"/>
      <c r="FC2377" s="7"/>
      <c r="FD2377" s="7"/>
      <c r="FE2377" s="7"/>
      <c r="FF2377" s="7"/>
      <c r="FG2377" s="7"/>
      <c r="FH2377" s="7"/>
      <c r="FI2377" s="7"/>
      <c r="FJ2377" s="7"/>
      <c r="FK2377" s="7"/>
      <c r="FL2377" s="7"/>
      <c r="FM2377" s="7"/>
      <c r="FN2377" s="7"/>
      <c r="FO2377" s="7"/>
      <c r="FP2377" s="7"/>
      <c r="FQ2377" s="7"/>
      <c r="FR2377" s="7"/>
      <c r="FS2377" s="7"/>
      <c r="FT2377" s="7"/>
      <c r="FU2377" s="7"/>
      <c r="FV2377" s="7"/>
      <c r="FW2377" s="7"/>
      <c r="FX2377" s="7"/>
      <c r="FY2377" s="7"/>
      <c r="FZ2377" s="7"/>
      <c r="GA2377" s="7"/>
      <c r="GB2377" s="7"/>
    </row>
    <row r="2378" spans="1:184" x14ac:dyDescent="0.15">
      <c r="A2378" s="124"/>
      <c r="B2378" s="19"/>
      <c r="C2378" s="4"/>
      <c r="D2378" s="6"/>
      <c r="E2378" s="14"/>
      <c r="F2378" s="4"/>
      <c r="G2378" s="4"/>
      <c r="H2378" s="4"/>
      <c r="I2378" s="4"/>
      <c r="J2378" s="14"/>
      <c r="K2378" s="6"/>
      <c r="L2378" s="2"/>
      <c r="M2378" s="23"/>
      <c r="N2378" s="12"/>
      <c r="O2378" s="12"/>
      <c r="P2378" s="23"/>
      <c r="Q2378" s="1"/>
      <c r="R2378" s="4"/>
      <c r="S2378" s="5"/>
      <c r="T2378" s="6"/>
      <c r="U2378" s="9"/>
      <c r="V2378" s="8"/>
      <c r="W2378" s="8"/>
      <c r="X2378" s="8"/>
      <c r="Y2378" s="9"/>
      <c r="Z2378" s="7"/>
      <c r="AA2378" s="8"/>
      <c r="AB2378" s="9"/>
      <c r="AC2378" s="9"/>
      <c r="AD2378" s="9"/>
      <c r="AE2378" s="8"/>
      <c r="AF2378" s="10"/>
      <c r="AG2378" s="8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 s="7"/>
      <c r="CO2378" s="7"/>
      <c r="CP2378" s="7"/>
      <c r="CQ2378" s="7"/>
      <c r="CR2378" s="7"/>
      <c r="CS2378" s="7"/>
      <c r="CT2378" s="7"/>
      <c r="CU2378" s="7"/>
      <c r="CV2378" s="7"/>
      <c r="CW2378" s="7"/>
      <c r="CX2378" s="7"/>
      <c r="CY2378" s="7"/>
      <c r="CZ2378" s="7"/>
      <c r="DA2378" s="7"/>
      <c r="DB2378" s="7"/>
      <c r="DC2378" s="7"/>
      <c r="DD2378" s="7"/>
      <c r="DE2378" s="7"/>
      <c r="DF2378" s="7"/>
      <c r="DG2378" s="7"/>
      <c r="DH2378" s="7"/>
      <c r="DI2378" s="7"/>
      <c r="DJ2378" s="7"/>
      <c r="DK2378" s="7"/>
      <c r="DL2378" s="7"/>
      <c r="DM2378" s="7"/>
      <c r="DN2378" s="7"/>
      <c r="DO2378" s="7"/>
      <c r="DP2378" s="7"/>
      <c r="DQ2378" s="7"/>
      <c r="DR2378" s="7"/>
      <c r="DS2378" s="7"/>
      <c r="DT2378" s="7"/>
      <c r="DU2378" s="7"/>
      <c r="DV2378" s="7"/>
      <c r="DW2378" s="7"/>
      <c r="DX2378" s="7"/>
      <c r="DY2378" s="7"/>
      <c r="DZ2378" s="7"/>
      <c r="EA2378" s="7"/>
      <c r="EB2378" s="7"/>
      <c r="EC2378" s="7"/>
      <c r="ED2378" s="7"/>
      <c r="EE2378" s="7"/>
      <c r="EF2378" s="7"/>
      <c r="EG2378" s="7"/>
      <c r="EH2378" s="7"/>
      <c r="EI2378" s="7"/>
      <c r="EJ2378" s="7"/>
      <c r="EK2378" s="7"/>
      <c r="EL2378" s="7"/>
      <c r="EM2378" s="7"/>
      <c r="EN2378" s="7"/>
      <c r="EO2378" s="7"/>
      <c r="EP2378" s="7"/>
      <c r="EQ2378" s="7"/>
      <c r="ER2378" s="7"/>
      <c r="ES2378" s="7"/>
      <c r="ET2378" s="7"/>
      <c r="EU2378" s="7"/>
      <c r="EV2378" s="7"/>
      <c r="EW2378" s="7"/>
      <c r="EX2378" s="7"/>
      <c r="EY2378" s="7"/>
      <c r="EZ2378" s="7"/>
      <c r="FA2378" s="7"/>
      <c r="FB2378" s="7"/>
      <c r="FC2378" s="7"/>
      <c r="FD2378" s="7"/>
      <c r="FE2378" s="7"/>
      <c r="FF2378" s="7"/>
      <c r="FG2378" s="7"/>
      <c r="FH2378" s="7"/>
      <c r="FI2378" s="7"/>
      <c r="FJ2378" s="7"/>
      <c r="FK2378" s="7"/>
      <c r="FL2378" s="7"/>
      <c r="FM2378" s="7"/>
      <c r="FN2378" s="7"/>
      <c r="FO2378" s="7"/>
      <c r="FP2378" s="7"/>
      <c r="FQ2378" s="7"/>
      <c r="FR2378" s="7"/>
      <c r="FS2378" s="7"/>
      <c r="FT2378" s="7"/>
      <c r="FU2378" s="7"/>
      <c r="FV2378" s="7"/>
      <c r="FW2378" s="7"/>
      <c r="FX2378" s="7"/>
      <c r="FY2378" s="7"/>
      <c r="FZ2378" s="7"/>
      <c r="GA2378" s="7"/>
      <c r="GB2378" s="7"/>
    </row>
    <row r="2379" spans="1:184" x14ac:dyDescent="0.15">
      <c r="A2379" s="124"/>
      <c r="B2379" s="19"/>
      <c r="C2379" s="4"/>
      <c r="D2379" s="6"/>
      <c r="E2379" s="14"/>
      <c r="F2379" s="4"/>
      <c r="G2379" s="4"/>
      <c r="H2379" s="4"/>
      <c r="I2379" s="4"/>
      <c r="J2379" s="14"/>
      <c r="K2379" s="6"/>
      <c r="L2379" s="2"/>
      <c r="M2379" s="23"/>
      <c r="N2379" s="12"/>
      <c r="O2379" s="12"/>
      <c r="P2379" s="23"/>
      <c r="Q2379" s="1"/>
      <c r="R2379" s="4"/>
      <c r="S2379" s="5"/>
      <c r="T2379" s="6"/>
      <c r="U2379" s="9"/>
      <c r="V2379" s="8"/>
      <c r="W2379" s="8"/>
      <c r="X2379" s="8"/>
      <c r="Y2379" s="9"/>
      <c r="Z2379" s="7"/>
      <c r="AA2379" s="8"/>
      <c r="AB2379" s="9"/>
      <c r="AC2379" s="9"/>
      <c r="AD2379" s="9"/>
      <c r="AE2379" s="8"/>
      <c r="AF2379" s="10"/>
      <c r="AG2379" s="8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 s="7"/>
      <c r="CO2379" s="7"/>
      <c r="CP2379" s="7"/>
      <c r="CQ2379" s="7"/>
      <c r="CR2379" s="7"/>
      <c r="CS2379" s="7"/>
      <c r="CT2379" s="7"/>
      <c r="CU2379" s="7"/>
      <c r="CV2379" s="7"/>
      <c r="CW2379" s="7"/>
      <c r="CX2379" s="7"/>
      <c r="CY2379" s="7"/>
      <c r="CZ2379" s="7"/>
      <c r="DA2379" s="7"/>
      <c r="DB2379" s="7"/>
      <c r="DC2379" s="7"/>
      <c r="DD2379" s="7"/>
      <c r="DE2379" s="7"/>
      <c r="DF2379" s="7"/>
      <c r="DG2379" s="7"/>
      <c r="DH2379" s="7"/>
      <c r="DI2379" s="7"/>
      <c r="DJ2379" s="7"/>
      <c r="DK2379" s="7"/>
      <c r="DL2379" s="7"/>
      <c r="DM2379" s="7"/>
      <c r="DN2379" s="7"/>
      <c r="DO2379" s="7"/>
      <c r="DP2379" s="7"/>
      <c r="DQ2379" s="7"/>
      <c r="DR2379" s="7"/>
      <c r="DS2379" s="7"/>
      <c r="DT2379" s="7"/>
      <c r="DU2379" s="7"/>
      <c r="DV2379" s="7"/>
      <c r="DW2379" s="7"/>
      <c r="DX2379" s="7"/>
      <c r="DY2379" s="7"/>
      <c r="DZ2379" s="7"/>
      <c r="EA2379" s="7"/>
      <c r="EB2379" s="7"/>
      <c r="EC2379" s="7"/>
      <c r="ED2379" s="7"/>
      <c r="EE2379" s="7"/>
      <c r="EF2379" s="7"/>
      <c r="EG2379" s="7"/>
      <c r="EH2379" s="7"/>
      <c r="EI2379" s="7"/>
      <c r="EJ2379" s="7"/>
      <c r="EK2379" s="7"/>
      <c r="EL2379" s="7"/>
      <c r="EM2379" s="7"/>
      <c r="EN2379" s="7"/>
      <c r="EO2379" s="7"/>
      <c r="EP2379" s="7"/>
      <c r="EQ2379" s="7"/>
      <c r="ER2379" s="7"/>
      <c r="ES2379" s="7"/>
      <c r="ET2379" s="7"/>
      <c r="EU2379" s="7"/>
      <c r="EV2379" s="7"/>
      <c r="EW2379" s="7"/>
      <c r="EX2379" s="7"/>
      <c r="EY2379" s="7"/>
      <c r="EZ2379" s="7"/>
      <c r="FA2379" s="7"/>
      <c r="FB2379" s="7"/>
      <c r="FC2379" s="7"/>
      <c r="FD2379" s="7"/>
      <c r="FE2379" s="7"/>
      <c r="FF2379" s="7"/>
      <c r="FG2379" s="7"/>
      <c r="FH2379" s="7"/>
      <c r="FI2379" s="7"/>
      <c r="FJ2379" s="7"/>
      <c r="FK2379" s="7"/>
      <c r="FL2379" s="7"/>
      <c r="FM2379" s="7"/>
      <c r="FN2379" s="7"/>
      <c r="FO2379" s="7"/>
      <c r="FP2379" s="7"/>
      <c r="FQ2379" s="7"/>
      <c r="FR2379" s="7"/>
      <c r="FS2379" s="7"/>
      <c r="FT2379" s="7"/>
      <c r="FU2379" s="7"/>
      <c r="FV2379" s="7"/>
      <c r="FW2379" s="7"/>
      <c r="FX2379" s="7"/>
      <c r="FY2379" s="7"/>
      <c r="FZ2379" s="7"/>
      <c r="GA2379" s="7"/>
      <c r="GB2379" s="7"/>
    </row>
    <row r="2380" spans="1:184" x14ac:dyDescent="0.15">
      <c r="A2380" s="124"/>
      <c r="B2380" s="19"/>
      <c r="C2380" s="4"/>
      <c r="D2380" s="6"/>
      <c r="E2380" s="14"/>
      <c r="F2380" s="4"/>
      <c r="G2380" s="4"/>
      <c r="H2380" s="4"/>
      <c r="I2380" s="4"/>
      <c r="J2380" s="14"/>
      <c r="K2380" s="6"/>
      <c r="L2380" s="2"/>
      <c r="M2380" s="23"/>
      <c r="N2380" s="12"/>
      <c r="O2380" s="12"/>
      <c r="P2380" s="23"/>
      <c r="Q2380" s="1"/>
      <c r="R2380" s="4"/>
      <c r="S2380" s="5"/>
      <c r="T2380" s="6"/>
      <c r="U2380" s="9"/>
      <c r="V2380" s="8"/>
      <c r="W2380" s="8"/>
      <c r="X2380" s="8"/>
      <c r="Y2380" s="9"/>
      <c r="Z2380" s="7"/>
      <c r="AA2380" s="8"/>
      <c r="AB2380" s="9"/>
      <c r="AC2380" s="9"/>
      <c r="AD2380" s="9"/>
      <c r="AE2380" s="8"/>
      <c r="AF2380" s="10"/>
      <c r="AG2380" s="8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 s="7"/>
      <c r="CO2380" s="7"/>
      <c r="CP2380" s="7"/>
      <c r="CQ2380" s="7"/>
      <c r="CR2380" s="7"/>
      <c r="CS2380" s="7"/>
      <c r="CT2380" s="7"/>
      <c r="CU2380" s="7"/>
      <c r="CV2380" s="7"/>
      <c r="CW2380" s="7"/>
      <c r="CX2380" s="7"/>
      <c r="CY2380" s="7"/>
      <c r="CZ2380" s="7"/>
      <c r="DA2380" s="7"/>
      <c r="DB2380" s="7"/>
      <c r="DC2380" s="7"/>
      <c r="DD2380" s="7"/>
      <c r="DE2380" s="7"/>
      <c r="DF2380" s="7"/>
      <c r="DG2380" s="7"/>
      <c r="DH2380" s="7"/>
      <c r="DI2380" s="7"/>
      <c r="DJ2380" s="7"/>
      <c r="DK2380" s="7"/>
      <c r="DL2380" s="7"/>
      <c r="DM2380" s="7"/>
      <c r="DN2380" s="7"/>
      <c r="DO2380" s="7"/>
      <c r="DP2380" s="7"/>
      <c r="DQ2380" s="7"/>
      <c r="DR2380" s="7"/>
      <c r="DS2380" s="7"/>
      <c r="DT2380" s="7"/>
      <c r="DU2380" s="7"/>
      <c r="DV2380" s="7"/>
      <c r="DW2380" s="7"/>
      <c r="DX2380" s="7"/>
      <c r="DY2380" s="7"/>
      <c r="DZ2380" s="7"/>
      <c r="EA2380" s="7"/>
      <c r="EB2380" s="7"/>
      <c r="EC2380" s="7"/>
      <c r="ED2380" s="7"/>
      <c r="EE2380" s="7"/>
      <c r="EF2380" s="7"/>
      <c r="EG2380" s="7"/>
      <c r="EH2380" s="7"/>
      <c r="EI2380" s="7"/>
      <c r="EJ2380" s="7"/>
      <c r="EK2380" s="7"/>
      <c r="EL2380" s="7"/>
      <c r="EM2380" s="7"/>
      <c r="EN2380" s="7"/>
      <c r="EO2380" s="7"/>
      <c r="EP2380" s="7"/>
      <c r="EQ2380" s="7"/>
      <c r="ER2380" s="7"/>
      <c r="ES2380" s="7"/>
      <c r="ET2380" s="7"/>
      <c r="EU2380" s="7"/>
      <c r="EV2380" s="7"/>
      <c r="EW2380" s="7"/>
      <c r="EX2380" s="7"/>
      <c r="EY2380" s="7"/>
      <c r="EZ2380" s="7"/>
      <c r="FA2380" s="7"/>
      <c r="FB2380" s="7"/>
      <c r="FC2380" s="7"/>
      <c r="FD2380" s="7"/>
      <c r="FE2380" s="7"/>
      <c r="FF2380" s="7"/>
      <c r="FG2380" s="7"/>
      <c r="FH2380" s="7"/>
      <c r="FI2380" s="7"/>
      <c r="FJ2380" s="7"/>
      <c r="FK2380" s="7"/>
      <c r="FL2380" s="7"/>
      <c r="FM2380" s="7"/>
      <c r="FN2380" s="7"/>
      <c r="FO2380" s="7"/>
      <c r="FP2380" s="7"/>
      <c r="FQ2380" s="7"/>
      <c r="FR2380" s="7"/>
      <c r="FS2380" s="7"/>
      <c r="FT2380" s="7"/>
      <c r="FU2380" s="7"/>
      <c r="FV2380" s="7"/>
      <c r="FW2380" s="7"/>
      <c r="FX2380" s="7"/>
      <c r="FY2380" s="7"/>
      <c r="FZ2380" s="7"/>
      <c r="GA2380" s="7"/>
      <c r="GB2380" s="7"/>
    </row>
    <row r="2381" spans="1:184" x14ac:dyDescent="0.15">
      <c r="A2381" s="124"/>
      <c r="B2381" s="19"/>
      <c r="C2381" s="4"/>
      <c r="D2381" s="6"/>
      <c r="E2381" s="14"/>
      <c r="F2381" s="4"/>
      <c r="G2381" s="4"/>
      <c r="H2381" s="4"/>
      <c r="I2381" s="4"/>
      <c r="J2381" s="14"/>
      <c r="K2381" s="6"/>
      <c r="L2381" s="2"/>
      <c r="M2381" s="23"/>
      <c r="N2381" s="12"/>
      <c r="O2381" s="12"/>
      <c r="P2381" s="23"/>
      <c r="Q2381" s="1"/>
      <c r="R2381" s="4"/>
      <c r="S2381" s="5"/>
      <c r="T2381" s="6"/>
      <c r="U2381" s="9"/>
      <c r="V2381" s="8"/>
      <c r="W2381" s="8"/>
      <c r="X2381" s="8"/>
      <c r="Y2381" s="9"/>
      <c r="Z2381" s="7"/>
      <c r="AA2381" s="8"/>
      <c r="AB2381" s="9"/>
      <c r="AC2381" s="9"/>
      <c r="AD2381" s="9"/>
      <c r="AE2381" s="8"/>
      <c r="AF2381" s="10"/>
      <c r="AG2381" s="8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 s="7"/>
      <c r="CO2381" s="7"/>
      <c r="CP2381" s="7"/>
      <c r="CQ2381" s="7"/>
      <c r="CR2381" s="7"/>
      <c r="CS2381" s="7"/>
      <c r="CT2381" s="7"/>
      <c r="CU2381" s="7"/>
      <c r="CV2381" s="7"/>
      <c r="CW2381" s="7"/>
      <c r="CX2381" s="7"/>
      <c r="CY2381" s="7"/>
      <c r="CZ2381" s="7"/>
      <c r="DA2381" s="7"/>
      <c r="DB2381" s="7"/>
      <c r="DC2381" s="7"/>
      <c r="DD2381" s="7"/>
      <c r="DE2381" s="7"/>
      <c r="DF2381" s="7"/>
      <c r="DG2381" s="7"/>
      <c r="DH2381" s="7"/>
      <c r="DI2381" s="7"/>
      <c r="DJ2381" s="7"/>
      <c r="DK2381" s="7"/>
      <c r="DL2381" s="7"/>
      <c r="DM2381" s="7"/>
      <c r="DN2381" s="7"/>
      <c r="DO2381" s="7"/>
      <c r="DP2381" s="7"/>
      <c r="DQ2381" s="7"/>
      <c r="DR2381" s="7"/>
      <c r="DS2381" s="7"/>
      <c r="DT2381" s="7"/>
      <c r="DU2381" s="7"/>
      <c r="DV2381" s="7"/>
      <c r="DW2381" s="7"/>
      <c r="DX2381" s="7"/>
      <c r="DY2381" s="7"/>
      <c r="DZ2381" s="7"/>
      <c r="EA2381" s="7"/>
      <c r="EB2381" s="7"/>
      <c r="EC2381" s="7"/>
      <c r="ED2381" s="7"/>
      <c r="EE2381" s="7"/>
      <c r="EF2381" s="7"/>
      <c r="EG2381" s="7"/>
      <c r="EH2381" s="7"/>
      <c r="EI2381" s="7"/>
      <c r="EJ2381" s="7"/>
      <c r="EK2381" s="7"/>
      <c r="EL2381" s="7"/>
      <c r="EM2381" s="7"/>
      <c r="EN2381" s="7"/>
      <c r="EO2381" s="7"/>
      <c r="EP2381" s="7"/>
      <c r="EQ2381" s="7"/>
      <c r="ER2381" s="7"/>
      <c r="ES2381" s="7"/>
      <c r="ET2381" s="7"/>
      <c r="EU2381" s="7"/>
      <c r="EV2381" s="7"/>
      <c r="EW2381" s="7"/>
      <c r="EX2381" s="7"/>
      <c r="EY2381" s="7"/>
      <c r="EZ2381" s="7"/>
      <c r="FA2381" s="7"/>
      <c r="FB2381" s="7"/>
      <c r="FC2381" s="7"/>
      <c r="FD2381" s="7"/>
      <c r="FE2381" s="7"/>
      <c r="FF2381" s="7"/>
      <c r="FG2381" s="7"/>
      <c r="FH2381" s="7"/>
      <c r="FI2381" s="7"/>
      <c r="FJ2381" s="7"/>
      <c r="FK2381" s="7"/>
      <c r="FL2381" s="7"/>
      <c r="FM2381" s="7"/>
      <c r="FN2381" s="7"/>
      <c r="FO2381" s="7"/>
      <c r="FP2381" s="7"/>
      <c r="FQ2381" s="7"/>
      <c r="FR2381" s="7"/>
      <c r="FS2381" s="7"/>
      <c r="FT2381" s="7"/>
      <c r="FU2381" s="7"/>
      <c r="FV2381" s="7"/>
      <c r="FW2381" s="7"/>
      <c r="FX2381" s="7"/>
      <c r="FY2381" s="7"/>
      <c r="FZ2381" s="7"/>
      <c r="GA2381" s="7"/>
      <c r="GB2381" s="7"/>
    </row>
    <row r="2382" spans="1:184" x14ac:dyDescent="0.15">
      <c r="A2382" s="124"/>
      <c r="B2382" s="19"/>
      <c r="C2382" s="4"/>
      <c r="D2382" s="6"/>
      <c r="E2382" s="14"/>
      <c r="F2382" s="4"/>
      <c r="G2382" s="4"/>
      <c r="H2382" s="4"/>
      <c r="I2382" s="4"/>
      <c r="J2382" s="14"/>
      <c r="K2382" s="6"/>
      <c r="L2382" s="2"/>
      <c r="M2382" s="23"/>
      <c r="N2382" s="12"/>
      <c r="O2382" s="12"/>
      <c r="P2382" s="23"/>
      <c r="Q2382" s="1"/>
      <c r="R2382" s="4"/>
      <c r="S2382" s="5"/>
      <c r="T2382" s="6"/>
      <c r="U2382" s="9"/>
      <c r="V2382" s="8"/>
      <c r="W2382" s="8"/>
      <c r="X2382" s="8"/>
      <c r="Y2382" s="9"/>
      <c r="Z2382" s="7"/>
      <c r="AA2382" s="8"/>
      <c r="AB2382" s="9"/>
      <c r="AC2382" s="9"/>
      <c r="AD2382" s="9"/>
      <c r="AE2382" s="8"/>
      <c r="AF2382" s="10"/>
      <c r="AG2382" s="8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 s="7"/>
      <c r="CO2382" s="7"/>
      <c r="CP2382" s="7"/>
      <c r="CQ2382" s="7"/>
      <c r="CR2382" s="7"/>
      <c r="CS2382" s="7"/>
      <c r="CT2382" s="7"/>
      <c r="CU2382" s="7"/>
      <c r="CV2382" s="7"/>
      <c r="CW2382" s="7"/>
      <c r="CX2382" s="7"/>
      <c r="CY2382" s="7"/>
      <c r="CZ2382" s="7"/>
      <c r="DA2382" s="7"/>
      <c r="DB2382" s="7"/>
      <c r="DC2382" s="7"/>
      <c r="DD2382" s="7"/>
      <c r="DE2382" s="7"/>
      <c r="DF2382" s="7"/>
      <c r="DG2382" s="7"/>
      <c r="DH2382" s="7"/>
      <c r="DI2382" s="7"/>
      <c r="DJ2382" s="7"/>
      <c r="DK2382" s="7"/>
      <c r="DL2382" s="7"/>
      <c r="DM2382" s="7"/>
      <c r="DN2382" s="7"/>
      <c r="DO2382" s="7"/>
      <c r="DP2382" s="7"/>
      <c r="DQ2382" s="7"/>
      <c r="DR2382" s="7"/>
      <c r="DS2382" s="7"/>
      <c r="DT2382" s="7"/>
      <c r="DU2382" s="7"/>
      <c r="DV2382" s="7"/>
      <c r="DW2382" s="7"/>
      <c r="DX2382" s="7"/>
      <c r="DY2382" s="7"/>
      <c r="DZ2382" s="7"/>
      <c r="EA2382" s="7"/>
      <c r="EB2382" s="7"/>
      <c r="EC2382" s="7"/>
      <c r="ED2382" s="7"/>
      <c r="EE2382" s="7"/>
      <c r="EF2382" s="7"/>
      <c r="EG2382" s="7"/>
      <c r="EH2382" s="7"/>
      <c r="EI2382" s="7"/>
      <c r="EJ2382" s="7"/>
      <c r="EK2382" s="7"/>
      <c r="EL2382" s="7"/>
      <c r="EM2382" s="7"/>
      <c r="EN2382" s="7"/>
      <c r="EO2382" s="7"/>
      <c r="EP2382" s="7"/>
      <c r="EQ2382" s="7"/>
      <c r="ER2382" s="7"/>
      <c r="ES2382" s="7"/>
      <c r="ET2382" s="7"/>
      <c r="EU2382" s="7"/>
      <c r="EV2382" s="7"/>
      <c r="EW2382" s="7"/>
      <c r="EX2382" s="7"/>
      <c r="EY2382" s="7"/>
      <c r="EZ2382" s="7"/>
      <c r="FA2382" s="7"/>
      <c r="FB2382" s="7"/>
      <c r="FC2382" s="7"/>
      <c r="FD2382" s="7"/>
      <c r="FE2382" s="7"/>
      <c r="FF2382" s="7"/>
      <c r="FG2382" s="7"/>
      <c r="FH2382" s="7"/>
      <c r="FI2382" s="7"/>
      <c r="FJ2382" s="7"/>
      <c r="FK2382" s="7"/>
      <c r="FL2382" s="7"/>
      <c r="FM2382" s="7"/>
      <c r="FN2382" s="7"/>
      <c r="FO2382" s="7"/>
      <c r="FP2382" s="7"/>
      <c r="FQ2382" s="7"/>
      <c r="FR2382" s="7"/>
      <c r="FS2382" s="7"/>
      <c r="FT2382" s="7"/>
      <c r="FU2382" s="7"/>
      <c r="FV2382" s="7"/>
      <c r="FW2382" s="7"/>
      <c r="FX2382" s="7"/>
      <c r="FY2382" s="7"/>
      <c r="FZ2382" s="7"/>
      <c r="GA2382" s="7"/>
      <c r="GB2382" s="7"/>
    </row>
    <row r="2383" spans="1:184" x14ac:dyDescent="0.15">
      <c r="A2383" s="124"/>
      <c r="B2383" s="19"/>
      <c r="C2383" s="4"/>
      <c r="D2383" s="6"/>
      <c r="E2383" s="14"/>
      <c r="F2383" s="4"/>
      <c r="G2383" s="4"/>
      <c r="H2383" s="4"/>
      <c r="I2383" s="4"/>
      <c r="J2383" s="14"/>
      <c r="K2383" s="6"/>
      <c r="L2383" s="2"/>
      <c r="M2383" s="23"/>
      <c r="N2383" s="12"/>
      <c r="O2383" s="12"/>
      <c r="P2383" s="23"/>
      <c r="Q2383" s="1"/>
      <c r="R2383" s="4"/>
      <c r="S2383" s="5"/>
      <c r="T2383" s="6"/>
      <c r="U2383" s="9"/>
      <c r="V2383" s="8"/>
      <c r="W2383" s="8"/>
      <c r="X2383" s="8"/>
      <c r="Y2383" s="9"/>
      <c r="Z2383" s="7"/>
      <c r="AA2383" s="8"/>
      <c r="AB2383" s="9"/>
      <c r="AC2383" s="9"/>
      <c r="AD2383" s="9"/>
      <c r="AE2383" s="8"/>
      <c r="AF2383" s="10"/>
      <c r="AG2383" s="8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  <c r="EE2383" s="7"/>
      <c r="EF2383" s="7"/>
      <c r="EG2383" s="7"/>
      <c r="EH2383" s="7"/>
      <c r="EI2383" s="7"/>
      <c r="EJ2383" s="7"/>
      <c r="EK2383" s="7"/>
      <c r="EL2383" s="7"/>
      <c r="EM2383" s="7"/>
      <c r="EN2383" s="7"/>
      <c r="EO2383" s="7"/>
      <c r="EP2383" s="7"/>
      <c r="EQ2383" s="7"/>
      <c r="ER2383" s="7"/>
      <c r="ES2383" s="7"/>
      <c r="ET2383" s="7"/>
      <c r="EU2383" s="7"/>
      <c r="EV2383" s="7"/>
      <c r="EW2383" s="7"/>
      <c r="EX2383" s="7"/>
      <c r="EY2383" s="7"/>
      <c r="EZ2383" s="7"/>
      <c r="FA2383" s="7"/>
      <c r="FB2383" s="7"/>
      <c r="FC2383" s="7"/>
      <c r="FD2383" s="7"/>
      <c r="FE2383" s="7"/>
      <c r="FF2383" s="7"/>
      <c r="FG2383" s="7"/>
      <c r="FH2383" s="7"/>
      <c r="FI2383" s="7"/>
      <c r="FJ2383" s="7"/>
      <c r="FK2383" s="7"/>
      <c r="FL2383" s="7"/>
      <c r="FM2383" s="7"/>
      <c r="FN2383" s="7"/>
      <c r="FO2383" s="7"/>
      <c r="FP2383" s="7"/>
      <c r="FQ2383" s="7"/>
      <c r="FR2383" s="7"/>
      <c r="FS2383" s="7"/>
      <c r="FT2383" s="7"/>
      <c r="FU2383" s="7"/>
      <c r="FV2383" s="7"/>
      <c r="FW2383" s="7"/>
      <c r="FX2383" s="7"/>
      <c r="FY2383" s="7"/>
      <c r="FZ2383" s="7"/>
      <c r="GA2383" s="7"/>
      <c r="GB2383" s="7"/>
    </row>
    <row r="2384" spans="1:184" x14ac:dyDescent="0.15">
      <c r="A2384" s="124"/>
      <c r="B2384" s="19"/>
      <c r="C2384" s="4"/>
      <c r="D2384" s="6"/>
      <c r="E2384" s="14"/>
      <c r="F2384" s="4"/>
      <c r="G2384" s="4"/>
      <c r="H2384" s="4"/>
      <c r="I2384" s="4"/>
      <c r="J2384" s="14"/>
      <c r="K2384" s="6"/>
      <c r="L2384" s="2"/>
      <c r="M2384" s="23"/>
      <c r="N2384" s="12"/>
      <c r="O2384" s="12"/>
      <c r="P2384" s="23"/>
      <c r="Q2384" s="1"/>
      <c r="R2384" s="4"/>
      <c r="S2384" s="5"/>
      <c r="T2384" s="6"/>
      <c r="U2384" s="9"/>
      <c r="V2384" s="8"/>
      <c r="W2384" s="8"/>
      <c r="X2384" s="8"/>
      <c r="Y2384" s="9"/>
      <c r="Z2384" s="7"/>
      <c r="AA2384" s="8"/>
      <c r="AB2384" s="9"/>
      <c r="AC2384" s="9"/>
      <c r="AD2384" s="9"/>
      <c r="AE2384" s="8"/>
      <c r="AF2384" s="10"/>
      <c r="AG2384" s="8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 s="7"/>
      <c r="CO2384" s="7"/>
      <c r="CP2384" s="7"/>
      <c r="CQ2384" s="7"/>
      <c r="CR2384" s="7"/>
      <c r="CS2384" s="7"/>
      <c r="CT2384" s="7"/>
      <c r="CU2384" s="7"/>
      <c r="CV2384" s="7"/>
      <c r="CW2384" s="7"/>
      <c r="CX2384" s="7"/>
      <c r="CY2384" s="7"/>
      <c r="CZ2384" s="7"/>
      <c r="DA2384" s="7"/>
      <c r="DB2384" s="7"/>
      <c r="DC2384" s="7"/>
      <c r="DD2384" s="7"/>
      <c r="DE2384" s="7"/>
      <c r="DF2384" s="7"/>
      <c r="DG2384" s="7"/>
      <c r="DH2384" s="7"/>
      <c r="DI2384" s="7"/>
      <c r="DJ2384" s="7"/>
      <c r="DK2384" s="7"/>
      <c r="DL2384" s="7"/>
      <c r="DM2384" s="7"/>
      <c r="DN2384" s="7"/>
      <c r="DO2384" s="7"/>
      <c r="DP2384" s="7"/>
      <c r="DQ2384" s="7"/>
      <c r="DR2384" s="7"/>
      <c r="DS2384" s="7"/>
      <c r="DT2384" s="7"/>
      <c r="DU2384" s="7"/>
      <c r="DV2384" s="7"/>
      <c r="DW2384" s="7"/>
      <c r="DX2384" s="7"/>
      <c r="DY2384" s="7"/>
      <c r="DZ2384" s="7"/>
      <c r="EA2384" s="7"/>
      <c r="EB2384" s="7"/>
      <c r="EC2384" s="7"/>
      <c r="ED2384" s="7"/>
      <c r="EE2384" s="7"/>
      <c r="EF2384" s="7"/>
      <c r="EG2384" s="7"/>
      <c r="EH2384" s="7"/>
      <c r="EI2384" s="7"/>
      <c r="EJ2384" s="7"/>
      <c r="EK2384" s="7"/>
      <c r="EL2384" s="7"/>
      <c r="EM2384" s="7"/>
      <c r="EN2384" s="7"/>
      <c r="EO2384" s="7"/>
      <c r="EP2384" s="7"/>
      <c r="EQ2384" s="7"/>
      <c r="ER2384" s="7"/>
      <c r="ES2384" s="7"/>
      <c r="ET2384" s="7"/>
      <c r="EU2384" s="7"/>
      <c r="EV2384" s="7"/>
      <c r="EW2384" s="7"/>
      <c r="EX2384" s="7"/>
      <c r="EY2384" s="7"/>
      <c r="EZ2384" s="7"/>
      <c r="FA2384" s="7"/>
      <c r="FB2384" s="7"/>
      <c r="FC2384" s="7"/>
      <c r="FD2384" s="7"/>
      <c r="FE2384" s="7"/>
      <c r="FF2384" s="7"/>
      <c r="FG2384" s="7"/>
      <c r="FH2384" s="7"/>
      <c r="FI2384" s="7"/>
      <c r="FJ2384" s="7"/>
      <c r="FK2384" s="7"/>
      <c r="FL2384" s="7"/>
      <c r="FM2384" s="7"/>
      <c r="FN2384" s="7"/>
      <c r="FO2384" s="7"/>
      <c r="FP2384" s="7"/>
      <c r="FQ2384" s="7"/>
      <c r="FR2384" s="7"/>
      <c r="FS2384" s="7"/>
      <c r="FT2384" s="7"/>
      <c r="FU2384" s="7"/>
      <c r="FV2384" s="7"/>
      <c r="FW2384" s="7"/>
      <c r="FX2384" s="7"/>
      <c r="FY2384" s="7"/>
      <c r="FZ2384" s="7"/>
      <c r="GA2384" s="7"/>
      <c r="GB2384" s="7"/>
    </row>
    <row r="2385" spans="1:184" x14ac:dyDescent="0.15">
      <c r="A2385" s="124"/>
      <c r="B2385" s="19"/>
      <c r="C2385" s="4"/>
      <c r="D2385" s="6"/>
      <c r="E2385" s="14"/>
      <c r="F2385" s="4"/>
      <c r="G2385" s="4"/>
      <c r="H2385" s="4"/>
      <c r="I2385" s="4"/>
      <c r="J2385" s="14"/>
      <c r="K2385" s="6"/>
      <c r="L2385" s="2"/>
      <c r="M2385" s="23"/>
      <c r="N2385" s="12"/>
      <c r="O2385" s="12"/>
      <c r="P2385" s="23"/>
      <c r="Q2385" s="1"/>
      <c r="R2385" s="4"/>
      <c r="S2385" s="5"/>
      <c r="T2385" s="6"/>
      <c r="U2385" s="9"/>
      <c r="V2385" s="8"/>
      <c r="W2385" s="8"/>
      <c r="X2385" s="8"/>
      <c r="Y2385" s="9"/>
      <c r="Z2385" s="7"/>
      <c r="AA2385" s="8"/>
      <c r="AB2385" s="9"/>
      <c r="AC2385" s="9"/>
      <c r="AD2385" s="9"/>
      <c r="AE2385" s="8"/>
      <c r="AF2385" s="10"/>
      <c r="AG2385" s="8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  <c r="DV2385" s="7"/>
      <c r="DW2385" s="7"/>
      <c r="DX2385" s="7"/>
      <c r="DY2385" s="7"/>
      <c r="DZ2385" s="7"/>
      <c r="EA2385" s="7"/>
      <c r="EB2385" s="7"/>
      <c r="EC2385" s="7"/>
      <c r="ED2385" s="7"/>
      <c r="EE2385" s="7"/>
      <c r="EF2385" s="7"/>
      <c r="EG2385" s="7"/>
      <c r="EH2385" s="7"/>
      <c r="EI2385" s="7"/>
      <c r="EJ2385" s="7"/>
      <c r="EK2385" s="7"/>
      <c r="EL2385" s="7"/>
      <c r="EM2385" s="7"/>
      <c r="EN2385" s="7"/>
      <c r="EO2385" s="7"/>
      <c r="EP2385" s="7"/>
      <c r="EQ2385" s="7"/>
      <c r="ER2385" s="7"/>
      <c r="ES2385" s="7"/>
      <c r="ET2385" s="7"/>
      <c r="EU2385" s="7"/>
      <c r="EV2385" s="7"/>
      <c r="EW2385" s="7"/>
      <c r="EX2385" s="7"/>
      <c r="EY2385" s="7"/>
      <c r="EZ2385" s="7"/>
      <c r="FA2385" s="7"/>
      <c r="FB2385" s="7"/>
      <c r="FC2385" s="7"/>
      <c r="FD2385" s="7"/>
      <c r="FE2385" s="7"/>
      <c r="FF2385" s="7"/>
      <c r="FG2385" s="7"/>
      <c r="FH2385" s="7"/>
      <c r="FI2385" s="7"/>
      <c r="FJ2385" s="7"/>
      <c r="FK2385" s="7"/>
      <c r="FL2385" s="7"/>
      <c r="FM2385" s="7"/>
      <c r="FN2385" s="7"/>
      <c r="FO2385" s="7"/>
      <c r="FP2385" s="7"/>
      <c r="FQ2385" s="7"/>
      <c r="FR2385" s="7"/>
      <c r="FS2385" s="7"/>
      <c r="FT2385" s="7"/>
      <c r="FU2385" s="7"/>
      <c r="FV2385" s="7"/>
      <c r="FW2385" s="7"/>
      <c r="FX2385" s="7"/>
      <c r="FY2385" s="7"/>
      <c r="FZ2385" s="7"/>
      <c r="GA2385" s="7"/>
      <c r="GB2385" s="7"/>
    </row>
    <row r="2386" spans="1:184" x14ac:dyDescent="0.15">
      <c r="A2386" s="124"/>
      <c r="B2386" s="19"/>
      <c r="C2386" s="4"/>
      <c r="D2386" s="6"/>
      <c r="E2386" s="14"/>
      <c r="F2386" s="4"/>
      <c r="G2386" s="4"/>
      <c r="H2386" s="4"/>
      <c r="I2386" s="4"/>
      <c r="J2386" s="14"/>
      <c r="K2386" s="6"/>
      <c r="L2386" s="2"/>
      <c r="M2386" s="23"/>
      <c r="N2386" s="12"/>
      <c r="O2386" s="12"/>
      <c r="P2386" s="23"/>
      <c r="Q2386" s="1"/>
      <c r="R2386" s="4"/>
      <c r="S2386" s="5"/>
      <c r="T2386" s="6"/>
      <c r="U2386" s="9"/>
      <c r="V2386" s="8"/>
      <c r="W2386" s="8"/>
      <c r="X2386" s="8"/>
      <c r="Y2386" s="9"/>
      <c r="Z2386" s="7"/>
      <c r="AA2386" s="8"/>
      <c r="AB2386" s="9"/>
      <c r="AC2386" s="9"/>
      <c r="AD2386" s="9"/>
      <c r="AE2386" s="8"/>
      <c r="AF2386" s="10"/>
      <c r="AG2386" s="8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 s="7"/>
      <c r="CO2386" s="7"/>
      <c r="CP2386" s="7"/>
      <c r="CQ2386" s="7"/>
      <c r="CR2386" s="7"/>
      <c r="CS2386" s="7"/>
      <c r="CT2386" s="7"/>
      <c r="CU2386" s="7"/>
      <c r="CV2386" s="7"/>
      <c r="CW2386" s="7"/>
      <c r="CX2386" s="7"/>
      <c r="CY2386" s="7"/>
      <c r="CZ2386" s="7"/>
      <c r="DA2386" s="7"/>
      <c r="DB2386" s="7"/>
      <c r="DC2386" s="7"/>
      <c r="DD2386" s="7"/>
      <c r="DE2386" s="7"/>
      <c r="DF2386" s="7"/>
      <c r="DG2386" s="7"/>
      <c r="DH2386" s="7"/>
      <c r="DI2386" s="7"/>
      <c r="DJ2386" s="7"/>
      <c r="DK2386" s="7"/>
      <c r="DL2386" s="7"/>
      <c r="DM2386" s="7"/>
      <c r="DN2386" s="7"/>
      <c r="DO2386" s="7"/>
      <c r="DP2386" s="7"/>
      <c r="DQ2386" s="7"/>
      <c r="DR2386" s="7"/>
      <c r="DS2386" s="7"/>
      <c r="DT2386" s="7"/>
      <c r="DU2386" s="7"/>
      <c r="DV2386" s="7"/>
      <c r="DW2386" s="7"/>
      <c r="DX2386" s="7"/>
      <c r="DY2386" s="7"/>
      <c r="DZ2386" s="7"/>
      <c r="EA2386" s="7"/>
      <c r="EB2386" s="7"/>
      <c r="EC2386" s="7"/>
      <c r="ED2386" s="7"/>
      <c r="EE2386" s="7"/>
      <c r="EF2386" s="7"/>
      <c r="EG2386" s="7"/>
      <c r="EH2386" s="7"/>
      <c r="EI2386" s="7"/>
      <c r="EJ2386" s="7"/>
      <c r="EK2386" s="7"/>
      <c r="EL2386" s="7"/>
      <c r="EM2386" s="7"/>
      <c r="EN2386" s="7"/>
      <c r="EO2386" s="7"/>
      <c r="EP2386" s="7"/>
      <c r="EQ2386" s="7"/>
      <c r="ER2386" s="7"/>
      <c r="ES2386" s="7"/>
      <c r="ET2386" s="7"/>
      <c r="EU2386" s="7"/>
      <c r="EV2386" s="7"/>
      <c r="EW2386" s="7"/>
      <c r="EX2386" s="7"/>
      <c r="EY2386" s="7"/>
      <c r="EZ2386" s="7"/>
      <c r="FA2386" s="7"/>
      <c r="FB2386" s="7"/>
      <c r="FC2386" s="7"/>
      <c r="FD2386" s="7"/>
      <c r="FE2386" s="7"/>
      <c r="FF2386" s="7"/>
      <c r="FG2386" s="7"/>
      <c r="FH2386" s="7"/>
      <c r="FI2386" s="7"/>
      <c r="FJ2386" s="7"/>
      <c r="FK2386" s="7"/>
      <c r="FL2386" s="7"/>
      <c r="FM2386" s="7"/>
      <c r="FN2386" s="7"/>
      <c r="FO2386" s="7"/>
      <c r="FP2386" s="7"/>
      <c r="FQ2386" s="7"/>
      <c r="FR2386" s="7"/>
      <c r="FS2386" s="7"/>
      <c r="FT2386" s="7"/>
      <c r="FU2386" s="7"/>
      <c r="FV2386" s="7"/>
      <c r="FW2386" s="7"/>
      <c r="FX2386" s="7"/>
      <c r="FY2386" s="7"/>
      <c r="FZ2386" s="7"/>
      <c r="GA2386" s="7"/>
      <c r="GB2386" s="7"/>
    </row>
    <row r="2387" spans="1:184" x14ac:dyDescent="0.15">
      <c r="A2387" s="124"/>
      <c r="B2387" s="19"/>
      <c r="C2387" s="4"/>
      <c r="D2387" s="6"/>
      <c r="E2387" s="14"/>
      <c r="F2387" s="4"/>
      <c r="G2387" s="4"/>
      <c r="H2387" s="4"/>
      <c r="I2387" s="4"/>
      <c r="J2387" s="14"/>
      <c r="K2387" s="6"/>
      <c r="L2387" s="2"/>
      <c r="M2387" s="23"/>
      <c r="N2387" s="12"/>
      <c r="O2387" s="12"/>
      <c r="P2387" s="23"/>
      <c r="Q2387" s="1"/>
      <c r="R2387" s="4"/>
      <c r="S2387" s="5"/>
      <c r="T2387" s="6"/>
      <c r="U2387" s="9"/>
      <c r="V2387" s="8"/>
      <c r="W2387" s="8"/>
      <c r="X2387" s="8"/>
      <c r="Y2387" s="9"/>
      <c r="Z2387" s="7"/>
      <c r="AA2387" s="8"/>
      <c r="AB2387" s="9"/>
      <c r="AC2387" s="9"/>
      <c r="AD2387" s="9"/>
      <c r="AE2387" s="8"/>
      <c r="AF2387" s="10"/>
      <c r="AG2387" s="8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 s="7"/>
      <c r="CO2387" s="7"/>
      <c r="CP2387" s="7"/>
      <c r="CQ2387" s="7"/>
      <c r="CR2387" s="7"/>
      <c r="CS2387" s="7"/>
      <c r="CT2387" s="7"/>
      <c r="CU2387" s="7"/>
      <c r="CV2387" s="7"/>
      <c r="CW2387" s="7"/>
      <c r="CX2387" s="7"/>
      <c r="CY2387" s="7"/>
      <c r="CZ2387" s="7"/>
      <c r="DA2387" s="7"/>
      <c r="DB2387" s="7"/>
      <c r="DC2387" s="7"/>
      <c r="DD2387" s="7"/>
      <c r="DE2387" s="7"/>
      <c r="DF2387" s="7"/>
      <c r="DG2387" s="7"/>
      <c r="DH2387" s="7"/>
      <c r="DI2387" s="7"/>
      <c r="DJ2387" s="7"/>
      <c r="DK2387" s="7"/>
      <c r="DL2387" s="7"/>
      <c r="DM2387" s="7"/>
      <c r="DN2387" s="7"/>
      <c r="DO2387" s="7"/>
      <c r="DP2387" s="7"/>
      <c r="DQ2387" s="7"/>
      <c r="DR2387" s="7"/>
      <c r="DS2387" s="7"/>
      <c r="DT2387" s="7"/>
      <c r="DU2387" s="7"/>
      <c r="DV2387" s="7"/>
      <c r="DW2387" s="7"/>
      <c r="DX2387" s="7"/>
      <c r="DY2387" s="7"/>
      <c r="DZ2387" s="7"/>
      <c r="EA2387" s="7"/>
      <c r="EB2387" s="7"/>
      <c r="EC2387" s="7"/>
      <c r="ED2387" s="7"/>
      <c r="EE2387" s="7"/>
      <c r="EF2387" s="7"/>
      <c r="EG2387" s="7"/>
      <c r="EH2387" s="7"/>
      <c r="EI2387" s="7"/>
      <c r="EJ2387" s="7"/>
      <c r="EK2387" s="7"/>
      <c r="EL2387" s="7"/>
      <c r="EM2387" s="7"/>
      <c r="EN2387" s="7"/>
      <c r="EO2387" s="7"/>
      <c r="EP2387" s="7"/>
      <c r="EQ2387" s="7"/>
      <c r="ER2387" s="7"/>
      <c r="ES2387" s="7"/>
      <c r="ET2387" s="7"/>
      <c r="EU2387" s="7"/>
      <c r="EV2387" s="7"/>
      <c r="EW2387" s="7"/>
      <c r="EX2387" s="7"/>
      <c r="EY2387" s="7"/>
      <c r="EZ2387" s="7"/>
      <c r="FA2387" s="7"/>
      <c r="FB2387" s="7"/>
      <c r="FC2387" s="7"/>
      <c r="FD2387" s="7"/>
      <c r="FE2387" s="7"/>
      <c r="FF2387" s="7"/>
      <c r="FG2387" s="7"/>
      <c r="FH2387" s="7"/>
      <c r="FI2387" s="7"/>
      <c r="FJ2387" s="7"/>
      <c r="FK2387" s="7"/>
      <c r="FL2387" s="7"/>
      <c r="FM2387" s="7"/>
      <c r="FN2387" s="7"/>
      <c r="FO2387" s="7"/>
      <c r="FP2387" s="7"/>
      <c r="FQ2387" s="7"/>
      <c r="FR2387" s="7"/>
      <c r="FS2387" s="7"/>
      <c r="FT2387" s="7"/>
      <c r="FU2387" s="7"/>
      <c r="FV2387" s="7"/>
      <c r="FW2387" s="7"/>
      <c r="FX2387" s="7"/>
      <c r="FY2387" s="7"/>
      <c r="FZ2387" s="7"/>
      <c r="GA2387" s="7"/>
      <c r="GB2387" s="7"/>
    </row>
    <row r="2388" spans="1:184" x14ac:dyDescent="0.15">
      <c r="A2388" s="124"/>
      <c r="B2388" s="19"/>
      <c r="C2388" s="4"/>
      <c r="D2388" s="6"/>
      <c r="E2388" s="14"/>
      <c r="F2388" s="4"/>
      <c r="G2388" s="4"/>
      <c r="H2388" s="4"/>
      <c r="I2388" s="4"/>
      <c r="J2388" s="14"/>
      <c r="K2388" s="6"/>
      <c r="L2388" s="2"/>
      <c r="M2388" s="23"/>
      <c r="N2388" s="12"/>
      <c r="O2388" s="12"/>
      <c r="P2388" s="23"/>
      <c r="Q2388" s="1"/>
      <c r="R2388" s="4"/>
      <c r="S2388" s="5"/>
      <c r="T2388" s="6"/>
      <c r="U2388" s="9"/>
      <c r="V2388" s="8"/>
      <c r="W2388" s="8"/>
      <c r="X2388" s="8"/>
      <c r="Y2388" s="9"/>
      <c r="Z2388" s="7"/>
      <c r="AA2388" s="8"/>
      <c r="AB2388" s="9"/>
      <c r="AC2388" s="9"/>
      <c r="AD2388" s="9"/>
      <c r="AE2388" s="8"/>
      <c r="AF2388" s="10"/>
      <c r="AG2388" s="8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 s="7"/>
      <c r="CO2388" s="7"/>
      <c r="CP2388" s="7"/>
      <c r="CQ2388" s="7"/>
      <c r="CR2388" s="7"/>
      <c r="CS2388" s="7"/>
      <c r="CT2388" s="7"/>
      <c r="CU2388" s="7"/>
      <c r="CV2388" s="7"/>
      <c r="CW2388" s="7"/>
      <c r="CX2388" s="7"/>
      <c r="CY2388" s="7"/>
      <c r="CZ2388" s="7"/>
      <c r="DA2388" s="7"/>
      <c r="DB2388" s="7"/>
      <c r="DC2388" s="7"/>
      <c r="DD2388" s="7"/>
      <c r="DE2388" s="7"/>
      <c r="DF2388" s="7"/>
      <c r="DG2388" s="7"/>
      <c r="DH2388" s="7"/>
      <c r="DI2388" s="7"/>
      <c r="DJ2388" s="7"/>
      <c r="DK2388" s="7"/>
      <c r="DL2388" s="7"/>
      <c r="DM2388" s="7"/>
      <c r="DN2388" s="7"/>
      <c r="DO2388" s="7"/>
      <c r="DP2388" s="7"/>
      <c r="DQ2388" s="7"/>
      <c r="DR2388" s="7"/>
      <c r="DS2388" s="7"/>
      <c r="DT2388" s="7"/>
      <c r="DU2388" s="7"/>
      <c r="DV2388" s="7"/>
      <c r="DW2388" s="7"/>
      <c r="DX2388" s="7"/>
      <c r="DY2388" s="7"/>
      <c r="DZ2388" s="7"/>
      <c r="EA2388" s="7"/>
      <c r="EB2388" s="7"/>
      <c r="EC2388" s="7"/>
      <c r="ED2388" s="7"/>
      <c r="EE2388" s="7"/>
      <c r="EF2388" s="7"/>
      <c r="EG2388" s="7"/>
      <c r="EH2388" s="7"/>
      <c r="EI2388" s="7"/>
      <c r="EJ2388" s="7"/>
      <c r="EK2388" s="7"/>
      <c r="EL2388" s="7"/>
      <c r="EM2388" s="7"/>
      <c r="EN2388" s="7"/>
      <c r="EO2388" s="7"/>
      <c r="EP2388" s="7"/>
      <c r="EQ2388" s="7"/>
      <c r="ER2388" s="7"/>
      <c r="ES2388" s="7"/>
      <c r="ET2388" s="7"/>
      <c r="EU2388" s="7"/>
      <c r="EV2388" s="7"/>
      <c r="EW2388" s="7"/>
      <c r="EX2388" s="7"/>
      <c r="EY2388" s="7"/>
      <c r="EZ2388" s="7"/>
      <c r="FA2388" s="7"/>
      <c r="FB2388" s="7"/>
      <c r="FC2388" s="7"/>
      <c r="FD2388" s="7"/>
      <c r="FE2388" s="7"/>
      <c r="FF2388" s="7"/>
      <c r="FG2388" s="7"/>
      <c r="FH2388" s="7"/>
      <c r="FI2388" s="7"/>
      <c r="FJ2388" s="7"/>
      <c r="FK2388" s="7"/>
      <c r="FL2388" s="7"/>
      <c r="FM2388" s="7"/>
      <c r="FN2388" s="7"/>
      <c r="FO2388" s="7"/>
      <c r="FP2388" s="7"/>
      <c r="FQ2388" s="7"/>
      <c r="FR2388" s="7"/>
      <c r="FS2388" s="7"/>
      <c r="FT2388" s="7"/>
      <c r="FU2388" s="7"/>
      <c r="FV2388" s="7"/>
      <c r="FW2388" s="7"/>
      <c r="FX2388" s="7"/>
      <c r="FY2388" s="7"/>
      <c r="FZ2388" s="7"/>
      <c r="GA2388" s="7"/>
      <c r="GB2388" s="7"/>
    </row>
    <row r="2389" spans="1:184" x14ac:dyDescent="0.15">
      <c r="A2389" s="124"/>
      <c r="B2389" s="19"/>
      <c r="C2389" s="4"/>
      <c r="D2389" s="6"/>
      <c r="E2389" s="14"/>
      <c r="F2389" s="4"/>
      <c r="G2389" s="4"/>
      <c r="H2389" s="4"/>
      <c r="I2389" s="4"/>
      <c r="J2389" s="14"/>
      <c r="K2389" s="6"/>
      <c r="L2389" s="2"/>
      <c r="M2389" s="23"/>
      <c r="N2389" s="12"/>
      <c r="O2389" s="12"/>
      <c r="P2389" s="23"/>
      <c r="Q2389" s="1"/>
      <c r="R2389" s="4"/>
      <c r="S2389" s="5"/>
      <c r="T2389" s="6"/>
      <c r="U2389" s="9"/>
      <c r="V2389" s="8"/>
      <c r="W2389" s="8"/>
      <c r="X2389" s="8"/>
      <c r="Y2389" s="9"/>
      <c r="Z2389" s="7"/>
      <c r="AA2389" s="8"/>
      <c r="AB2389" s="9"/>
      <c r="AC2389" s="9"/>
      <c r="AD2389" s="9"/>
      <c r="AE2389" s="8"/>
      <c r="AF2389" s="10"/>
      <c r="AG2389" s="8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 s="7"/>
      <c r="CO2389" s="7"/>
      <c r="CP2389" s="7"/>
      <c r="CQ2389" s="7"/>
      <c r="CR2389" s="7"/>
      <c r="CS2389" s="7"/>
      <c r="CT2389" s="7"/>
      <c r="CU2389" s="7"/>
      <c r="CV2389" s="7"/>
      <c r="CW2389" s="7"/>
      <c r="CX2389" s="7"/>
      <c r="CY2389" s="7"/>
      <c r="CZ2389" s="7"/>
      <c r="DA2389" s="7"/>
      <c r="DB2389" s="7"/>
      <c r="DC2389" s="7"/>
      <c r="DD2389" s="7"/>
      <c r="DE2389" s="7"/>
      <c r="DF2389" s="7"/>
      <c r="DG2389" s="7"/>
      <c r="DH2389" s="7"/>
      <c r="DI2389" s="7"/>
      <c r="DJ2389" s="7"/>
      <c r="DK2389" s="7"/>
      <c r="DL2389" s="7"/>
      <c r="DM2389" s="7"/>
      <c r="DN2389" s="7"/>
      <c r="DO2389" s="7"/>
      <c r="DP2389" s="7"/>
      <c r="DQ2389" s="7"/>
      <c r="DR2389" s="7"/>
      <c r="DS2389" s="7"/>
      <c r="DT2389" s="7"/>
      <c r="DU2389" s="7"/>
      <c r="DV2389" s="7"/>
      <c r="DW2389" s="7"/>
      <c r="DX2389" s="7"/>
      <c r="DY2389" s="7"/>
      <c r="DZ2389" s="7"/>
      <c r="EA2389" s="7"/>
      <c r="EB2389" s="7"/>
      <c r="EC2389" s="7"/>
      <c r="ED2389" s="7"/>
      <c r="EE2389" s="7"/>
      <c r="EF2389" s="7"/>
      <c r="EG2389" s="7"/>
      <c r="EH2389" s="7"/>
      <c r="EI2389" s="7"/>
      <c r="EJ2389" s="7"/>
      <c r="EK2389" s="7"/>
      <c r="EL2389" s="7"/>
      <c r="EM2389" s="7"/>
      <c r="EN2389" s="7"/>
      <c r="EO2389" s="7"/>
      <c r="EP2389" s="7"/>
      <c r="EQ2389" s="7"/>
      <c r="ER2389" s="7"/>
      <c r="ES2389" s="7"/>
      <c r="ET2389" s="7"/>
      <c r="EU2389" s="7"/>
      <c r="EV2389" s="7"/>
      <c r="EW2389" s="7"/>
      <c r="EX2389" s="7"/>
      <c r="EY2389" s="7"/>
      <c r="EZ2389" s="7"/>
      <c r="FA2389" s="7"/>
      <c r="FB2389" s="7"/>
      <c r="FC2389" s="7"/>
      <c r="FD2389" s="7"/>
      <c r="FE2389" s="7"/>
      <c r="FF2389" s="7"/>
      <c r="FG2389" s="7"/>
      <c r="FH2389" s="7"/>
      <c r="FI2389" s="7"/>
      <c r="FJ2389" s="7"/>
      <c r="FK2389" s="7"/>
      <c r="FL2389" s="7"/>
      <c r="FM2389" s="7"/>
      <c r="FN2389" s="7"/>
      <c r="FO2389" s="7"/>
      <c r="FP2389" s="7"/>
      <c r="FQ2389" s="7"/>
      <c r="FR2389" s="7"/>
      <c r="FS2389" s="7"/>
      <c r="FT2389" s="7"/>
      <c r="FU2389" s="7"/>
      <c r="FV2389" s="7"/>
      <c r="FW2389" s="7"/>
      <c r="FX2389" s="7"/>
      <c r="FY2389" s="7"/>
      <c r="FZ2389" s="7"/>
      <c r="GA2389" s="7"/>
      <c r="GB2389" s="7"/>
    </row>
    <row r="2390" spans="1:184" x14ac:dyDescent="0.15">
      <c r="A2390" s="124"/>
      <c r="B2390" s="19"/>
      <c r="C2390" s="4"/>
      <c r="D2390" s="6"/>
      <c r="E2390" s="14"/>
      <c r="F2390" s="4"/>
      <c r="G2390" s="4"/>
      <c r="H2390" s="4"/>
      <c r="I2390" s="4"/>
      <c r="J2390" s="14"/>
      <c r="K2390" s="6"/>
      <c r="L2390" s="2"/>
      <c r="M2390" s="23"/>
      <c r="N2390" s="12"/>
      <c r="O2390" s="12"/>
      <c r="P2390" s="23"/>
      <c r="Q2390" s="1"/>
      <c r="R2390" s="4"/>
      <c r="S2390" s="5"/>
      <c r="T2390" s="6"/>
      <c r="U2390" s="9"/>
      <c r="V2390" s="8"/>
      <c r="W2390" s="8"/>
      <c r="X2390" s="8"/>
      <c r="Y2390" s="9"/>
      <c r="Z2390" s="7"/>
      <c r="AA2390" s="8"/>
      <c r="AB2390" s="9"/>
      <c r="AC2390" s="9"/>
      <c r="AD2390" s="9"/>
      <c r="AE2390" s="8"/>
      <c r="AF2390" s="10"/>
      <c r="AG2390" s="8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  <c r="DV2390" s="7"/>
      <c r="DW2390" s="7"/>
      <c r="DX2390" s="7"/>
      <c r="DY2390" s="7"/>
      <c r="DZ2390" s="7"/>
      <c r="EA2390" s="7"/>
      <c r="EB2390" s="7"/>
      <c r="EC2390" s="7"/>
      <c r="ED2390" s="7"/>
      <c r="EE2390" s="7"/>
      <c r="EF2390" s="7"/>
      <c r="EG2390" s="7"/>
      <c r="EH2390" s="7"/>
      <c r="EI2390" s="7"/>
      <c r="EJ2390" s="7"/>
      <c r="EK2390" s="7"/>
      <c r="EL2390" s="7"/>
      <c r="EM2390" s="7"/>
      <c r="EN2390" s="7"/>
      <c r="EO2390" s="7"/>
      <c r="EP2390" s="7"/>
      <c r="EQ2390" s="7"/>
      <c r="ER2390" s="7"/>
      <c r="ES2390" s="7"/>
      <c r="ET2390" s="7"/>
      <c r="EU2390" s="7"/>
      <c r="EV2390" s="7"/>
      <c r="EW2390" s="7"/>
      <c r="EX2390" s="7"/>
      <c r="EY2390" s="7"/>
      <c r="EZ2390" s="7"/>
      <c r="FA2390" s="7"/>
      <c r="FB2390" s="7"/>
      <c r="FC2390" s="7"/>
      <c r="FD2390" s="7"/>
      <c r="FE2390" s="7"/>
      <c r="FF2390" s="7"/>
      <c r="FG2390" s="7"/>
      <c r="FH2390" s="7"/>
      <c r="FI2390" s="7"/>
      <c r="FJ2390" s="7"/>
      <c r="FK2390" s="7"/>
      <c r="FL2390" s="7"/>
      <c r="FM2390" s="7"/>
      <c r="FN2390" s="7"/>
      <c r="FO2390" s="7"/>
      <c r="FP2390" s="7"/>
      <c r="FQ2390" s="7"/>
      <c r="FR2390" s="7"/>
      <c r="FS2390" s="7"/>
      <c r="FT2390" s="7"/>
      <c r="FU2390" s="7"/>
      <c r="FV2390" s="7"/>
      <c r="FW2390" s="7"/>
      <c r="FX2390" s="7"/>
      <c r="FY2390" s="7"/>
      <c r="FZ2390" s="7"/>
      <c r="GA2390" s="7"/>
      <c r="GB2390" s="7"/>
    </row>
    <row r="2391" spans="1:184" x14ac:dyDescent="0.15">
      <c r="A2391" s="124"/>
      <c r="B2391" s="19"/>
      <c r="C2391" s="4"/>
      <c r="D2391" s="6"/>
      <c r="E2391" s="14"/>
      <c r="F2391" s="4"/>
      <c r="G2391" s="4"/>
      <c r="H2391" s="4"/>
      <c r="I2391" s="4"/>
      <c r="J2391" s="14"/>
      <c r="K2391" s="6"/>
      <c r="L2391" s="2"/>
      <c r="M2391" s="23"/>
      <c r="N2391" s="12"/>
      <c r="O2391" s="12"/>
      <c r="P2391" s="23"/>
      <c r="Q2391" s="1"/>
      <c r="R2391" s="4"/>
      <c r="S2391" s="5"/>
      <c r="T2391" s="6"/>
      <c r="U2391" s="9"/>
      <c r="V2391" s="8"/>
      <c r="W2391" s="8"/>
      <c r="X2391" s="8"/>
      <c r="Y2391" s="9"/>
      <c r="Z2391" s="7"/>
      <c r="AA2391" s="8"/>
      <c r="AB2391" s="9"/>
      <c r="AC2391" s="9"/>
      <c r="AD2391" s="9"/>
      <c r="AE2391" s="8"/>
      <c r="AF2391" s="10"/>
      <c r="AG2391" s="8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 s="7"/>
      <c r="CO2391" s="7"/>
      <c r="CP2391" s="7"/>
      <c r="CQ2391" s="7"/>
      <c r="CR2391" s="7"/>
      <c r="CS2391" s="7"/>
      <c r="CT2391" s="7"/>
      <c r="CU2391" s="7"/>
      <c r="CV2391" s="7"/>
      <c r="CW2391" s="7"/>
      <c r="CX2391" s="7"/>
      <c r="CY2391" s="7"/>
      <c r="CZ2391" s="7"/>
      <c r="DA2391" s="7"/>
      <c r="DB2391" s="7"/>
      <c r="DC2391" s="7"/>
      <c r="DD2391" s="7"/>
      <c r="DE2391" s="7"/>
      <c r="DF2391" s="7"/>
      <c r="DG2391" s="7"/>
      <c r="DH2391" s="7"/>
      <c r="DI2391" s="7"/>
      <c r="DJ2391" s="7"/>
      <c r="DK2391" s="7"/>
      <c r="DL2391" s="7"/>
      <c r="DM2391" s="7"/>
      <c r="DN2391" s="7"/>
      <c r="DO2391" s="7"/>
      <c r="DP2391" s="7"/>
      <c r="DQ2391" s="7"/>
      <c r="DR2391" s="7"/>
      <c r="DS2391" s="7"/>
      <c r="DT2391" s="7"/>
      <c r="DU2391" s="7"/>
      <c r="DV2391" s="7"/>
      <c r="DW2391" s="7"/>
      <c r="DX2391" s="7"/>
      <c r="DY2391" s="7"/>
      <c r="DZ2391" s="7"/>
      <c r="EA2391" s="7"/>
      <c r="EB2391" s="7"/>
      <c r="EC2391" s="7"/>
      <c r="ED2391" s="7"/>
      <c r="EE2391" s="7"/>
      <c r="EF2391" s="7"/>
      <c r="EG2391" s="7"/>
      <c r="EH2391" s="7"/>
      <c r="EI2391" s="7"/>
      <c r="EJ2391" s="7"/>
      <c r="EK2391" s="7"/>
      <c r="EL2391" s="7"/>
      <c r="EM2391" s="7"/>
      <c r="EN2391" s="7"/>
      <c r="EO2391" s="7"/>
      <c r="EP2391" s="7"/>
      <c r="EQ2391" s="7"/>
      <c r="ER2391" s="7"/>
      <c r="ES2391" s="7"/>
      <c r="ET2391" s="7"/>
      <c r="EU2391" s="7"/>
      <c r="EV2391" s="7"/>
      <c r="EW2391" s="7"/>
      <c r="EX2391" s="7"/>
      <c r="EY2391" s="7"/>
      <c r="EZ2391" s="7"/>
      <c r="FA2391" s="7"/>
      <c r="FB2391" s="7"/>
      <c r="FC2391" s="7"/>
      <c r="FD2391" s="7"/>
      <c r="FE2391" s="7"/>
      <c r="FF2391" s="7"/>
      <c r="FG2391" s="7"/>
      <c r="FH2391" s="7"/>
      <c r="FI2391" s="7"/>
      <c r="FJ2391" s="7"/>
      <c r="FK2391" s="7"/>
      <c r="FL2391" s="7"/>
      <c r="FM2391" s="7"/>
      <c r="FN2391" s="7"/>
      <c r="FO2391" s="7"/>
      <c r="FP2391" s="7"/>
      <c r="FQ2391" s="7"/>
      <c r="FR2391" s="7"/>
      <c r="FS2391" s="7"/>
      <c r="FT2391" s="7"/>
      <c r="FU2391" s="7"/>
      <c r="FV2391" s="7"/>
      <c r="FW2391" s="7"/>
      <c r="FX2391" s="7"/>
      <c r="FY2391" s="7"/>
      <c r="FZ2391" s="7"/>
      <c r="GA2391" s="7"/>
      <c r="GB2391" s="7"/>
    </row>
    <row r="2392" spans="1:184" x14ac:dyDescent="0.15">
      <c r="A2392" s="124"/>
      <c r="B2392" s="19"/>
      <c r="C2392" s="4"/>
      <c r="D2392" s="6"/>
      <c r="E2392" s="14"/>
      <c r="F2392" s="4"/>
      <c r="G2392" s="4"/>
      <c r="H2392" s="4"/>
      <c r="I2392" s="4"/>
      <c r="J2392" s="14"/>
      <c r="K2392" s="6"/>
      <c r="L2392" s="2"/>
      <c r="M2392" s="23"/>
      <c r="N2392" s="12"/>
      <c r="O2392" s="12"/>
      <c r="P2392" s="23"/>
      <c r="Q2392" s="1"/>
      <c r="R2392" s="4"/>
      <c r="S2392" s="5"/>
      <c r="T2392" s="6"/>
      <c r="U2392" s="9"/>
      <c r="V2392" s="8"/>
      <c r="W2392" s="8"/>
      <c r="X2392" s="8"/>
      <c r="Y2392" s="9"/>
      <c r="Z2392" s="7"/>
      <c r="AA2392" s="8"/>
      <c r="AB2392" s="9"/>
      <c r="AC2392" s="9"/>
      <c r="AD2392" s="9"/>
      <c r="AE2392" s="8"/>
      <c r="AF2392" s="10"/>
      <c r="AG2392" s="8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 s="7"/>
      <c r="CO2392" s="7"/>
      <c r="CP2392" s="7"/>
      <c r="CQ2392" s="7"/>
      <c r="CR2392" s="7"/>
      <c r="CS2392" s="7"/>
      <c r="CT2392" s="7"/>
      <c r="CU2392" s="7"/>
      <c r="CV2392" s="7"/>
      <c r="CW2392" s="7"/>
      <c r="CX2392" s="7"/>
      <c r="CY2392" s="7"/>
      <c r="CZ2392" s="7"/>
      <c r="DA2392" s="7"/>
      <c r="DB2392" s="7"/>
      <c r="DC2392" s="7"/>
      <c r="DD2392" s="7"/>
      <c r="DE2392" s="7"/>
      <c r="DF2392" s="7"/>
      <c r="DG2392" s="7"/>
      <c r="DH2392" s="7"/>
      <c r="DI2392" s="7"/>
      <c r="DJ2392" s="7"/>
      <c r="DK2392" s="7"/>
      <c r="DL2392" s="7"/>
      <c r="DM2392" s="7"/>
      <c r="DN2392" s="7"/>
      <c r="DO2392" s="7"/>
      <c r="DP2392" s="7"/>
      <c r="DQ2392" s="7"/>
      <c r="DR2392" s="7"/>
      <c r="DS2392" s="7"/>
      <c r="DT2392" s="7"/>
      <c r="DU2392" s="7"/>
      <c r="DV2392" s="7"/>
      <c r="DW2392" s="7"/>
      <c r="DX2392" s="7"/>
      <c r="DY2392" s="7"/>
      <c r="DZ2392" s="7"/>
      <c r="EA2392" s="7"/>
      <c r="EB2392" s="7"/>
      <c r="EC2392" s="7"/>
      <c r="ED2392" s="7"/>
      <c r="EE2392" s="7"/>
      <c r="EF2392" s="7"/>
      <c r="EG2392" s="7"/>
      <c r="EH2392" s="7"/>
      <c r="EI2392" s="7"/>
      <c r="EJ2392" s="7"/>
      <c r="EK2392" s="7"/>
      <c r="EL2392" s="7"/>
      <c r="EM2392" s="7"/>
      <c r="EN2392" s="7"/>
      <c r="EO2392" s="7"/>
      <c r="EP2392" s="7"/>
      <c r="EQ2392" s="7"/>
      <c r="ER2392" s="7"/>
      <c r="ES2392" s="7"/>
      <c r="ET2392" s="7"/>
      <c r="EU2392" s="7"/>
      <c r="EV2392" s="7"/>
      <c r="EW2392" s="7"/>
      <c r="EX2392" s="7"/>
      <c r="EY2392" s="7"/>
      <c r="EZ2392" s="7"/>
      <c r="FA2392" s="7"/>
      <c r="FB2392" s="7"/>
      <c r="FC2392" s="7"/>
      <c r="FD2392" s="7"/>
      <c r="FE2392" s="7"/>
      <c r="FF2392" s="7"/>
      <c r="FG2392" s="7"/>
      <c r="FH2392" s="7"/>
      <c r="FI2392" s="7"/>
      <c r="FJ2392" s="7"/>
      <c r="FK2392" s="7"/>
      <c r="FL2392" s="7"/>
      <c r="FM2392" s="7"/>
      <c r="FN2392" s="7"/>
      <c r="FO2392" s="7"/>
      <c r="FP2392" s="7"/>
      <c r="FQ2392" s="7"/>
      <c r="FR2392" s="7"/>
      <c r="FS2392" s="7"/>
      <c r="FT2392" s="7"/>
      <c r="FU2392" s="7"/>
      <c r="FV2392" s="7"/>
      <c r="FW2392" s="7"/>
      <c r="FX2392" s="7"/>
      <c r="FY2392" s="7"/>
      <c r="FZ2392" s="7"/>
      <c r="GA2392" s="7"/>
      <c r="GB2392" s="7"/>
    </row>
    <row r="2393" spans="1:184" x14ac:dyDescent="0.15">
      <c r="A2393" s="124"/>
      <c r="B2393" s="19"/>
      <c r="C2393" s="4"/>
      <c r="D2393" s="6"/>
      <c r="E2393" s="14"/>
      <c r="F2393" s="4"/>
      <c r="G2393" s="4"/>
      <c r="H2393" s="4"/>
      <c r="I2393" s="4"/>
      <c r="J2393" s="14"/>
      <c r="K2393" s="6"/>
      <c r="L2393" s="2"/>
      <c r="M2393" s="23"/>
      <c r="N2393" s="12"/>
      <c r="O2393" s="12"/>
      <c r="P2393" s="23"/>
      <c r="Q2393" s="1"/>
      <c r="R2393" s="4"/>
      <c r="S2393" s="5"/>
      <c r="T2393" s="6"/>
      <c r="U2393" s="9"/>
      <c r="V2393" s="8"/>
      <c r="W2393" s="8"/>
      <c r="X2393" s="8"/>
      <c r="Y2393" s="9"/>
      <c r="Z2393" s="7"/>
      <c r="AA2393" s="8"/>
      <c r="AB2393" s="9"/>
      <c r="AC2393" s="9"/>
      <c r="AD2393" s="9"/>
      <c r="AE2393" s="8"/>
      <c r="AF2393" s="10"/>
      <c r="AG2393" s="8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 s="7"/>
      <c r="CO2393" s="7"/>
      <c r="CP2393" s="7"/>
      <c r="CQ2393" s="7"/>
      <c r="CR2393" s="7"/>
      <c r="CS2393" s="7"/>
      <c r="CT2393" s="7"/>
      <c r="CU2393" s="7"/>
      <c r="CV2393" s="7"/>
      <c r="CW2393" s="7"/>
      <c r="CX2393" s="7"/>
      <c r="CY2393" s="7"/>
      <c r="CZ2393" s="7"/>
      <c r="DA2393" s="7"/>
      <c r="DB2393" s="7"/>
      <c r="DC2393" s="7"/>
      <c r="DD2393" s="7"/>
      <c r="DE2393" s="7"/>
      <c r="DF2393" s="7"/>
      <c r="DG2393" s="7"/>
      <c r="DH2393" s="7"/>
      <c r="DI2393" s="7"/>
      <c r="DJ2393" s="7"/>
      <c r="DK2393" s="7"/>
      <c r="DL2393" s="7"/>
      <c r="DM2393" s="7"/>
      <c r="DN2393" s="7"/>
      <c r="DO2393" s="7"/>
      <c r="DP2393" s="7"/>
      <c r="DQ2393" s="7"/>
      <c r="DR2393" s="7"/>
      <c r="DS2393" s="7"/>
      <c r="DT2393" s="7"/>
      <c r="DU2393" s="7"/>
      <c r="DV2393" s="7"/>
      <c r="DW2393" s="7"/>
      <c r="DX2393" s="7"/>
      <c r="DY2393" s="7"/>
      <c r="DZ2393" s="7"/>
      <c r="EA2393" s="7"/>
      <c r="EB2393" s="7"/>
      <c r="EC2393" s="7"/>
      <c r="ED2393" s="7"/>
      <c r="EE2393" s="7"/>
      <c r="EF2393" s="7"/>
      <c r="EG2393" s="7"/>
      <c r="EH2393" s="7"/>
      <c r="EI2393" s="7"/>
      <c r="EJ2393" s="7"/>
      <c r="EK2393" s="7"/>
      <c r="EL2393" s="7"/>
      <c r="EM2393" s="7"/>
      <c r="EN2393" s="7"/>
      <c r="EO2393" s="7"/>
      <c r="EP2393" s="7"/>
      <c r="EQ2393" s="7"/>
      <c r="ER2393" s="7"/>
      <c r="ES2393" s="7"/>
      <c r="ET2393" s="7"/>
      <c r="EU2393" s="7"/>
      <c r="EV2393" s="7"/>
      <c r="EW2393" s="7"/>
      <c r="EX2393" s="7"/>
      <c r="EY2393" s="7"/>
      <c r="EZ2393" s="7"/>
      <c r="FA2393" s="7"/>
      <c r="FB2393" s="7"/>
      <c r="FC2393" s="7"/>
      <c r="FD2393" s="7"/>
      <c r="FE2393" s="7"/>
      <c r="FF2393" s="7"/>
      <c r="FG2393" s="7"/>
      <c r="FH2393" s="7"/>
      <c r="FI2393" s="7"/>
      <c r="FJ2393" s="7"/>
      <c r="FK2393" s="7"/>
      <c r="FL2393" s="7"/>
      <c r="FM2393" s="7"/>
      <c r="FN2393" s="7"/>
      <c r="FO2393" s="7"/>
      <c r="FP2393" s="7"/>
      <c r="FQ2393" s="7"/>
      <c r="FR2393" s="7"/>
      <c r="FS2393" s="7"/>
      <c r="FT2393" s="7"/>
      <c r="FU2393" s="7"/>
      <c r="FV2393" s="7"/>
      <c r="FW2393" s="7"/>
      <c r="FX2393" s="7"/>
      <c r="FY2393" s="7"/>
      <c r="FZ2393" s="7"/>
      <c r="GA2393" s="7"/>
      <c r="GB2393" s="7"/>
    </row>
    <row r="2394" spans="1:184" x14ac:dyDescent="0.15">
      <c r="A2394" s="124"/>
      <c r="B2394" s="19"/>
      <c r="C2394" s="4"/>
      <c r="D2394" s="6"/>
      <c r="E2394" s="14"/>
      <c r="F2394" s="4"/>
      <c r="G2394" s="4"/>
      <c r="H2394" s="4"/>
      <c r="I2394" s="4"/>
      <c r="J2394" s="14"/>
      <c r="K2394" s="6"/>
      <c r="L2394" s="2"/>
      <c r="M2394" s="23"/>
      <c r="N2394" s="12"/>
      <c r="O2394" s="12"/>
      <c r="P2394" s="23"/>
      <c r="Q2394" s="1"/>
      <c r="R2394" s="4"/>
      <c r="S2394" s="5"/>
      <c r="T2394" s="6"/>
      <c r="U2394" s="9"/>
      <c r="V2394" s="8"/>
      <c r="W2394" s="8"/>
      <c r="X2394" s="8"/>
      <c r="Y2394" s="9"/>
      <c r="Z2394" s="7"/>
      <c r="AA2394" s="8"/>
      <c r="AB2394" s="9"/>
      <c r="AC2394" s="9"/>
      <c r="AD2394" s="9"/>
      <c r="AE2394" s="8"/>
      <c r="AF2394" s="10"/>
      <c r="AG2394" s="8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 s="7"/>
      <c r="CO2394" s="7"/>
      <c r="CP2394" s="7"/>
      <c r="CQ2394" s="7"/>
      <c r="CR2394" s="7"/>
      <c r="CS2394" s="7"/>
      <c r="CT2394" s="7"/>
      <c r="CU2394" s="7"/>
      <c r="CV2394" s="7"/>
      <c r="CW2394" s="7"/>
      <c r="CX2394" s="7"/>
      <c r="CY2394" s="7"/>
      <c r="CZ2394" s="7"/>
      <c r="DA2394" s="7"/>
      <c r="DB2394" s="7"/>
      <c r="DC2394" s="7"/>
      <c r="DD2394" s="7"/>
      <c r="DE2394" s="7"/>
      <c r="DF2394" s="7"/>
      <c r="DG2394" s="7"/>
      <c r="DH2394" s="7"/>
      <c r="DI2394" s="7"/>
      <c r="DJ2394" s="7"/>
      <c r="DK2394" s="7"/>
      <c r="DL2394" s="7"/>
      <c r="DM2394" s="7"/>
      <c r="DN2394" s="7"/>
      <c r="DO2394" s="7"/>
      <c r="DP2394" s="7"/>
      <c r="DQ2394" s="7"/>
      <c r="DR2394" s="7"/>
      <c r="DS2394" s="7"/>
      <c r="DT2394" s="7"/>
      <c r="DU2394" s="7"/>
      <c r="DV2394" s="7"/>
      <c r="DW2394" s="7"/>
      <c r="DX2394" s="7"/>
      <c r="DY2394" s="7"/>
      <c r="DZ2394" s="7"/>
      <c r="EA2394" s="7"/>
      <c r="EB2394" s="7"/>
      <c r="EC2394" s="7"/>
      <c r="ED2394" s="7"/>
      <c r="EE2394" s="7"/>
      <c r="EF2394" s="7"/>
      <c r="EG2394" s="7"/>
      <c r="EH2394" s="7"/>
      <c r="EI2394" s="7"/>
      <c r="EJ2394" s="7"/>
      <c r="EK2394" s="7"/>
      <c r="EL2394" s="7"/>
      <c r="EM2394" s="7"/>
      <c r="EN2394" s="7"/>
      <c r="EO2394" s="7"/>
      <c r="EP2394" s="7"/>
      <c r="EQ2394" s="7"/>
      <c r="ER2394" s="7"/>
      <c r="ES2394" s="7"/>
      <c r="ET2394" s="7"/>
      <c r="EU2394" s="7"/>
      <c r="EV2394" s="7"/>
      <c r="EW2394" s="7"/>
      <c r="EX2394" s="7"/>
      <c r="EY2394" s="7"/>
      <c r="EZ2394" s="7"/>
      <c r="FA2394" s="7"/>
      <c r="FB2394" s="7"/>
      <c r="FC2394" s="7"/>
      <c r="FD2394" s="7"/>
      <c r="FE2394" s="7"/>
      <c r="FF2394" s="7"/>
      <c r="FG2394" s="7"/>
      <c r="FH2394" s="7"/>
      <c r="FI2394" s="7"/>
      <c r="FJ2394" s="7"/>
      <c r="FK2394" s="7"/>
      <c r="FL2394" s="7"/>
      <c r="FM2394" s="7"/>
      <c r="FN2394" s="7"/>
      <c r="FO2394" s="7"/>
      <c r="FP2394" s="7"/>
      <c r="FQ2394" s="7"/>
      <c r="FR2394" s="7"/>
      <c r="FS2394" s="7"/>
      <c r="FT2394" s="7"/>
      <c r="FU2394" s="7"/>
      <c r="FV2394" s="7"/>
      <c r="FW2394" s="7"/>
      <c r="FX2394" s="7"/>
      <c r="FY2394" s="7"/>
      <c r="FZ2394" s="7"/>
      <c r="GA2394" s="7"/>
      <c r="GB2394" s="7"/>
    </row>
    <row r="2395" spans="1:184" x14ac:dyDescent="0.15">
      <c r="A2395" s="124"/>
      <c r="B2395" s="19"/>
      <c r="C2395" s="4"/>
      <c r="D2395" s="6"/>
      <c r="E2395" s="14"/>
      <c r="F2395" s="4"/>
      <c r="G2395" s="4"/>
      <c r="H2395" s="4"/>
      <c r="I2395" s="4"/>
      <c r="J2395" s="14"/>
      <c r="K2395" s="6"/>
      <c r="L2395" s="2"/>
      <c r="M2395" s="23"/>
      <c r="N2395" s="12"/>
      <c r="O2395" s="12"/>
      <c r="P2395" s="23"/>
      <c r="Q2395" s="1"/>
      <c r="R2395" s="4"/>
      <c r="S2395" s="5"/>
      <c r="T2395" s="6"/>
      <c r="U2395" s="9"/>
      <c r="V2395" s="8"/>
      <c r="W2395" s="8"/>
      <c r="X2395" s="8"/>
      <c r="Y2395" s="9"/>
      <c r="Z2395" s="7"/>
      <c r="AA2395" s="8"/>
      <c r="AB2395" s="9"/>
      <c r="AC2395" s="9"/>
      <c r="AD2395" s="9"/>
      <c r="AE2395" s="8"/>
      <c r="AF2395" s="10"/>
      <c r="AG2395" s="8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  <c r="DV2395" s="7"/>
      <c r="DW2395" s="7"/>
      <c r="DX2395" s="7"/>
      <c r="DY2395" s="7"/>
      <c r="DZ2395" s="7"/>
      <c r="EA2395" s="7"/>
      <c r="EB2395" s="7"/>
      <c r="EC2395" s="7"/>
      <c r="ED2395" s="7"/>
      <c r="EE2395" s="7"/>
      <c r="EF2395" s="7"/>
      <c r="EG2395" s="7"/>
      <c r="EH2395" s="7"/>
      <c r="EI2395" s="7"/>
      <c r="EJ2395" s="7"/>
      <c r="EK2395" s="7"/>
      <c r="EL2395" s="7"/>
      <c r="EM2395" s="7"/>
      <c r="EN2395" s="7"/>
      <c r="EO2395" s="7"/>
      <c r="EP2395" s="7"/>
      <c r="EQ2395" s="7"/>
      <c r="ER2395" s="7"/>
      <c r="ES2395" s="7"/>
      <c r="ET2395" s="7"/>
      <c r="EU2395" s="7"/>
      <c r="EV2395" s="7"/>
      <c r="EW2395" s="7"/>
      <c r="EX2395" s="7"/>
      <c r="EY2395" s="7"/>
      <c r="EZ2395" s="7"/>
      <c r="FA2395" s="7"/>
      <c r="FB2395" s="7"/>
      <c r="FC2395" s="7"/>
      <c r="FD2395" s="7"/>
      <c r="FE2395" s="7"/>
      <c r="FF2395" s="7"/>
      <c r="FG2395" s="7"/>
      <c r="FH2395" s="7"/>
      <c r="FI2395" s="7"/>
      <c r="FJ2395" s="7"/>
      <c r="FK2395" s="7"/>
      <c r="FL2395" s="7"/>
      <c r="FM2395" s="7"/>
      <c r="FN2395" s="7"/>
      <c r="FO2395" s="7"/>
      <c r="FP2395" s="7"/>
      <c r="FQ2395" s="7"/>
      <c r="FR2395" s="7"/>
      <c r="FS2395" s="7"/>
      <c r="FT2395" s="7"/>
      <c r="FU2395" s="7"/>
      <c r="FV2395" s="7"/>
      <c r="FW2395" s="7"/>
      <c r="FX2395" s="7"/>
      <c r="FY2395" s="7"/>
      <c r="FZ2395" s="7"/>
      <c r="GA2395" s="7"/>
      <c r="GB2395" s="7"/>
    </row>
    <row r="2396" spans="1:184" x14ac:dyDescent="0.15">
      <c r="A2396" s="124"/>
      <c r="B2396" s="19"/>
      <c r="C2396" s="4"/>
      <c r="D2396" s="6"/>
      <c r="E2396" s="14"/>
      <c r="F2396" s="4"/>
      <c r="G2396" s="4"/>
      <c r="H2396" s="4"/>
      <c r="I2396" s="4"/>
      <c r="J2396" s="14"/>
      <c r="K2396" s="6"/>
      <c r="L2396" s="2"/>
      <c r="M2396" s="23"/>
      <c r="N2396" s="12"/>
      <c r="O2396" s="12"/>
      <c r="P2396" s="23"/>
      <c r="Q2396" s="1"/>
      <c r="R2396" s="4"/>
      <c r="S2396" s="5"/>
      <c r="T2396" s="6"/>
      <c r="U2396" s="9"/>
      <c r="V2396" s="8"/>
      <c r="W2396" s="8"/>
      <c r="X2396" s="8"/>
      <c r="Y2396" s="9"/>
      <c r="Z2396" s="7"/>
      <c r="AA2396" s="8"/>
      <c r="AB2396" s="9"/>
      <c r="AC2396" s="9"/>
      <c r="AD2396" s="9"/>
      <c r="AE2396" s="8"/>
      <c r="AF2396" s="10"/>
      <c r="AG2396" s="8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 s="7"/>
      <c r="CO2396" s="7"/>
      <c r="CP2396" s="7"/>
      <c r="CQ2396" s="7"/>
      <c r="CR2396" s="7"/>
      <c r="CS2396" s="7"/>
      <c r="CT2396" s="7"/>
      <c r="CU2396" s="7"/>
      <c r="CV2396" s="7"/>
      <c r="CW2396" s="7"/>
      <c r="CX2396" s="7"/>
      <c r="CY2396" s="7"/>
      <c r="CZ2396" s="7"/>
      <c r="DA2396" s="7"/>
      <c r="DB2396" s="7"/>
      <c r="DC2396" s="7"/>
      <c r="DD2396" s="7"/>
      <c r="DE2396" s="7"/>
      <c r="DF2396" s="7"/>
      <c r="DG2396" s="7"/>
      <c r="DH2396" s="7"/>
      <c r="DI2396" s="7"/>
      <c r="DJ2396" s="7"/>
      <c r="DK2396" s="7"/>
      <c r="DL2396" s="7"/>
      <c r="DM2396" s="7"/>
      <c r="DN2396" s="7"/>
      <c r="DO2396" s="7"/>
      <c r="DP2396" s="7"/>
      <c r="DQ2396" s="7"/>
      <c r="DR2396" s="7"/>
      <c r="DS2396" s="7"/>
      <c r="DT2396" s="7"/>
      <c r="DU2396" s="7"/>
      <c r="DV2396" s="7"/>
      <c r="DW2396" s="7"/>
      <c r="DX2396" s="7"/>
      <c r="DY2396" s="7"/>
      <c r="DZ2396" s="7"/>
      <c r="EA2396" s="7"/>
      <c r="EB2396" s="7"/>
      <c r="EC2396" s="7"/>
      <c r="ED2396" s="7"/>
      <c r="EE2396" s="7"/>
      <c r="EF2396" s="7"/>
      <c r="EG2396" s="7"/>
      <c r="EH2396" s="7"/>
      <c r="EI2396" s="7"/>
      <c r="EJ2396" s="7"/>
      <c r="EK2396" s="7"/>
      <c r="EL2396" s="7"/>
      <c r="EM2396" s="7"/>
      <c r="EN2396" s="7"/>
      <c r="EO2396" s="7"/>
      <c r="EP2396" s="7"/>
      <c r="EQ2396" s="7"/>
      <c r="ER2396" s="7"/>
      <c r="ES2396" s="7"/>
      <c r="ET2396" s="7"/>
      <c r="EU2396" s="7"/>
      <c r="EV2396" s="7"/>
      <c r="EW2396" s="7"/>
      <c r="EX2396" s="7"/>
      <c r="EY2396" s="7"/>
      <c r="EZ2396" s="7"/>
      <c r="FA2396" s="7"/>
      <c r="FB2396" s="7"/>
      <c r="FC2396" s="7"/>
      <c r="FD2396" s="7"/>
      <c r="FE2396" s="7"/>
      <c r="FF2396" s="7"/>
      <c r="FG2396" s="7"/>
      <c r="FH2396" s="7"/>
      <c r="FI2396" s="7"/>
      <c r="FJ2396" s="7"/>
      <c r="FK2396" s="7"/>
      <c r="FL2396" s="7"/>
      <c r="FM2396" s="7"/>
      <c r="FN2396" s="7"/>
      <c r="FO2396" s="7"/>
      <c r="FP2396" s="7"/>
      <c r="FQ2396" s="7"/>
      <c r="FR2396" s="7"/>
      <c r="FS2396" s="7"/>
      <c r="FT2396" s="7"/>
      <c r="FU2396" s="7"/>
      <c r="FV2396" s="7"/>
      <c r="FW2396" s="7"/>
      <c r="FX2396" s="7"/>
      <c r="FY2396" s="7"/>
      <c r="FZ2396" s="7"/>
      <c r="GA2396" s="7"/>
      <c r="GB2396" s="7"/>
    </row>
    <row r="2397" spans="1:184" x14ac:dyDescent="0.15">
      <c r="A2397" s="124"/>
      <c r="B2397" s="19"/>
      <c r="C2397" s="4"/>
      <c r="D2397" s="6"/>
      <c r="E2397" s="14"/>
      <c r="F2397" s="4"/>
      <c r="G2397" s="4"/>
      <c r="H2397" s="4"/>
      <c r="I2397" s="4"/>
      <c r="J2397" s="14"/>
      <c r="K2397" s="6"/>
      <c r="L2397" s="2"/>
      <c r="M2397" s="23"/>
      <c r="N2397" s="12"/>
      <c r="O2397" s="12"/>
      <c r="P2397" s="23"/>
      <c r="Q2397" s="1"/>
      <c r="R2397" s="4"/>
      <c r="S2397" s="5"/>
      <c r="T2397" s="6"/>
      <c r="U2397" s="9"/>
      <c r="V2397" s="8"/>
      <c r="W2397" s="8"/>
      <c r="X2397" s="8"/>
      <c r="Y2397" s="9"/>
      <c r="Z2397" s="7"/>
      <c r="AA2397" s="8"/>
      <c r="AB2397" s="9"/>
      <c r="AC2397" s="9"/>
      <c r="AD2397" s="9"/>
      <c r="AE2397" s="8"/>
      <c r="AF2397" s="10"/>
      <c r="AG2397" s="8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  <c r="EE2397" s="7"/>
      <c r="EF2397" s="7"/>
      <c r="EG2397" s="7"/>
      <c r="EH2397" s="7"/>
      <c r="EI2397" s="7"/>
      <c r="EJ2397" s="7"/>
      <c r="EK2397" s="7"/>
      <c r="EL2397" s="7"/>
      <c r="EM2397" s="7"/>
      <c r="EN2397" s="7"/>
      <c r="EO2397" s="7"/>
      <c r="EP2397" s="7"/>
      <c r="EQ2397" s="7"/>
      <c r="ER2397" s="7"/>
      <c r="ES2397" s="7"/>
      <c r="ET2397" s="7"/>
      <c r="EU2397" s="7"/>
      <c r="EV2397" s="7"/>
      <c r="EW2397" s="7"/>
      <c r="EX2397" s="7"/>
      <c r="EY2397" s="7"/>
      <c r="EZ2397" s="7"/>
      <c r="FA2397" s="7"/>
      <c r="FB2397" s="7"/>
      <c r="FC2397" s="7"/>
      <c r="FD2397" s="7"/>
      <c r="FE2397" s="7"/>
      <c r="FF2397" s="7"/>
      <c r="FG2397" s="7"/>
      <c r="FH2397" s="7"/>
      <c r="FI2397" s="7"/>
      <c r="FJ2397" s="7"/>
      <c r="FK2397" s="7"/>
      <c r="FL2397" s="7"/>
      <c r="FM2397" s="7"/>
      <c r="FN2397" s="7"/>
      <c r="FO2397" s="7"/>
      <c r="FP2397" s="7"/>
      <c r="FQ2397" s="7"/>
      <c r="FR2397" s="7"/>
      <c r="FS2397" s="7"/>
      <c r="FT2397" s="7"/>
      <c r="FU2397" s="7"/>
      <c r="FV2397" s="7"/>
      <c r="FW2397" s="7"/>
      <c r="FX2397" s="7"/>
      <c r="FY2397" s="7"/>
      <c r="FZ2397" s="7"/>
      <c r="GA2397" s="7"/>
      <c r="GB2397" s="7"/>
    </row>
    <row r="2398" spans="1:184" x14ac:dyDescent="0.15">
      <c r="A2398" s="124"/>
      <c r="B2398" s="19"/>
      <c r="C2398" s="4"/>
      <c r="D2398" s="6"/>
      <c r="E2398" s="14"/>
      <c r="F2398" s="4"/>
      <c r="G2398" s="4"/>
      <c r="H2398" s="4"/>
      <c r="I2398" s="4"/>
      <c r="J2398" s="14"/>
      <c r="K2398" s="6"/>
      <c r="L2398" s="2"/>
      <c r="M2398" s="23"/>
      <c r="N2398" s="12"/>
      <c r="O2398" s="12"/>
      <c r="P2398" s="23"/>
      <c r="Q2398" s="1"/>
      <c r="R2398" s="4"/>
      <c r="S2398" s="5"/>
      <c r="T2398" s="6"/>
      <c r="U2398" s="9"/>
      <c r="V2398" s="8"/>
      <c r="W2398" s="8"/>
      <c r="X2398" s="8"/>
      <c r="Y2398" s="9"/>
      <c r="Z2398" s="7"/>
      <c r="AA2398" s="8"/>
      <c r="AB2398" s="9"/>
      <c r="AC2398" s="9"/>
      <c r="AD2398" s="9"/>
      <c r="AE2398" s="8"/>
      <c r="AF2398" s="10"/>
      <c r="AG2398" s="8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 s="7"/>
      <c r="CO2398" s="7"/>
      <c r="CP2398" s="7"/>
      <c r="CQ2398" s="7"/>
      <c r="CR2398" s="7"/>
      <c r="CS2398" s="7"/>
      <c r="CT2398" s="7"/>
      <c r="CU2398" s="7"/>
      <c r="CV2398" s="7"/>
      <c r="CW2398" s="7"/>
      <c r="CX2398" s="7"/>
      <c r="CY2398" s="7"/>
      <c r="CZ2398" s="7"/>
      <c r="DA2398" s="7"/>
      <c r="DB2398" s="7"/>
      <c r="DC2398" s="7"/>
      <c r="DD2398" s="7"/>
      <c r="DE2398" s="7"/>
      <c r="DF2398" s="7"/>
      <c r="DG2398" s="7"/>
      <c r="DH2398" s="7"/>
      <c r="DI2398" s="7"/>
      <c r="DJ2398" s="7"/>
      <c r="DK2398" s="7"/>
      <c r="DL2398" s="7"/>
      <c r="DM2398" s="7"/>
      <c r="DN2398" s="7"/>
      <c r="DO2398" s="7"/>
      <c r="DP2398" s="7"/>
      <c r="DQ2398" s="7"/>
      <c r="DR2398" s="7"/>
      <c r="DS2398" s="7"/>
      <c r="DT2398" s="7"/>
      <c r="DU2398" s="7"/>
      <c r="DV2398" s="7"/>
      <c r="DW2398" s="7"/>
      <c r="DX2398" s="7"/>
      <c r="DY2398" s="7"/>
      <c r="DZ2398" s="7"/>
      <c r="EA2398" s="7"/>
      <c r="EB2398" s="7"/>
      <c r="EC2398" s="7"/>
      <c r="ED2398" s="7"/>
      <c r="EE2398" s="7"/>
      <c r="EF2398" s="7"/>
      <c r="EG2398" s="7"/>
      <c r="EH2398" s="7"/>
      <c r="EI2398" s="7"/>
      <c r="EJ2398" s="7"/>
      <c r="EK2398" s="7"/>
      <c r="EL2398" s="7"/>
      <c r="EM2398" s="7"/>
      <c r="EN2398" s="7"/>
      <c r="EO2398" s="7"/>
      <c r="EP2398" s="7"/>
      <c r="EQ2398" s="7"/>
      <c r="ER2398" s="7"/>
      <c r="ES2398" s="7"/>
      <c r="ET2398" s="7"/>
      <c r="EU2398" s="7"/>
      <c r="EV2398" s="7"/>
      <c r="EW2398" s="7"/>
      <c r="EX2398" s="7"/>
      <c r="EY2398" s="7"/>
      <c r="EZ2398" s="7"/>
      <c r="FA2398" s="7"/>
      <c r="FB2398" s="7"/>
      <c r="FC2398" s="7"/>
      <c r="FD2398" s="7"/>
      <c r="FE2398" s="7"/>
      <c r="FF2398" s="7"/>
      <c r="FG2398" s="7"/>
      <c r="FH2398" s="7"/>
      <c r="FI2398" s="7"/>
      <c r="FJ2398" s="7"/>
      <c r="FK2398" s="7"/>
      <c r="FL2398" s="7"/>
      <c r="FM2398" s="7"/>
      <c r="FN2398" s="7"/>
      <c r="FO2398" s="7"/>
      <c r="FP2398" s="7"/>
      <c r="FQ2398" s="7"/>
      <c r="FR2398" s="7"/>
      <c r="FS2398" s="7"/>
      <c r="FT2398" s="7"/>
      <c r="FU2398" s="7"/>
      <c r="FV2398" s="7"/>
      <c r="FW2398" s="7"/>
      <c r="FX2398" s="7"/>
      <c r="FY2398" s="7"/>
      <c r="FZ2398" s="7"/>
      <c r="GA2398" s="7"/>
      <c r="GB2398" s="7"/>
    </row>
    <row r="2399" spans="1:184" x14ac:dyDescent="0.15">
      <c r="A2399" s="124"/>
      <c r="B2399" s="19"/>
      <c r="C2399" s="4"/>
      <c r="D2399" s="6"/>
      <c r="E2399" s="14"/>
      <c r="F2399" s="4"/>
      <c r="G2399" s="4"/>
      <c r="H2399" s="4"/>
      <c r="I2399" s="4"/>
      <c r="J2399" s="14"/>
      <c r="K2399" s="6"/>
      <c r="L2399" s="2"/>
      <c r="M2399" s="23"/>
      <c r="N2399" s="12"/>
      <c r="O2399" s="12"/>
      <c r="P2399" s="23"/>
      <c r="Q2399" s="1"/>
      <c r="R2399" s="4"/>
      <c r="S2399" s="5"/>
      <c r="T2399" s="6"/>
      <c r="U2399" s="9"/>
      <c r="V2399" s="8"/>
      <c r="W2399" s="8"/>
      <c r="X2399" s="8"/>
      <c r="Y2399" s="9"/>
      <c r="Z2399" s="7"/>
      <c r="AA2399" s="8"/>
      <c r="AB2399" s="9"/>
      <c r="AC2399" s="9"/>
      <c r="AD2399" s="9"/>
      <c r="AE2399" s="8"/>
      <c r="AF2399" s="10"/>
      <c r="AG2399" s="8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 s="7"/>
      <c r="CO2399" s="7"/>
      <c r="CP2399" s="7"/>
      <c r="CQ2399" s="7"/>
      <c r="CR2399" s="7"/>
      <c r="CS2399" s="7"/>
      <c r="CT2399" s="7"/>
      <c r="CU2399" s="7"/>
      <c r="CV2399" s="7"/>
      <c r="CW2399" s="7"/>
      <c r="CX2399" s="7"/>
      <c r="CY2399" s="7"/>
      <c r="CZ2399" s="7"/>
      <c r="DA2399" s="7"/>
      <c r="DB2399" s="7"/>
      <c r="DC2399" s="7"/>
      <c r="DD2399" s="7"/>
      <c r="DE2399" s="7"/>
      <c r="DF2399" s="7"/>
      <c r="DG2399" s="7"/>
      <c r="DH2399" s="7"/>
      <c r="DI2399" s="7"/>
      <c r="DJ2399" s="7"/>
      <c r="DK2399" s="7"/>
      <c r="DL2399" s="7"/>
      <c r="DM2399" s="7"/>
      <c r="DN2399" s="7"/>
      <c r="DO2399" s="7"/>
      <c r="DP2399" s="7"/>
      <c r="DQ2399" s="7"/>
      <c r="DR2399" s="7"/>
      <c r="DS2399" s="7"/>
      <c r="DT2399" s="7"/>
      <c r="DU2399" s="7"/>
      <c r="DV2399" s="7"/>
      <c r="DW2399" s="7"/>
      <c r="DX2399" s="7"/>
      <c r="DY2399" s="7"/>
      <c r="DZ2399" s="7"/>
      <c r="EA2399" s="7"/>
      <c r="EB2399" s="7"/>
      <c r="EC2399" s="7"/>
      <c r="ED2399" s="7"/>
      <c r="EE2399" s="7"/>
      <c r="EF2399" s="7"/>
      <c r="EG2399" s="7"/>
      <c r="EH2399" s="7"/>
      <c r="EI2399" s="7"/>
      <c r="EJ2399" s="7"/>
      <c r="EK2399" s="7"/>
      <c r="EL2399" s="7"/>
      <c r="EM2399" s="7"/>
      <c r="EN2399" s="7"/>
      <c r="EO2399" s="7"/>
      <c r="EP2399" s="7"/>
      <c r="EQ2399" s="7"/>
      <c r="ER2399" s="7"/>
      <c r="ES2399" s="7"/>
      <c r="ET2399" s="7"/>
      <c r="EU2399" s="7"/>
      <c r="EV2399" s="7"/>
      <c r="EW2399" s="7"/>
      <c r="EX2399" s="7"/>
      <c r="EY2399" s="7"/>
      <c r="EZ2399" s="7"/>
      <c r="FA2399" s="7"/>
      <c r="FB2399" s="7"/>
      <c r="FC2399" s="7"/>
      <c r="FD2399" s="7"/>
      <c r="FE2399" s="7"/>
      <c r="FF2399" s="7"/>
      <c r="FG2399" s="7"/>
      <c r="FH2399" s="7"/>
      <c r="FI2399" s="7"/>
      <c r="FJ2399" s="7"/>
      <c r="FK2399" s="7"/>
      <c r="FL2399" s="7"/>
      <c r="FM2399" s="7"/>
      <c r="FN2399" s="7"/>
      <c r="FO2399" s="7"/>
      <c r="FP2399" s="7"/>
      <c r="FQ2399" s="7"/>
      <c r="FR2399" s="7"/>
      <c r="FS2399" s="7"/>
      <c r="FT2399" s="7"/>
      <c r="FU2399" s="7"/>
      <c r="FV2399" s="7"/>
      <c r="FW2399" s="7"/>
      <c r="FX2399" s="7"/>
      <c r="FY2399" s="7"/>
      <c r="FZ2399" s="7"/>
      <c r="GA2399" s="7"/>
      <c r="GB2399" s="7"/>
    </row>
    <row r="2400" spans="1:184" x14ac:dyDescent="0.15">
      <c r="A2400" s="124"/>
      <c r="B2400" s="19"/>
      <c r="C2400" s="4"/>
      <c r="D2400" s="6"/>
      <c r="E2400" s="14"/>
      <c r="F2400" s="4"/>
      <c r="G2400" s="4"/>
      <c r="H2400" s="4"/>
      <c r="I2400" s="4"/>
      <c r="J2400" s="14"/>
      <c r="K2400" s="6"/>
      <c r="L2400" s="2"/>
      <c r="M2400" s="23"/>
      <c r="N2400" s="12"/>
      <c r="O2400" s="12"/>
      <c r="P2400" s="23"/>
      <c r="Q2400" s="1"/>
      <c r="R2400" s="4"/>
      <c r="S2400" s="5"/>
      <c r="T2400" s="6"/>
      <c r="U2400" s="9"/>
      <c r="V2400" s="8"/>
      <c r="W2400" s="8"/>
      <c r="X2400" s="8"/>
      <c r="Y2400" s="9"/>
      <c r="Z2400" s="7"/>
      <c r="AA2400" s="8"/>
      <c r="AB2400" s="9"/>
      <c r="AC2400" s="9"/>
      <c r="AD2400" s="9"/>
      <c r="AE2400" s="8"/>
      <c r="AF2400" s="10"/>
      <c r="AG2400" s="8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 s="7"/>
      <c r="CO2400" s="7"/>
      <c r="CP2400" s="7"/>
      <c r="CQ2400" s="7"/>
      <c r="CR2400" s="7"/>
      <c r="CS2400" s="7"/>
      <c r="CT2400" s="7"/>
      <c r="CU2400" s="7"/>
      <c r="CV2400" s="7"/>
      <c r="CW2400" s="7"/>
      <c r="CX2400" s="7"/>
      <c r="CY2400" s="7"/>
      <c r="CZ2400" s="7"/>
      <c r="DA2400" s="7"/>
      <c r="DB2400" s="7"/>
      <c r="DC2400" s="7"/>
      <c r="DD2400" s="7"/>
      <c r="DE2400" s="7"/>
      <c r="DF2400" s="7"/>
      <c r="DG2400" s="7"/>
      <c r="DH2400" s="7"/>
      <c r="DI2400" s="7"/>
      <c r="DJ2400" s="7"/>
      <c r="DK2400" s="7"/>
      <c r="DL2400" s="7"/>
      <c r="DM2400" s="7"/>
      <c r="DN2400" s="7"/>
      <c r="DO2400" s="7"/>
      <c r="DP2400" s="7"/>
      <c r="DQ2400" s="7"/>
      <c r="DR2400" s="7"/>
      <c r="DS2400" s="7"/>
      <c r="DT2400" s="7"/>
      <c r="DU2400" s="7"/>
      <c r="DV2400" s="7"/>
      <c r="DW2400" s="7"/>
      <c r="DX2400" s="7"/>
      <c r="DY2400" s="7"/>
      <c r="DZ2400" s="7"/>
      <c r="EA2400" s="7"/>
      <c r="EB2400" s="7"/>
      <c r="EC2400" s="7"/>
      <c r="ED2400" s="7"/>
      <c r="EE2400" s="7"/>
      <c r="EF2400" s="7"/>
      <c r="EG2400" s="7"/>
      <c r="EH2400" s="7"/>
      <c r="EI2400" s="7"/>
      <c r="EJ2400" s="7"/>
      <c r="EK2400" s="7"/>
      <c r="EL2400" s="7"/>
      <c r="EM2400" s="7"/>
      <c r="EN2400" s="7"/>
      <c r="EO2400" s="7"/>
      <c r="EP2400" s="7"/>
      <c r="EQ2400" s="7"/>
      <c r="ER2400" s="7"/>
      <c r="ES2400" s="7"/>
      <c r="ET2400" s="7"/>
      <c r="EU2400" s="7"/>
      <c r="EV2400" s="7"/>
      <c r="EW2400" s="7"/>
      <c r="EX2400" s="7"/>
      <c r="EY2400" s="7"/>
      <c r="EZ2400" s="7"/>
      <c r="FA2400" s="7"/>
      <c r="FB2400" s="7"/>
      <c r="FC2400" s="7"/>
      <c r="FD2400" s="7"/>
      <c r="FE2400" s="7"/>
      <c r="FF2400" s="7"/>
      <c r="FG2400" s="7"/>
      <c r="FH2400" s="7"/>
      <c r="FI2400" s="7"/>
      <c r="FJ2400" s="7"/>
      <c r="FK2400" s="7"/>
      <c r="FL2400" s="7"/>
      <c r="FM2400" s="7"/>
      <c r="FN2400" s="7"/>
      <c r="FO2400" s="7"/>
      <c r="FP2400" s="7"/>
      <c r="FQ2400" s="7"/>
      <c r="FR2400" s="7"/>
      <c r="FS2400" s="7"/>
      <c r="FT2400" s="7"/>
      <c r="FU2400" s="7"/>
      <c r="FV2400" s="7"/>
      <c r="FW2400" s="7"/>
      <c r="FX2400" s="7"/>
      <c r="FY2400" s="7"/>
      <c r="FZ2400" s="7"/>
      <c r="GA2400" s="7"/>
      <c r="GB2400" s="7"/>
    </row>
    <row r="2401" spans="1:184" x14ac:dyDescent="0.15">
      <c r="A2401" s="124"/>
      <c r="B2401" s="19"/>
      <c r="C2401" s="4"/>
      <c r="D2401" s="6"/>
      <c r="E2401" s="14"/>
      <c r="F2401" s="4"/>
      <c r="G2401" s="4"/>
      <c r="H2401" s="4"/>
      <c r="I2401" s="4"/>
      <c r="J2401" s="14"/>
      <c r="K2401" s="6"/>
      <c r="L2401" s="2"/>
      <c r="M2401" s="23"/>
      <c r="N2401" s="12"/>
      <c r="O2401" s="12"/>
      <c r="P2401" s="23"/>
      <c r="Q2401" s="1"/>
      <c r="R2401" s="4"/>
      <c r="S2401" s="5"/>
      <c r="T2401" s="6"/>
      <c r="U2401" s="9"/>
      <c r="V2401" s="8"/>
      <c r="W2401" s="8"/>
      <c r="X2401" s="8"/>
      <c r="Y2401" s="9"/>
      <c r="Z2401" s="7"/>
      <c r="AA2401" s="8"/>
      <c r="AB2401" s="9"/>
      <c r="AC2401" s="9"/>
      <c r="AD2401" s="9"/>
      <c r="AE2401" s="8"/>
      <c r="AF2401" s="10"/>
      <c r="AG2401" s="8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 s="7"/>
      <c r="CO2401" s="7"/>
      <c r="CP2401" s="7"/>
      <c r="CQ2401" s="7"/>
      <c r="CR2401" s="7"/>
      <c r="CS2401" s="7"/>
      <c r="CT2401" s="7"/>
      <c r="CU2401" s="7"/>
      <c r="CV2401" s="7"/>
      <c r="CW2401" s="7"/>
      <c r="CX2401" s="7"/>
      <c r="CY2401" s="7"/>
      <c r="CZ2401" s="7"/>
      <c r="DA2401" s="7"/>
      <c r="DB2401" s="7"/>
      <c r="DC2401" s="7"/>
      <c r="DD2401" s="7"/>
      <c r="DE2401" s="7"/>
      <c r="DF2401" s="7"/>
      <c r="DG2401" s="7"/>
      <c r="DH2401" s="7"/>
      <c r="DI2401" s="7"/>
      <c r="DJ2401" s="7"/>
      <c r="DK2401" s="7"/>
      <c r="DL2401" s="7"/>
      <c r="DM2401" s="7"/>
      <c r="DN2401" s="7"/>
      <c r="DO2401" s="7"/>
      <c r="DP2401" s="7"/>
      <c r="DQ2401" s="7"/>
      <c r="DR2401" s="7"/>
      <c r="DS2401" s="7"/>
      <c r="DT2401" s="7"/>
      <c r="DU2401" s="7"/>
      <c r="DV2401" s="7"/>
      <c r="DW2401" s="7"/>
      <c r="DX2401" s="7"/>
      <c r="DY2401" s="7"/>
      <c r="DZ2401" s="7"/>
      <c r="EA2401" s="7"/>
      <c r="EB2401" s="7"/>
      <c r="EC2401" s="7"/>
      <c r="ED2401" s="7"/>
      <c r="EE2401" s="7"/>
      <c r="EF2401" s="7"/>
      <c r="EG2401" s="7"/>
      <c r="EH2401" s="7"/>
      <c r="EI2401" s="7"/>
      <c r="EJ2401" s="7"/>
      <c r="EK2401" s="7"/>
      <c r="EL2401" s="7"/>
      <c r="EM2401" s="7"/>
      <c r="EN2401" s="7"/>
      <c r="EO2401" s="7"/>
      <c r="EP2401" s="7"/>
      <c r="EQ2401" s="7"/>
      <c r="ER2401" s="7"/>
      <c r="ES2401" s="7"/>
      <c r="ET2401" s="7"/>
      <c r="EU2401" s="7"/>
      <c r="EV2401" s="7"/>
      <c r="EW2401" s="7"/>
      <c r="EX2401" s="7"/>
      <c r="EY2401" s="7"/>
      <c r="EZ2401" s="7"/>
      <c r="FA2401" s="7"/>
      <c r="FB2401" s="7"/>
      <c r="FC2401" s="7"/>
      <c r="FD2401" s="7"/>
      <c r="FE2401" s="7"/>
      <c r="FF2401" s="7"/>
      <c r="FG2401" s="7"/>
      <c r="FH2401" s="7"/>
      <c r="FI2401" s="7"/>
      <c r="FJ2401" s="7"/>
      <c r="FK2401" s="7"/>
      <c r="FL2401" s="7"/>
      <c r="FM2401" s="7"/>
      <c r="FN2401" s="7"/>
      <c r="FO2401" s="7"/>
      <c r="FP2401" s="7"/>
      <c r="FQ2401" s="7"/>
      <c r="FR2401" s="7"/>
      <c r="FS2401" s="7"/>
      <c r="FT2401" s="7"/>
      <c r="FU2401" s="7"/>
      <c r="FV2401" s="7"/>
      <c r="FW2401" s="7"/>
      <c r="FX2401" s="7"/>
      <c r="FY2401" s="7"/>
      <c r="FZ2401" s="7"/>
      <c r="GA2401" s="7"/>
      <c r="GB2401" s="7"/>
    </row>
    <row r="2402" spans="1:184" x14ac:dyDescent="0.15">
      <c r="A2402" s="124"/>
      <c r="B2402" s="19"/>
      <c r="C2402" s="4"/>
      <c r="D2402" s="6"/>
      <c r="E2402" s="14"/>
      <c r="F2402" s="4"/>
      <c r="G2402" s="4"/>
      <c r="H2402" s="4"/>
      <c r="I2402" s="4"/>
      <c r="J2402" s="14"/>
      <c r="K2402" s="6"/>
      <c r="L2402" s="2"/>
      <c r="M2402" s="23"/>
      <c r="N2402" s="12"/>
      <c r="O2402" s="12"/>
      <c r="P2402" s="23"/>
      <c r="Q2402" s="1"/>
      <c r="R2402" s="4"/>
      <c r="S2402" s="5"/>
      <c r="T2402" s="6"/>
      <c r="U2402" s="9"/>
      <c r="V2402" s="8"/>
      <c r="W2402" s="8"/>
      <c r="X2402" s="8"/>
      <c r="Y2402" s="9"/>
      <c r="Z2402" s="7"/>
      <c r="AA2402" s="8"/>
      <c r="AB2402" s="9"/>
      <c r="AC2402" s="9"/>
      <c r="AD2402" s="9"/>
      <c r="AE2402" s="8"/>
      <c r="AF2402" s="10"/>
      <c r="AG2402" s="8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 s="7"/>
      <c r="CO2402" s="7"/>
      <c r="CP2402" s="7"/>
      <c r="CQ2402" s="7"/>
      <c r="CR2402" s="7"/>
      <c r="CS2402" s="7"/>
      <c r="CT2402" s="7"/>
      <c r="CU2402" s="7"/>
      <c r="CV2402" s="7"/>
      <c r="CW2402" s="7"/>
      <c r="CX2402" s="7"/>
      <c r="CY2402" s="7"/>
      <c r="CZ2402" s="7"/>
      <c r="DA2402" s="7"/>
      <c r="DB2402" s="7"/>
      <c r="DC2402" s="7"/>
      <c r="DD2402" s="7"/>
      <c r="DE2402" s="7"/>
      <c r="DF2402" s="7"/>
      <c r="DG2402" s="7"/>
      <c r="DH2402" s="7"/>
      <c r="DI2402" s="7"/>
      <c r="DJ2402" s="7"/>
      <c r="DK2402" s="7"/>
      <c r="DL2402" s="7"/>
      <c r="DM2402" s="7"/>
      <c r="DN2402" s="7"/>
      <c r="DO2402" s="7"/>
      <c r="DP2402" s="7"/>
      <c r="DQ2402" s="7"/>
      <c r="DR2402" s="7"/>
      <c r="DS2402" s="7"/>
      <c r="DT2402" s="7"/>
      <c r="DU2402" s="7"/>
      <c r="DV2402" s="7"/>
      <c r="DW2402" s="7"/>
      <c r="DX2402" s="7"/>
      <c r="DY2402" s="7"/>
      <c r="DZ2402" s="7"/>
      <c r="EA2402" s="7"/>
      <c r="EB2402" s="7"/>
      <c r="EC2402" s="7"/>
      <c r="ED2402" s="7"/>
      <c r="EE2402" s="7"/>
      <c r="EF2402" s="7"/>
      <c r="EG2402" s="7"/>
      <c r="EH2402" s="7"/>
      <c r="EI2402" s="7"/>
      <c r="EJ2402" s="7"/>
      <c r="EK2402" s="7"/>
      <c r="EL2402" s="7"/>
      <c r="EM2402" s="7"/>
      <c r="EN2402" s="7"/>
      <c r="EO2402" s="7"/>
      <c r="EP2402" s="7"/>
      <c r="EQ2402" s="7"/>
      <c r="ER2402" s="7"/>
      <c r="ES2402" s="7"/>
      <c r="ET2402" s="7"/>
      <c r="EU2402" s="7"/>
      <c r="EV2402" s="7"/>
      <c r="EW2402" s="7"/>
      <c r="EX2402" s="7"/>
      <c r="EY2402" s="7"/>
      <c r="EZ2402" s="7"/>
      <c r="FA2402" s="7"/>
      <c r="FB2402" s="7"/>
      <c r="FC2402" s="7"/>
      <c r="FD2402" s="7"/>
      <c r="FE2402" s="7"/>
      <c r="FF2402" s="7"/>
      <c r="FG2402" s="7"/>
      <c r="FH2402" s="7"/>
      <c r="FI2402" s="7"/>
      <c r="FJ2402" s="7"/>
      <c r="FK2402" s="7"/>
      <c r="FL2402" s="7"/>
      <c r="FM2402" s="7"/>
      <c r="FN2402" s="7"/>
      <c r="FO2402" s="7"/>
      <c r="FP2402" s="7"/>
      <c r="FQ2402" s="7"/>
      <c r="FR2402" s="7"/>
      <c r="FS2402" s="7"/>
      <c r="FT2402" s="7"/>
      <c r="FU2402" s="7"/>
      <c r="FV2402" s="7"/>
      <c r="FW2402" s="7"/>
      <c r="FX2402" s="7"/>
      <c r="FY2402" s="7"/>
      <c r="FZ2402" s="7"/>
      <c r="GA2402" s="7"/>
      <c r="GB2402" s="7"/>
    </row>
    <row r="2403" spans="1:184" x14ac:dyDescent="0.15">
      <c r="A2403" s="124"/>
      <c r="B2403" s="19"/>
      <c r="C2403" s="4"/>
      <c r="D2403" s="6"/>
      <c r="E2403" s="14"/>
      <c r="F2403" s="4"/>
      <c r="G2403" s="4"/>
      <c r="H2403" s="4"/>
      <c r="I2403" s="4"/>
      <c r="J2403" s="14"/>
      <c r="K2403" s="6"/>
      <c r="L2403" s="2"/>
      <c r="M2403" s="23"/>
      <c r="N2403" s="12"/>
      <c r="O2403" s="12"/>
      <c r="P2403" s="23"/>
      <c r="Q2403" s="1"/>
      <c r="R2403" s="4"/>
      <c r="S2403" s="5"/>
      <c r="T2403" s="6"/>
      <c r="U2403" s="9"/>
      <c r="V2403" s="8"/>
      <c r="W2403" s="8"/>
      <c r="X2403" s="8"/>
      <c r="Y2403" s="9"/>
      <c r="Z2403" s="7"/>
      <c r="AA2403" s="8"/>
      <c r="AB2403" s="9"/>
      <c r="AC2403" s="9"/>
      <c r="AD2403" s="9"/>
      <c r="AE2403" s="8"/>
      <c r="AF2403" s="10"/>
      <c r="AG2403" s="8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 s="7"/>
      <c r="CO2403" s="7"/>
      <c r="CP2403" s="7"/>
      <c r="CQ2403" s="7"/>
      <c r="CR2403" s="7"/>
      <c r="CS2403" s="7"/>
      <c r="CT2403" s="7"/>
      <c r="CU2403" s="7"/>
      <c r="CV2403" s="7"/>
      <c r="CW2403" s="7"/>
      <c r="CX2403" s="7"/>
      <c r="CY2403" s="7"/>
      <c r="CZ2403" s="7"/>
      <c r="DA2403" s="7"/>
      <c r="DB2403" s="7"/>
      <c r="DC2403" s="7"/>
      <c r="DD2403" s="7"/>
      <c r="DE2403" s="7"/>
      <c r="DF2403" s="7"/>
      <c r="DG2403" s="7"/>
      <c r="DH2403" s="7"/>
      <c r="DI2403" s="7"/>
      <c r="DJ2403" s="7"/>
      <c r="DK2403" s="7"/>
      <c r="DL2403" s="7"/>
      <c r="DM2403" s="7"/>
      <c r="DN2403" s="7"/>
      <c r="DO2403" s="7"/>
      <c r="DP2403" s="7"/>
      <c r="DQ2403" s="7"/>
      <c r="DR2403" s="7"/>
      <c r="DS2403" s="7"/>
      <c r="DT2403" s="7"/>
      <c r="DU2403" s="7"/>
      <c r="DV2403" s="7"/>
      <c r="DW2403" s="7"/>
      <c r="DX2403" s="7"/>
      <c r="DY2403" s="7"/>
      <c r="DZ2403" s="7"/>
      <c r="EA2403" s="7"/>
      <c r="EB2403" s="7"/>
      <c r="EC2403" s="7"/>
      <c r="ED2403" s="7"/>
      <c r="EE2403" s="7"/>
      <c r="EF2403" s="7"/>
      <c r="EG2403" s="7"/>
      <c r="EH2403" s="7"/>
      <c r="EI2403" s="7"/>
      <c r="EJ2403" s="7"/>
      <c r="EK2403" s="7"/>
      <c r="EL2403" s="7"/>
      <c r="EM2403" s="7"/>
      <c r="EN2403" s="7"/>
      <c r="EO2403" s="7"/>
      <c r="EP2403" s="7"/>
      <c r="EQ2403" s="7"/>
      <c r="ER2403" s="7"/>
      <c r="ES2403" s="7"/>
      <c r="ET2403" s="7"/>
      <c r="EU2403" s="7"/>
      <c r="EV2403" s="7"/>
      <c r="EW2403" s="7"/>
      <c r="EX2403" s="7"/>
      <c r="EY2403" s="7"/>
      <c r="EZ2403" s="7"/>
      <c r="FA2403" s="7"/>
      <c r="FB2403" s="7"/>
      <c r="FC2403" s="7"/>
      <c r="FD2403" s="7"/>
      <c r="FE2403" s="7"/>
      <c r="FF2403" s="7"/>
      <c r="FG2403" s="7"/>
      <c r="FH2403" s="7"/>
      <c r="FI2403" s="7"/>
      <c r="FJ2403" s="7"/>
      <c r="FK2403" s="7"/>
      <c r="FL2403" s="7"/>
      <c r="FM2403" s="7"/>
      <c r="FN2403" s="7"/>
      <c r="FO2403" s="7"/>
      <c r="FP2403" s="7"/>
      <c r="FQ2403" s="7"/>
      <c r="FR2403" s="7"/>
      <c r="FS2403" s="7"/>
      <c r="FT2403" s="7"/>
      <c r="FU2403" s="7"/>
      <c r="FV2403" s="7"/>
      <c r="FW2403" s="7"/>
      <c r="FX2403" s="7"/>
      <c r="FY2403" s="7"/>
      <c r="FZ2403" s="7"/>
      <c r="GA2403" s="7"/>
      <c r="GB2403" s="7"/>
    </row>
    <row r="2404" spans="1:184" x14ac:dyDescent="0.15">
      <c r="A2404" s="124"/>
      <c r="B2404" s="19"/>
      <c r="C2404" s="4"/>
      <c r="D2404" s="6"/>
      <c r="E2404" s="14"/>
      <c r="F2404" s="4"/>
      <c r="G2404" s="4"/>
      <c r="H2404" s="4"/>
      <c r="I2404" s="4"/>
      <c r="J2404" s="14"/>
      <c r="K2404" s="6"/>
      <c r="L2404" s="2"/>
      <c r="M2404" s="23"/>
      <c r="N2404" s="12"/>
      <c r="O2404" s="12"/>
      <c r="P2404" s="23"/>
      <c r="Q2404" s="1"/>
      <c r="R2404" s="4"/>
      <c r="S2404" s="5"/>
      <c r="T2404" s="6"/>
      <c r="U2404" s="9"/>
      <c r="V2404" s="8"/>
      <c r="W2404" s="8"/>
      <c r="X2404" s="8"/>
      <c r="Y2404" s="9"/>
      <c r="Z2404" s="7"/>
      <c r="AA2404" s="8"/>
      <c r="AB2404" s="9"/>
      <c r="AC2404" s="9"/>
      <c r="AD2404" s="9"/>
      <c r="AE2404" s="8"/>
      <c r="AF2404" s="10"/>
      <c r="AG2404" s="8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 s="7"/>
      <c r="CO2404" s="7"/>
      <c r="CP2404" s="7"/>
      <c r="CQ2404" s="7"/>
      <c r="CR2404" s="7"/>
      <c r="CS2404" s="7"/>
      <c r="CT2404" s="7"/>
      <c r="CU2404" s="7"/>
      <c r="CV2404" s="7"/>
      <c r="CW2404" s="7"/>
      <c r="CX2404" s="7"/>
      <c r="CY2404" s="7"/>
      <c r="CZ2404" s="7"/>
      <c r="DA2404" s="7"/>
      <c r="DB2404" s="7"/>
      <c r="DC2404" s="7"/>
      <c r="DD2404" s="7"/>
      <c r="DE2404" s="7"/>
      <c r="DF2404" s="7"/>
      <c r="DG2404" s="7"/>
      <c r="DH2404" s="7"/>
      <c r="DI2404" s="7"/>
      <c r="DJ2404" s="7"/>
      <c r="DK2404" s="7"/>
      <c r="DL2404" s="7"/>
      <c r="DM2404" s="7"/>
      <c r="DN2404" s="7"/>
      <c r="DO2404" s="7"/>
      <c r="DP2404" s="7"/>
      <c r="DQ2404" s="7"/>
      <c r="DR2404" s="7"/>
      <c r="DS2404" s="7"/>
      <c r="DT2404" s="7"/>
      <c r="DU2404" s="7"/>
      <c r="DV2404" s="7"/>
      <c r="DW2404" s="7"/>
      <c r="DX2404" s="7"/>
      <c r="DY2404" s="7"/>
      <c r="DZ2404" s="7"/>
      <c r="EA2404" s="7"/>
      <c r="EB2404" s="7"/>
      <c r="EC2404" s="7"/>
      <c r="ED2404" s="7"/>
      <c r="EE2404" s="7"/>
      <c r="EF2404" s="7"/>
      <c r="EG2404" s="7"/>
      <c r="EH2404" s="7"/>
      <c r="EI2404" s="7"/>
      <c r="EJ2404" s="7"/>
      <c r="EK2404" s="7"/>
      <c r="EL2404" s="7"/>
      <c r="EM2404" s="7"/>
      <c r="EN2404" s="7"/>
      <c r="EO2404" s="7"/>
      <c r="EP2404" s="7"/>
      <c r="EQ2404" s="7"/>
      <c r="ER2404" s="7"/>
      <c r="ES2404" s="7"/>
      <c r="ET2404" s="7"/>
      <c r="EU2404" s="7"/>
      <c r="EV2404" s="7"/>
      <c r="EW2404" s="7"/>
      <c r="EX2404" s="7"/>
      <c r="EY2404" s="7"/>
      <c r="EZ2404" s="7"/>
      <c r="FA2404" s="7"/>
      <c r="FB2404" s="7"/>
      <c r="FC2404" s="7"/>
      <c r="FD2404" s="7"/>
      <c r="FE2404" s="7"/>
      <c r="FF2404" s="7"/>
      <c r="FG2404" s="7"/>
      <c r="FH2404" s="7"/>
      <c r="FI2404" s="7"/>
      <c r="FJ2404" s="7"/>
      <c r="FK2404" s="7"/>
      <c r="FL2404" s="7"/>
      <c r="FM2404" s="7"/>
      <c r="FN2404" s="7"/>
      <c r="FO2404" s="7"/>
      <c r="FP2404" s="7"/>
      <c r="FQ2404" s="7"/>
      <c r="FR2404" s="7"/>
      <c r="FS2404" s="7"/>
      <c r="FT2404" s="7"/>
      <c r="FU2404" s="7"/>
      <c r="FV2404" s="7"/>
      <c r="FW2404" s="7"/>
      <c r="FX2404" s="7"/>
      <c r="FY2404" s="7"/>
      <c r="FZ2404" s="7"/>
      <c r="GA2404" s="7"/>
      <c r="GB2404" s="7"/>
    </row>
    <row r="2405" spans="1:184" x14ac:dyDescent="0.15">
      <c r="A2405" s="124"/>
      <c r="B2405" s="19"/>
      <c r="C2405" s="4"/>
      <c r="D2405" s="6"/>
      <c r="E2405" s="14"/>
      <c r="F2405" s="4"/>
      <c r="G2405" s="4"/>
      <c r="H2405" s="4"/>
      <c r="I2405" s="4"/>
      <c r="J2405" s="14"/>
      <c r="K2405" s="6"/>
      <c r="L2405" s="2"/>
      <c r="M2405" s="23"/>
      <c r="N2405" s="12"/>
      <c r="O2405" s="12"/>
      <c r="P2405" s="23"/>
      <c r="Q2405" s="1"/>
      <c r="R2405" s="4"/>
      <c r="S2405" s="5"/>
      <c r="T2405" s="6"/>
      <c r="U2405" s="9"/>
      <c r="V2405" s="8"/>
      <c r="W2405" s="8"/>
      <c r="X2405" s="8"/>
      <c r="Y2405" s="9"/>
      <c r="Z2405" s="7"/>
      <c r="AA2405" s="8"/>
      <c r="AB2405" s="9"/>
      <c r="AC2405" s="9"/>
      <c r="AD2405" s="9"/>
      <c r="AE2405" s="8"/>
      <c r="AF2405" s="10"/>
      <c r="AG2405" s="8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 s="7"/>
      <c r="CO2405" s="7"/>
      <c r="CP2405" s="7"/>
      <c r="CQ2405" s="7"/>
      <c r="CR2405" s="7"/>
      <c r="CS2405" s="7"/>
      <c r="CT2405" s="7"/>
      <c r="CU2405" s="7"/>
      <c r="CV2405" s="7"/>
      <c r="CW2405" s="7"/>
      <c r="CX2405" s="7"/>
      <c r="CY2405" s="7"/>
      <c r="CZ2405" s="7"/>
      <c r="DA2405" s="7"/>
      <c r="DB2405" s="7"/>
      <c r="DC2405" s="7"/>
      <c r="DD2405" s="7"/>
      <c r="DE2405" s="7"/>
      <c r="DF2405" s="7"/>
      <c r="DG2405" s="7"/>
      <c r="DH2405" s="7"/>
      <c r="DI2405" s="7"/>
      <c r="DJ2405" s="7"/>
      <c r="DK2405" s="7"/>
      <c r="DL2405" s="7"/>
      <c r="DM2405" s="7"/>
      <c r="DN2405" s="7"/>
      <c r="DO2405" s="7"/>
      <c r="DP2405" s="7"/>
      <c r="DQ2405" s="7"/>
      <c r="DR2405" s="7"/>
      <c r="DS2405" s="7"/>
      <c r="DT2405" s="7"/>
      <c r="DU2405" s="7"/>
      <c r="DV2405" s="7"/>
      <c r="DW2405" s="7"/>
      <c r="DX2405" s="7"/>
      <c r="DY2405" s="7"/>
      <c r="DZ2405" s="7"/>
      <c r="EA2405" s="7"/>
      <c r="EB2405" s="7"/>
      <c r="EC2405" s="7"/>
      <c r="ED2405" s="7"/>
      <c r="EE2405" s="7"/>
      <c r="EF2405" s="7"/>
      <c r="EG2405" s="7"/>
      <c r="EH2405" s="7"/>
      <c r="EI2405" s="7"/>
      <c r="EJ2405" s="7"/>
      <c r="EK2405" s="7"/>
      <c r="EL2405" s="7"/>
      <c r="EM2405" s="7"/>
      <c r="EN2405" s="7"/>
      <c r="EO2405" s="7"/>
      <c r="EP2405" s="7"/>
      <c r="EQ2405" s="7"/>
      <c r="ER2405" s="7"/>
      <c r="ES2405" s="7"/>
      <c r="ET2405" s="7"/>
      <c r="EU2405" s="7"/>
      <c r="EV2405" s="7"/>
      <c r="EW2405" s="7"/>
      <c r="EX2405" s="7"/>
      <c r="EY2405" s="7"/>
      <c r="EZ2405" s="7"/>
      <c r="FA2405" s="7"/>
      <c r="FB2405" s="7"/>
      <c r="FC2405" s="7"/>
      <c r="FD2405" s="7"/>
      <c r="FE2405" s="7"/>
      <c r="FF2405" s="7"/>
      <c r="FG2405" s="7"/>
      <c r="FH2405" s="7"/>
      <c r="FI2405" s="7"/>
      <c r="FJ2405" s="7"/>
      <c r="FK2405" s="7"/>
      <c r="FL2405" s="7"/>
      <c r="FM2405" s="7"/>
      <c r="FN2405" s="7"/>
      <c r="FO2405" s="7"/>
      <c r="FP2405" s="7"/>
      <c r="FQ2405" s="7"/>
      <c r="FR2405" s="7"/>
      <c r="FS2405" s="7"/>
      <c r="FT2405" s="7"/>
      <c r="FU2405" s="7"/>
      <c r="FV2405" s="7"/>
      <c r="FW2405" s="7"/>
      <c r="FX2405" s="7"/>
      <c r="FY2405" s="7"/>
      <c r="FZ2405" s="7"/>
      <c r="GA2405" s="7"/>
      <c r="GB2405" s="7"/>
    </row>
    <row r="2406" spans="1:184" x14ac:dyDescent="0.15">
      <c r="A2406" s="124"/>
      <c r="B2406" s="19"/>
      <c r="C2406" s="4"/>
      <c r="D2406" s="6"/>
      <c r="E2406" s="14"/>
      <c r="F2406" s="4"/>
      <c r="G2406" s="4"/>
      <c r="H2406" s="4"/>
      <c r="I2406" s="4"/>
      <c r="J2406" s="14"/>
      <c r="K2406" s="6"/>
      <c r="L2406" s="2"/>
      <c r="M2406" s="23"/>
      <c r="N2406" s="12"/>
      <c r="O2406" s="12"/>
      <c r="P2406" s="23"/>
      <c r="Q2406" s="1"/>
      <c r="R2406" s="4"/>
      <c r="S2406" s="5"/>
      <c r="T2406" s="6"/>
      <c r="U2406" s="9"/>
      <c r="V2406" s="8"/>
      <c r="W2406" s="8"/>
      <c r="X2406" s="8"/>
      <c r="Y2406" s="9"/>
      <c r="Z2406" s="7"/>
      <c r="AA2406" s="8"/>
      <c r="AB2406" s="9"/>
      <c r="AC2406" s="9"/>
      <c r="AD2406" s="9"/>
      <c r="AE2406" s="8"/>
      <c r="AF2406" s="10"/>
      <c r="AG2406" s="8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  <c r="EE2406" s="7"/>
      <c r="EF2406" s="7"/>
      <c r="EG2406" s="7"/>
      <c r="EH2406" s="7"/>
      <c r="EI2406" s="7"/>
      <c r="EJ2406" s="7"/>
      <c r="EK2406" s="7"/>
      <c r="EL2406" s="7"/>
      <c r="EM2406" s="7"/>
      <c r="EN2406" s="7"/>
      <c r="EO2406" s="7"/>
      <c r="EP2406" s="7"/>
      <c r="EQ2406" s="7"/>
      <c r="ER2406" s="7"/>
      <c r="ES2406" s="7"/>
      <c r="ET2406" s="7"/>
      <c r="EU2406" s="7"/>
      <c r="EV2406" s="7"/>
      <c r="EW2406" s="7"/>
      <c r="EX2406" s="7"/>
      <c r="EY2406" s="7"/>
      <c r="EZ2406" s="7"/>
      <c r="FA2406" s="7"/>
      <c r="FB2406" s="7"/>
      <c r="FC2406" s="7"/>
      <c r="FD2406" s="7"/>
      <c r="FE2406" s="7"/>
      <c r="FF2406" s="7"/>
      <c r="FG2406" s="7"/>
      <c r="FH2406" s="7"/>
      <c r="FI2406" s="7"/>
      <c r="FJ2406" s="7"/>
      <c r="FK2406" s="7"/>
      <c r="FL2406" s="7"/>
      <c r="FM2406" s="7"/>
      <c r="FN2406" s="7"/>
      <c r="FO2406" s="7"/>
      <c r="FP2406" s="7"/>
      <c r="FQ2406" s="7"/>
      <c r="FR2406" s="7"/>
      <c r="FS2406" s="7"/>
      <c r="FT2406" s="7"/>
      <c r="FU2406" s="7"/>
      <c r="FV2406" s="7"/>
      <c r="FW2406" s="7"/>
      <c r="FX2406" s="7"/>
      <c r="FY2406" s="7"/>
      <c r="FZ2406" s="7"/>
      <c r="GA2406" s="7"/>
      <c r="GB2406" s="7"/>
    </row>
    <row r="2407" spans="1:184" x14ac:dyDescent="0.15">
      <c r="A2407" s="124"/>
      <c r="B2407" s="19"/>
      <c r="C2407" s="4"/>
      <c r="D2407" s="6"/>
      <c r="E2407" s="14"/>
      <c r="F2407" s="4"/>
      <c r="G2407" s="4"/>
      <c r="H2407" s="4"/>
      <c r="I2407" s="4"/>
      <c r="J2407" s="14"/>
      <c r="K2407" s="6"/>
      <c r="L2407" s="2"/>
      <c r="M2407" s="23"/>
      <c r="N2407" s="12"/>
      <c r="O2407" s="12"/>
      <c r="P2407" s="23"/>
      <c r="Q2407" s="1"/>
      <c r="R2407" s="4"/>
      <c r="S2407" s="5"/>
      <c r="T2407" s="6"/>
      <c r="U2407" s="9"/>
      <c r="V2407" s="8"/>
      <c r="W2407" s="8"/>
      <c r="X2407" s="8"/>
      <c r="Y2407" s="9"/>
      <c r="Z2407" s="7"/>
      <c r="AA2407" s="8"/>
      <c r="AB2407" s="9"/>
      <c r="AC2407" s="9"/>
      <c r="AD2407" s="9"/>
      <c r="AE2407" s="8"/>
      <c r="AF2407" s="10"/>
      <c r="AG2407" s="8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 s="7"/>
      <c r="CO2407" s="7"/>
      <c r="CP2407" s="7"/>
      <c r="CQ2407" s="7"/>
      <c r="CR2407" s="7"/>
      <c r="CS2407" s="7"/>
      <c r="CT2407" s="7"/>
      <c r="CU2407" s="7"/>
      <c r="CV2407" s="7"/>
      <c r="CW2407" s="7"/>
      <c r="CX2407" s="7"/>
      <c r="CY2407" s="7"/>
      <c r="CZ2407" s="7"/>
      <c r="DA2407" s="7"/>
      <c r="DB2407" s="7"/>
      <c r="DC2407" s="7"/>
      <c r="DD2407" s="7"/>
      <c r="DE2407" s="7"/>
      <c r="DF2407" s="7"/>
      <c r="DG2407" s="7"/>
      <c r="DH2407" s="7"/>
      <c r="DI2407" s="7"/>
      <c r="DJ2407" s="7"/>
      <c r="DK2407" s="7"/>
      <c r="DL2407" s="7"/>
      <c r="DM2407" s="7"/>
      <c r="DN2407" s="7"/>
      <c r="DO2407" s="7"/>
      <c r="DP2407" s="7"/>
      <c r="DQ2407" s="7"/>
      <c r="DR2407" s="7"/>
      <c r="DS2407" s="7"/>
      <c r="DT2407" s="7"/>
      <c r="DU2407" s="7"/>
      <c r="DV2407" s="7"/>
      <c r="DW2407" s="7"/>
      <c r="DX2407" s="7"/>
      <c r="DY2407" s="7"/>
      <c r="DZ2407" s="7"/>
      <c r="EA2407" s="7"/>
      <c r="EB2407" s="7"/>
      <c r="EC2407" s="7"/>
      <c r="ED2407" s="7"/>
      <c r="EE2407" s="7"/>
      <c r="EF2407" s="7"/>
      <c r="EG2407" s="7"/>
      <c r="EH2407" s="7"/>
      <c r="EI2407" s="7"/>
      <c r="EJ2407" s="7"/>
      <c r="EK2407" s="7"/>
      <c r="EL2407" s="7"/>
      <c r="EM2407" s="7"/>
      <c r="EN2407" s="7"/>
      <c r="EO2407" s="7"/>
      <c r="EP2407" s="7"/>
      <c r="EQ2407" s="7"/>
      <c r="ER2407" s="7"/>
      <c r="ES2407" s="7"/>
      <c r="ET2407" s="7"/>
      <c r="EU2407" s="7"/>
      <c r="EV2407" s="7"/>
      <c r="EW2407" s="7"/>
      <c r="EX2407" s="7"/>
      <c r="EY2407" s="7"/>
      <c r="EZ2407" s="7"/>
      <c r="FA2407" s="7"/>
      <c r="FB2407" s="7"/>
      <c r="FC2407" s="7"/>
      <c r="FD2407" s="7"/>
      <c r="FE2407" s="7"/>
      <c r="FF2407" s="7"/>
      <c r="FG2407" s="7"/>
      <c r="FH2407" s="7"/>
      <c r="FI2407" s="7"/>
      <c r="FJ2407" s="7"/>
      <c r="FK2407" s="7"/>
      <c r="FL2407" s="7"/>
      <c r="FM2407" s="7"/>
      <c r="FN2407" s="7"/>
      <c r="FO2407" s="7"/>
      <c r="FP2407" s="7"/>
      <c r="FQ2407" s="7"/>
      <c r="FR2407" s="7"/>
      <c r="FS2407" s="7"/>
      <c r="FT2407" s="7"/>
      <c r="FU2407" s="7"/>
      <c r="FV2407" s="7"/>
      <c r="FW2407" s="7"/>
      <c r="FX2407" s="7"/>
      <c r="FY2407" s="7"/>
      <c r="FZ2407" s="7"/>
      <c r="GA2407" s="7"/>
      <c r="GB2407" s="7"/>
    </row>
    <row r="2408" spans="1:184" x14ac:dyDescent="0.15">
      <c r="A2408" s="124"/>
      <c r="B2408" s="19"/>
      <c r="C2408" s="4"/>
      <c r="D2408" s="6"/>
      <c r="E2408" s="14"/>
      <c r="F2408" s="4"/>
      <c r="G2408" s="4"/>
      <c r="H2408" s="4"/>
      <c r="I2408" s="4"/>
      <c r="J2408" s="14"/>
      <c r="K2408" s="6"/>
      <c r="L2408" s="2"/>
      <c r="M2408" s="23"/>
      <c r="N2408" s="12"/>
      <c r="O2408" s="12"/>
      <c r="P2408" s="23"/>
      <c r="Q2408" s="1"/>
      <c r="R2408" s="4"/>
      <c r="S2408" s="5"/>
      <c r="T2408" s="6"/>
      <c r="U2408" s="9"/>
      <c r="V2408" s="8"/>
      <c r="W2408" s="8"/>
      <c r="X2408" s="8"/>
      <c r="Y2408" s="9"/>
      <c r="Z2408" s="7"/>
      <c r="AA2408" s="8"/>
      <c r="AB2408" s="9"/>
      <c r="AC2408" s="9"/>
      <c r="AD2408" s="9"/>
      <c r="AE2408" s="8"/>
      <c r="AF2408" s="10"/>
      <c r="AG2408" s="8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  <c r="DV2408" s="7"/>
      <c r="DW2408" s="7"/>
      <c r="DX2408" s="7"/>
      <c r="DY2408" s="7"/>
      <c r="DZ2408" s="7"/>
      <c r="EA2408" s="7"/>
      <c r="EB2408" s="7"/>
      <c r="EC2408" s="7"/>
      <c r="ED2408" s="7"/>
      <c r="EE2408" s="7"/>
      <c r="EF2408" s="7"/>
      <c r="EG2408" s="7"/>
      <c r="EH2408" s="7"/>
      <c r="EI2408" s="7"/>
      <c r="EJ2408" s="7"/>
      <c r="EK2408" s="7"/>
      <c r="EL2408" s="7"/>
      <c r="EM2408" s="7"/>
      <c r="EN2408" s="7"/>
      <c r="EO2408" s="7"/>
      <c r="EP2408" s="7"/>
      <c r="EQ2408" s="7"/>
      <c r="ER2408" s="7"/>
      <c r="ES2408" s="7"/>
      <c r="ET2408" s="7"/>
      <c r="EU2408" s="7"/>
      <c r="EV2408" s="7"/>
      <c r="EW2408" s="7"/>
      <c r="EX2408" s="7"/>
      <c r="EY2408" s="7"/>
      <c r="EZ2408" s="7"/>
      <c r="FA2408" s="7"/>
      <c r="FB2408" s="7"/>
      <c r="FC2408" s="7"/>
      <c r="FD2408" s="7"/>
      <c r="FE2408" s="7"/>
      <c r="FF2408" s="7"/>
      <c r="FG2408" s="7"/>
      <c r="FH2408" s="7"/>
      <c r="FI2408" s="7"/>
      <c r="FJ2408" s="7"/>
      <c r="FK2408" s="7"/>
      <c r="FL2408" s="7"/>
      <c r="FM2408" s="7"/>
      <c r="FN2408" s="7"/>
      <c r="FO2408" s="7"/>
      <c r="FP2408" s="7"/>
      <c r="FQ2408" s="7"/>
      <c r="FR2408" s="7"/>
      <c r="FS2408" s="7"/>
      <c r="FT2408" s="7"/>
      <c r="FU2408" s="7"/>
      <c r="FV2408" s="7"/>
      <c r="FW2408" s="7"/>
      <c r="FX2408" s="7"/>
      <c r="FY2408" s="7"/>
      <c r="FZ2408" s="7"/>
      <c r="GA2408" s="7"/>
      <c r="GB2408" s="7"/>
    </row>
    <row r="2409" spans="1:184" x14ac:dyDescent="0.15">
      <c r="A2409" s="124"/>
      <c r="B2409" s="19"/>
      <c r="C2409" s="4"/>
      <c r="D2409" s="6"/>
      <c r="E2409" s="14"/>
      <c r="F2409" s="4"/>
      <c r="G2409" s="4"/>
      <c r="H2409" s="4"/>
      <c r="I2409" s="4"/>
      <c r="J2409" s="14"/>
      <c r="K2409" s="6"/>
      <c r="L2409" s="2"/>
      <c r="M2409" s="23"/>
      <c r="N2409" s="12"/>
      <c r="O2409" s="12"/>
      <c r="P2409" s="23"/>
      <c r="Q2409" s="1"/>
      <c r="R2409" s="4"/>
      <c r="S2409" s="5"/>
      <c r="T2409" s="6"/>
      <c r="U2409" s="9"/>
      <c r="V2409" s="8"/>
      <c r="W2409" s="8"/>
      <c r="X2409" s="8"/>
      <c r="Y2409" s="9"/>
      <c r="Z2409" s="7"/>
      <c r="AA2409" s="8"/>
      <c r="AB2409" s="9"/>
      <c r="AC2409" s="9"/>
      <c r="AD2409" s="9"/>
      <c r="AE2409" s="8"/>
      <c r="AF2409" s="10"/>
      <c r="AG2409" s="8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  <c r="DV2409" s="7"/>
      <c r="DW2409" s="7"/>
      <c r="DX2409" s="7"/>
      <c r="DY2409" s="7"/>
      <c r="DZ2409" s="7"/>
      <c r="EA2409" s="7"/>
      <c r="EB2409" s="7"/>
      <c r="EC2409" s="7"/>
      <c r="ED2409" s="7"/>
      <c r="EE2409" s="7"/>
      <c r="EF2409" s="7"/>
      <c r="EG2409" s="7"/>
      <c r="EH2409" s="7"/>
      <c r="EI2409" s="7"/>
      <c r="EJ2409" s="7"/>
      <c r="EK2409" s="7"/>
      <c r="EL2409" s="7"/>
      <c r="EM2409" s="7"/>
      <c r="EN2409" s="7"/>
      <c r="EO2409" s="7"/>
      <c r="EP2409" s="7"/>
      <c r="EQ2409" s="7"/>
      <c r="ER2409" s="7"/>
      <c r="ES2409" s="7"/>
      <c r="ET2409" s="7"/>
      <c r="EU2409" s="7"/>
      <c r="EV2409" s="7"/>
      <c r="EW2409" s="7"/>
      <c r="EX2409" s="7"/>
      <c r="EY2409" s="7"/>
      <c r="EZ2409" s="7"/>
      <c r="FA2409" s="7"/>
      <c r="FB2409" s="7"/>
      <c r="FC2409" s="7"/>
      <c r="FD2409" s="7"/>
      <c r="FE2409" s="7"/>
      <c r="FF2409" s="7"/>
      <c r="FG2409" s="7"/>
      <c r="FH2409" s="7"/>
      <c r="FI2409" s="7"/>
      <c r="FJ2409" s="7"/>
      <c r="FK2409" s="7"/>
      <c r="FL2409" s="7"/>
      <c r="FM2409" s="7"/>
      <c r="FN2409" s="7"/>
      <c r="FO2409" s="7"/>
      <c r="FP2409" s="7"/>
      <c r="FQ2409" s="7"/>
      <c r="FR2409" s="7"/>
      <c r="FS2409" s="7"/>
      <c r="FT2409" s="7"/>
      <c r="FU2409" s="7"/>
      <c r="FV2409" s="7"/>
      <c r="FW2409" s="7"/>
      <c r="FX2409" s="7"/>
      <c r="FY2409" s="7"/>
      <c r="FZ2409" s="7"/>
      <c r="GA2409" s="7"/>
      <c r="GB2409" s="7"/>
    </row>
    <row r="2410" spans="1:184" x14ac:dyDescent="0.15">
      <c r="A2410" s="124"/>
      <c r="B2410" s="19"/>
      <c r="C2410" s="4"/>
      <c r="D2410" s="6"/>
      <c r="E2410" s="14"/>
      <c r="F2410" s="4"/>
      <c r="G2410" s="4"/>
      <c r="H2410" s="4"/>
      <c r="I2410" s="4"/>
      <c r="J2410" s="14"/>
      <c r="K2410" s="6"/>
      <c r="L2410" s="2"/>
      <c r="M2410" s="23"/>
      <c r="N2410" s="12"/>
      <c r="O2410" s="12"/>
      <c r="P2410" s="23"/>
      <c r="Q2410" s="1"/>
      <c r="R2410" s="4"/>
      <c r="S2410" s="5"/>
      <c r="T2410" s="6"/>
      <c r="U2410" s="9"/>
      <c r="V2410" s="8"/>
      <c r="W2410" s="8"/>
      <c r="X2410" s="8"/>
      <c r="Y2410" s="9"/>
      <c r="Z2410" s="7"/>
      <c r="AA2410" s="8"/>
      <c r="AB2410" s="9"/>
      <c r="AC2410" s="9"/>
      <c r="AD2410" s="9"/>
      <c r="AE2410" s="8"/>
      <c r="AF2410" s="10"/>
      <c r="AG2410" s="8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 s="7"/>
      <c r="CO2410" s="7"/>
      <c r="CP2410" s="7"/>
      <c r="CQ2410" s="7"/>
      <c r="CR2410" s="7"/>
      <c r="CS2410" s="7"/>
      <c r="CT2410" s="7"/>
      <c r="CU2410" s="7"/>
      <c r="CV2410" s="7"/>
      <c r="CW2410" s="7"/>
      <c r="CX2410" s="7"/>
      <c r="CY2410" s="7"/>
      <c r="CZ2410" s="7"/>
      <c r="DA2410" s="7"/>
      <c r="DB2410" s="7"/>
      <c r="DC2410" s="7"/>
      <c r="DD2410" s="7"/>
      <c r="DE2410" s="7"/>
      <c r="DF2410" s="7"/>
      <c r="DG2410" s="7"/>
      <c r="DH2410" s="7"/>
      <c r="DI2410" s="7"/>
      <c r="DJ2410" s="7"/>
      <c r="DK2410" s="7"/>
      <c r="DL2410" s="7"/>
      <c r="DM2410" s="7"/>
      <c r="DN2410" s="7"/>
      <c r="DO2410" s="7"/>
      <c r="DP2410" s="7"/>
      <c r="DQ2410" s="7"/>
      <c r="DR2410" s="7"/>
      <c r="DS2410" s="7"/>
      <c r="DT2410" s="7"/>
      <c r="DU2410" s="7"/>
      <c r="DV2410" s="7"/>
      <c r="DW2410" s="7"/>
      <c r="DX2410" s="7"/>
      <c r="DY2410" s="7"/>
      <c r="DZ2410" s="7"/>
      <c r="EA2410" s="7"/>
      <c r="EB2410" s="7"/>
      <c r="EC2410" s="7"/>
      <c r="ED2410" s="7"/>
      <c r="EE2410" s="7"/>
      <c r="EF2410" s="7"/>
      <c r="EG2410" s="7"/>
      <c r="EH2410" s="7"/>
      <c r="EI2410" s="7"/>
      <c r="EJ2410" s="7"/>
      <c r="EK2410" s="7"/>
      <c r="EL2410" s="7"/>
      <c r="EM2410" s="7"/>
      <c r="EN2410" s="7"/>
      <c r="EO2410" s="7"/>
      <c r="EP2410" s="7"/>
      <c r="EQ2410" s="7"/>
      <c r="ER2410" s="7"/>
      <c r="ES2410" s="7"/>
      <c r="ET2410" s="7"/>
      <c r="EU2410" s="7"/>
      <c r="EV2410" s="7"/>
      <c r="EW2410" s="7"/>
      <c r="EX2410" s="7"/>
      <c r="EY2410" s="7"/>
      <c r="EZ2410" s="7"/>
      <c r="FA2410" s="7"/>
      <c r="FB2410" s="7"/>
      <c r="FC2410" s="7"/>
      <c r="FD2410" s="7"/>
      <c r="FE2410" s="7"/>
      <c r="FF2410" s="7"/>
      <c r="FG2410" s="7"/>
      <c r="FH2410" s="7"/>
      <c r="FI2410" s="7"/>
      <c r="FJ2410" s="7"/>
      <c r="FK2410" s="7"/>
      <c r="FL2410" s="7"/>
      <c r="FM2410" s="7"/>
      <c r="FN2410" s="7"/>
      <c r="FO2410" s="7"/>
      <c r="FP2410" s="7"/>
      <c r="FQ2410" s="7"/>
      <c r="FR2410" s="7"/>
      <c r="FS2410" s="7"/>
      <c r="FT2410" s="7"/>
      <c r="FU2410" s="7"/>
      <c r="FV2410" s="7"/>
      <c r="FW2410" s="7"/>
      <c r="FX2410" s="7"/>
      <c r="FY2410" s="7"/>
      <c r="FZ2410" s="7"/>
      <c r="GA2410" s="7"/>
      <c r="GB2410" s="7"/>
    </row>
    <row r="2411" spans="1:184" x14ac:dyDescent="0.15">
      <c r="A2411" s="124"/>
      <c r="B2411" s="19"/>
      <c r="C2411" s="4"/>
      <c r="D2411" s="6"/>
      <c r="E2411" s="14"/>
      <c r="F2411" s="4"/>
      <c r="G2411" s="4"/>
      <c r="H2411" s="4"/>
      <c r="I2411" s="4"/>
      <c r="J2411" s="14"/>
      <c r="K2411" s="6"/>
      <c r="L2411" s="2"/>
      <c r="M2411" s="23"/>
      <c r="N2411" s="12"/>
      <c r="O2411" s="12"/>
      <c r="P2411" s="23"/>
      <c r="Q2411" s="1"/>
      <c r="R2411" s="4"/>
      <c r="S2411" s="5"/>
      <c r="T2411" s="6"/>
      <c r="U2411" s="9"/>
      <c r="V2411" s="8"/>
      <c r="W2411" s="8"/>
      <c r="X2411" s="8"/>
      <c r="Y2411" s="9"/>
      <c r="Z2411" s="7"/>
      <c r="AA2411" s="8"/>
      <c r="AB2411" s="9"/>
      <c r="AC2411" s="9"/>
      <c r="AD2411" s="9"/>
      <c r="AE2411" s="8"/>
      <c r="AF2411" s="10"/>
      <c r="AG2411" s="8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 s="7"/>
      <c r="CO2411" s="7"/>
      <c r="CP2411" s="7"/>
      <c r="CQ2411" s="7"/>
      <c r="CR2411" s="7"/>
      <c r="CS2411" s="7"/>
      <c r="CT2411" s="7"/>
      <c r="CU2411" s="7"/>
      <c r="CV2411" s="7"/>
      <c r="CW2411" s="7"/>
      <c r="CX2411" s="7"/>
      <c r="CY2411" s="7"/>
      <c r="CZ2411" s="7"/>
      <c r="DA2411" s="7"/>
      <c r="DB2411" s="7"/>
      <c r="DC2411" s="7"/>
      <c r="DD2411" s="7"/>
      <c r="DE2411" s="7"/>
      <c r="DF2411" s="7"/>
      <c r="DG2411" s="7"/>
      <c r="DH2411" s="7"/>
      <c r="DI2411" s="7"/>
      <c r="DJ2411" s="7"/>
      <c r="DK2411" s="7"/>
      <c r="DL2411" s="7"/>
      <c r="DM2411" s="7"/>
      <c r="DN2411" s="7"/>
      <c r="DO2411" s="7"/>
      <c r="DP2411" s="7"/>
      <c r="DQ2411" s="7"/>
      <c r="DR2411" s="7"/>
      <c r="DS2411" s="7"/>
      <c r="DT2411" s="7"/>
      <c r="DU2411" s="7"/>
      <c r="DV2411" s="7"/>
      <c r="DW2411" s="7"/>
      <c r="DX2411" s="7"/>
      <c r="DY2411" s="7"/>
      <c r="DZ2411" s="7"/>
      <c r="EA2411" s="7"/>
      <c r="EB2411" s="7"/>
      <c r="EC2411" s="7"/>
      <c r="ED2411" s="7"/>
      <c r="EE2411" s="7"/>
      <c r="EF2411" s="7"/>
      <c r="EG2411" s="7"/>
      <c r="EH2411" s="7"/>
      <c r="EI2411" s="7"/>
      <c r="EJ2411" s="7"/>
      <c r="EK2411" s="7"/>
      <c r="EL2411" s="7"/>
      <c r="EM2411" s="7"/>
      <c r="EN2411" s="7"/>
      <c r="EO2411" s="7"/>
      <c r="EP2411" s="7"/>
      <c r="EQ2411" s="7"/>
      <c r="ER2411" s="7"/>
      <c r="ES2411" s="7"/>
      <c r="ET2411" s="7"/>
      <c r="EU2411" s="7"/>
      <c r="EV2411" s="7"/>
      <c r="EW2411" s="7"/>
      <c r="EX2411" s="7"/>
      <c r="EY2411" s="7"/>
      <c r="EZ2411" s="7"/>
      <c r="FA2411" s="7"/>
      <c r="FB2411" s="7"/>
      <c r="FC2411" s="7"/>
      <c r="FD2411" s="7"/>
      <c r="FE2411" s="7"/>
      <c r="FF2411" s="7"/>
      <c r="FG2411" s="7"/>
      <c r="FH2411" s="7"/>
      <c r="FI2411" s="7"/>
      <c r="FJ2411" s="7"/>
      <c r="FK2411" s="7"/>
      <c r="FL2411" s="7"/>
      <c r="FM2411" s="7"/>
      <c r="FN2411" s="7"/>
      <c r="FO2411" s="7"/>
      <c r="FP2411" s="7"/>
      <c r="FQ2411" s="7"/>
      <c r="FR2411" s="7"/>
      <c r="FS2411" s="7"/>
      <c r="FT2411" s="7"/>
      <c r="FU2411" s="7"/>
      <c r="FV2411" s="7"/>
      <c r="FW2411" s="7"/>
      <c r="FX2411" s="7"/>
      <c r="FY2411" s="7"/>
      <c r="FZ2411" s="7"/>
      <c r="GA2411" s="7"/>
      <c r="GB2411" s="7"/>
    </row>
    <row r="2412" spans="1:184" x14ac:dyDescent="0.15">
      <c r="A2412" s="124"/>
      <c r="B2412" s="19"/>
      <c r="C2412" s="4"/>
      <c r="D2412" s="6"/>
      <c r="E2412" s="14"/>
      <c r="F2412" s="4"/>
      <c r="G2412" s="4"/>
      <c r="H2412" s="4"/>
      <c r="I2412" s="4"/>
      <c r="J2412" s="14"/>
      <c r="K2412" s="6"/>
      <c r="L2412" s="2"/>
      <c r="M2412" s="23"/>
      <c r="N2412" s="12"/>
      <c r="O2412" s="12"/>
      <c r="P2412" s="23"/>
      <c r="Q2412" s="1"/>
      <c r="R2412" s="4"/>
      <c r="S2412" s="5"/>
      <c r="T2412" s="6"/>
      <c r="U2412" s="9"/>
      <c r="V2412" s="8"/>
      <c r="W2412" s="8"/>
      <c r="X2412" s="8"/>
      <c r="Y2412" s="9"/>
      <c r="Z2412" s="7"/>
      <c r="AA2412" s="8"/>
      <c r="AB2412" s="9"/>
      <c r="AC2412" s="9"/>
      <c r="AD2412" s="9"/>
      <c r="AE2412" s="8"/>
      <c r="AF2412" s="10"/>
      <c r="AG2412" s="8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 s="7"/>
      <c r="CO2412" s="7"/>
      <c r="CP2412" s="7"/>
      <c r="CQ2412" s="7"/>
      <c r="CR2412" s="7"/>
      <c r="CS2412" s="7"/>
      <c r="CT2412" s="7"/>
      <c r="CU2412" s="7"/>
      <c r="CV2412" s="7"/>
      <c r="CW2412" s="7"/>
      <c r="CX2412" s="7"/>
      <c r="CY2412" s="7"/>
      <c r="CZ2412" s="7"/>
      <c r="DA2412" s="7"/>
      <c r="DB2412" s="7"/>
      <c r="DC2412" s="7"/>
      <c r="DD2412" s="7"/>
      <c r="DE2412" s="7"/>
      <c r="DF2412" s="7"/>
      <c r="DG2412" s="7"/>
      <c r="DH2412" s="7"/>
      <c r="DI2412" s="7"/>
      <c r="DJ2412" s="7"/>
      <c r="DK2412" s="7"/>
      <c r="DL2412" s="7"/>
      <c r="DM2412" s="7"/>
      <c r="DN2412" s="7"/>
      <c r="DO2412" s="7"/>
      <c r="DP2412" s="7"/>
      <c r="DQ2412" s="7"/>
      <c r="DR2412" s="7"/>
      <c r="DS2412" s="7"/>
      <c r="DT2412" s="7"/>
      <c r="DU2412" s="7"/>
      <c r="DV2412" s="7"/>
      <c r="DW2412" s="7"/>
      <c r="DX2412" s="7"/>
      <c r="DY2412" s="7"/>
      <c r="DZ2412" s="7"/>
      <c r="EA2412" s="7"/>
      <c r="EB2412" s="7"/>
      <c r="EC2412" s="7"/>
      <c r="ED2412" s="7"/>
      <c r="EE2412" s="7"/>
      <c r="EF2412" s="7"/>
      <c r="EG2412" s="7"/>
      <c r="EH2412" s="7"/>
      <c r="EI2412" s="7"/>
      <c r="EJ2412" s="7"/>
      <c r="EK2412" s="7"/>
      <c r="EL2412" s="7"/>
      <c r="EM2412" s="7"/>
      <c r="EN2412" s="7"/>
      <c r="EO2412" s="7"/>
      <c r="EP2412" s="7"/>
      <c r="EQ2412" s="7"/>
      <c r="ER2412" s="7"/>
      <c r="ES2412" s="7"/>
      <c r="ET2412" s="7"/>
      <c r="EU2412" s="7"/>
      <c r="EV2412" s="7"/>
      <c r="EW2412" s="7"/>
      <c r="EX2412" s="7"/>
      <c r="EY2412" s="7"/>
      <c r="EZ2412" s="7"/>
      <c r="FA2412" s="7"/>
      <c r="FB2412" s="7"/>
      <c r="FC2412" s="7"/>
      <c r="FD2412" s="7"/>
      <c r="FE2412" s="7"/>
      <c r="FF2412" s="7"/>
      <c r="FG2412" s="7"/>
      <c r="FH2412" s="7"/>
      <c r="FI2412" s="7"/>
      <c r="FJ2412" s="7"/>
      <c r="FK2412" s="7"/>
      <c r="FL2412" s="7"/>
      <c r="FM2412" s="7"/>
      <c r="FN2412" s="7"/>
      <c r="FO2412" s="7"/>
      <c r="FP2412" s="7"/>
      <c r="FQ2412" s="7"/>
      <c r="FR2412" s="7"/>
      <c r="FS2412" s="7"/>
      <c r="FT2412" s="7"/>
      <c r="FU2412" s="7"/>
      <c r="FV2412" s="7"/>
      <c r="FW2412" s="7"/>
      <c r="FX2412" s="7"/>
      <c r="FY2412" s="7"/>
      <c r="FZ2412" s="7"/>
      <c r="GA2412" s="7"/>
      <c r="GB2412" s="7"/>
    </row>
    <row r="2413" spans="1:184" x14ac:dyDescent="0.15">
      <c r="A2413" s="124"/>
      <c r="B2413" s="19"/>
      <c r="C2413" s="4"/>
      <c r="D2413" s="6"/>
      <c r="E2413" s="14"/>
      <c r="F2413" s="4"/>
      <c r="G2413" s="4"/>
      <c r="H2413" s="4"/>
      <c r="I2413" s="4"/>
      <c r="J2413" s="14"/>
      <c r="K2413" s="6"/>
      <c r="L2413" s="2"/>
      <c r="M2413" s="23"/>
      <c r="N2413" s="12"/>
      <c r="O2413" s="12"/>
      <c r="P2413" s="23"/>
      <c r="Q2413" s="1"/>
      <c r="R2413" s="4"/>
      <c r="S2413" s="5"/>
      <c r="T2413" s="6"/>
      <c r="U2413" s="9"/>
      <c r="V2413" s="8"/>
      <c r="W2413" s="8"/>
      <c r="X2413" s="8"/>
      <c r="Y2413" s="9"/>
      <c r="Z2413" s="7"/>
      <c r="AA2413" s="8"/>
      <c r="AB2413" s="9"/>
      <c r="AC2413" s="9"/>
      <c r="AD2413" s="9"/>
      <c r="AE2413" s="8"/>
      <c r="AF2413" s="10"/>
      <c r="AG2413" s="8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 s="7"/>
      <c r="CO2413" s="7"/>
      <c r="CP2413" s="7"/>
      <c r="CQ2413" s="7"/>
      <c r="CR2413" s="7"/>
      <c r="CS2413" s="7"/>
      <c r="CT2413" s="7"/>
      <c r="CU2413" s="7"/>
      <c r="CV2413" s="7"/>
      <c r="CW2413" s="7"/>
      <c r="CX2413" s="7"/>
      <c r="CY2413" s="7"/>
      <c r="CZ2413" s="7"/>
      <c r="DA2413" s="7"/>
      <c r="DB2413" s="7"/>
      <c r="DC2413" s="7"/>
      <c r="DD2413" s="7"/>
      <c r="DE2413" s="7"/>
      <c r="DF2413" s="7"/>
      <c r="DG2413" s="7"/>
      <c r="DH2413" s="7"/>
      <c r="DI2413" s="7"/>
      <c r="DJ2413" s="7"/>
      <c r="DK2413" s="7"/>
      <c r="DL2413" s="7"/>
      <c r="DM2413" s="7"/>
      <c r="DN2413" s="7"/>
      <c r="DO2413" s="7"/>
      <c r="DP2413" s="7"/>
      <c r="DQ2413" s="7"/>
      <c r="DR2413" s="7"/>
      <c r="DS2413" s="7"/>
      <c r="DT2413" s="7"/>
      <c r="DU2413" s="7"/>
      <c r="DV2413" s="7"/>
      <c r="DW2413" s="7"/>
      <c r="DX2413" s="7"/>
      <c r="DY2413" s="7"/>
      <c r="DZ2413" s="7"/>
      <c r="EA2413" s="7"/>
      <c r="EB2413" s="7"/>
      <c r="EC2413" s="7"/>
      <c r="ED2413" s="7"/>
      <c r="EE2413" s="7"/>
      <c r="EF2413" s="7"/>
      <c r="EG2413" s="7"/>
      <c r="EH2413" s="7"/>
      <c r="EI2413" s="7"/>
      <c r="EJ2413" s="7"/>
      <c r="EK2413" s="7"/>
      <c r="EL2413" s="7"/>
      <c r="EM2413" s="7"/>
      <c r="EN2413" s="7"/>
      <c r="EO2413" s="7"/>
      <c r="EP2413" s="7"/>
      <c r="EQ2413" s="7"/>
      <c r="ER2413" s="7"/>
      <c r="ES2413" s="7"/>
      <c r="ET2413" s="7"/>
      <c r="EU2413" s="7"/>
      <c r="EV2413" s="7"/>
      <c r="EW2413" s="7"/>
      <c r="EX2413" s="7"/>
      <c r="EY2413" s="7"/>
      <c r="EZ2413" s="7"/>
      <c r="FA2413" s="7"/>
      <c r="FB2413" s="7"/>
      <c r="FC2413" s="7"/>
      <c r="FD2413" s="7"/>
      <c r="FE2413" s="7"/>
      <c r="FF2413" s="7"/>
      <c r="FG2413" s="7"/>
      <c r="FH2413" s="7"/>
      <c r="FI2413" s="7"/>
      <c r="FJ2413" s="7"/>
      <c r="FK2413" s="7"/>
      <c r="FL2413" s="7"/>
      <c r="FM2413" s="7"/>
      <c r="FN2413" s="7"/>
      <c r="FO2413" s="7"/>
      <c r="FP2413" s="7"/>
      <c r="FQ2413" s="7"/>
      <c r="FR2413" s="7"/>
      <c r="FS2413" s="7"/>
      <c r="FT2413" s="7"/>
      <c r="FU2413" s="7"/>
      <c r="FV2413" s="7"/>
      <c r="FW2413" s="7"/>
      <c r="FX2413" s="7"/>
      <c r="FY2413" s="7"/>
      <c r="FZ2413" s="7"/>
      <c r="GA2413" s="7"/>
      <c r="GB2413" s="7"/>
    </row>
    <row r="2414" spans="1:184" x14ac:dyDescent="0.15">
      <c r="A2414" s="124"/>
      <c r="B2414" s="19"/>
      <c r="C2414" s="4"/>
      <c r="D2414" s="6"/>
      <c r="E2414" s="14"/>
      <c r="F2414" s="4"/>
      <c r="G2414" s="4"/>
      <c r="H2414" s="4"/>
      <c r="I2414" s="4"/>
      <c r="J2414" s="14"/>
      <c r="K2414" s="6"/>
      <c r="L2414" s="2"/>
      <c r="M2414" s="23"/>
      <c r="N2414" s="12"/>
      <c r="O2414" s="12"/>
      <c r="P2414" s="23"/>
      <c r="Q2414" s="1"/>
      <c r="R2414" s="4"/>
      <c r="S2414" s="5"/>
      <c r="T2414" s="6"/>
      <c r="U2414" s="9"/>
      <c r="V2414" s="8"/>
      <c r="W2414" s="8"/>
      <c r="X2414" s="8"/>
      <c r="Y2414" s="9"/>
      <c r="Z2414" s="7"/>
      <c r="AA2414" s="8"/>
      <c r="AB2414" s="9"/>
      <c r="AC2414" s="9"/>
      <c r="AD2414" s="9"/>
      <c r="AE2414" s="8"/>
      <c r="AF2414" s="10"/>
      <c r="AG2414" s="8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 s="7"/>
      <c r="CO2414" s="7"/>
      <c r="CP2414" s="7"/>
      <c r="CQ2414" s="7"/>
      <c r="CR2414" s="7"/>
      <c r="CS2414" s="7"/>
      <c r="CT2414" s="7"/>
      <c r="CU2414" s="7"/>
      <c r="CV2414" s="7"/>
      <c r="CW2414" s="7"/>
      <c r="CX2414" s="7"/>
      <c r="CY2414" s="7"/>
      <c r="CZ2414" s="7"/>
      <c r="DA2414" s="7"/>
      <c r="DB2414" s="7"/>
      <c r="DC2414" s="7"/>
      <c r="DD2414" s="7"/>
      <c r="DE2414" s="7"/>
      <c r="DF2414" s="7"/>
      <c r="DG2414" s="7"/>
      <c r="DH2414" s="7"/>
      <c r="DI2414" s="7"/>
      <c r="DJ2414" s="7"/>
      <c r="DK2414" s="7"/>
      <c r="DL2414" s="7"/>
      <c r="DM2414" s="7"/>
      <c r="DN2414" s="7"/>
      <c r="DO2414" s="7"/>
      <c r="DP2414" s="7"/>
      <c r="DQ2414" s="7"/>
      <c r="DR2414" s="7"/>
      <c r="DS2414" s="7"/>
      <c r="DT2414" s="7"/>
      <c r="DU2414" s="7"/>
      <c r="DV2414" s="7"/>
      <c r="DW2414" s="7"/>
      <c r="DX2414" s="7"/>
      <c r="DY2414" s="7"/>
      <c r="DZ2414" s="7"/>
      <c r="EA2414" s="7"/>
      <c r="EB2414" s="7"/>
      <c r="EC2414" s="7"/>
      <c r="ED2414" s="7"/>
      <c r="EE2414" s="7"/>
      <c r="EF2414" s="7"/>
      <c r="EG2414" s="7"/>
      <c r="EH2414" s="7"/>
      <c r="EI2414" s="7"/>
      <c r="EJ2414" s="7"/>
      <c r="EK2414" s="7"/>
      <c r="EL2414" s="7"/>
      <c r="EM2414" s="7"/>
      <c r="EN2414" s="7"/>
      <c r="EO2414" s="7"/>
      <c r="EP2414" s="7"/>
      <c r="EQ2414" s="7"/>
      <c r="ER2414" s="7"/>
      <c r="ES2414" s="7"/>
      <c r="ET2414" s="7"/>
      <c r="EU2414" s="7"/>
      <c r="EV2414" s="7"/>
      <c r="EW2414" s="7"/>
      <c r="EX2414" s="7"/>
      <c r="EY2414" s="7"/>
      <c r="EZ2414" s="7"/>
      <c r="FA2414" s="7"/>
      <c r="FB2414" s="7"/>
      <c r="FC2414" s="7"/>
      <c r="FD2414" s="7"/>
      <c r="FE2414" s="7"/>
      <c r="FF2414" s="7"/>
      <c r="FG2414" s="7"/>
      <c r="FH2414" s="7"/>
      <c r="FI2414" s="7"/>
      <c r="FJ2414" s="7"/>
      <c r="FK2414" s="7"/>
      <c r="FL2414" s="7"/>
      <c r="FM2414" s="7"/>
      <c r="FN2414" s="7"/>
      <c r="FO2414" s="7"/>
      <c r="FP2414" s="7"/>
      <c r="FQ2414" s="7"/>
      <c r="FR2414" s="7"/>
      <c r="FS2414" s="7"/>
      <c r="FT2414" s="7"/>
      <c r="FU2414" s="7"/>
      <c r="FV2414" s="7"/>
      <c r="FW2414" s="7"/>
      <c r="FX2414" s="7"/>
      <c r="FY2414" s="7"/>
      <c r="FZ2414" s="7"/>
      <c r="GA2414" s="7"/>
      <c r="GB2414" s="7"/>
    </row>
    <row r="2415" spans="1:184" x14ac:dyDescent="0.15">
      <c r="A2415" s="124"/>
      <c r="B2415" s="19"/>
      <c r="C2415" s="4"/>
      <c r="D2415" s="6"/>
      <c r="E2415" s="14"/>
      <c r="F2415" s="4"/>
      <c r="G2415" s="4"/>
      <c r="H2415" s="4"/>
      <c r="I2415" s="4"/>
      <c r="J2415" s="14"/>
      <c r="K2415" s="6"/>
      <c r="L2415" s="2"/>
      <c r="M2415" s="23"/>
      <c r="N2415" s="12"/>
      <c r="O2415" s="12"/>
      <c r="P2415" s="23"/>
      <c r="Q2415" s="1"/>
      <c r="R2415" s="4"/>
      <c r="S2415" s="5"/>
      <c r="T2415" s="6"/>
      <c r="U2415" s="9"/>
      <c r="V2415" s="8"/>
      <c r="W2415" s="8"/>
      <c r="X2415" s="8"/>
      <c r="Y2415" s="9"/>
      <c r="Z2415" s="7"/>
      <c r="AA2415" s="8"/>
      <c r="AB2415" s="9"/>
      <c r="AC2415" s="9"/>
      <c r="AD2415" s="9"/>
      <c r="AE2415" s="8"/>
      <c r="AF2415" s="10"/>
      <c r="AG2415" s="8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 s="7"/>
      <c r="CO2415" s="7"/>
      <c r="CP2415" s="7"/>
      <c r="CQ2415" s="7"/>
      <c r="CR2415" s="7"/>
      <c r="CS2415" s="7"/>
      <c r="CT2415" s="7"/>
      <c r="CU2415" s="7"/>
      <c r="CV2415" s="7"/>
      <c r="CW2415" s="7"/>
      <c r="CX2415" s="7"/>
      <c r="CY2415" s="7"/>
      <c r="CZ2415" s="7"/>
      <c r="DA2415" s="7"/>
      <c r="DB2415" s="7"/>
      <c r="DC2415" s="7"/>
      <c r="DD2415" s="7"/>
      <c r="DE2415" s="7"/>
      <c r="DF2415" s="7"/>
      <c r="DG2415" s="7"/>
      <c r="DH2415" s="7"/>
      <c r="DI2415" s="7"/>
      <c r="DJ2415" s="7"/>
      <c r="DK2415" s="7"/>
      <c r="DL2415" s="7"/>
      <c r="DM2415" s="7"/>
      <c r="DN2415" s="7"/>
      <c r="DO2415" s="7"/>
      <c r="DP2415" s="7"/>
      <c r="DQ2415" s="7"/>
      <c r="DR2415" s="7"/>
      <c r="DS2415" s="7"/>
      <c r="DT2415" s="7"/>
      <c r="DU2415" s="7"/>
      <c r="DV2415" s="7"/>
      <c r="DW2415" s="7"/>
      <c r="DX2415" s="7"/>
      <c r="DY2415" s="7"/>
      <c r="DZ2415" s="7"/>
      <c r="EA2415" s="7"/>
      <c r="EB2415" s="7"/>
      <c r="EC2415" s="7"/>
      <c r="ED2415" s="7"/>
      <c r="EE2415" s="7"/>
      <c r="EF2415" s="7"/>
      <c r="EG2415" s="7"/>
      <c r="EH2415" s="7"/>
      <c r="EI2415" s="7"/>
      <c r="EJ2415" s="7"/>
      <c r="EK2415" s="7"/>
      <c r="EL2415" s="7"/>
      <c r="EM2415" s="7"/>
      <c r="EN2415" s="7"/>
      <c r="EO2415" s="7"/>
      <c r="EP2415" s="7"/>
      <c r="EQ2415" s="7"/>
      <c r="ER2415" s="7"/>
      <c r="ES2415" s="7"/>
      <c r="ET2415" s="7"/>
      <c r="EU2415" s="7"/>
      <c r="EV2415" s="7"/>
      <c r="EW2415" s="7"/>
      <c r="EX2415" s="7"/>
      <c r="EY2415" s="7"/>
      <c r="EZ2415" s="7"/>
      <c r="FA2415" s="7"/>
      <c r="FB2415" s="7"/>
      <c r="FC2415" s="7"/>
      <c r="FD2415" s="7"/>
      <c r="FE2415" s="7"/>
      <c r="FF2415" s="7"/>
      <c r="FG2415" s="7"/>
      <c r="FH2415" s="7"/>
      <c r="FI2415" s="7"/>
      <c r="FJ2415" s="7"/>
      <c r="FK2415" s="7"/>
      <c r="FL2415" s="7"/>
      <c r="FM2415" s="7"/>
      <c r="FN2415" s="7"/>
      <c r="FO2415" s="7"/>
      <c r="FP2415" s="7"/>
      <c r="FQ2415" s="7"/>
      <c r="FR2415" s="7"/>
      <c r="FS2415" s="7"/>
      <c r="FT2415" s="7"/>
      <c r="FU2415" s="7"/>
      <c r="FV2415" s="7"/>
      <c r="FW2415" s="7"/>
      <c r="FX2415" s="7"/>
      <c r="FY2415" s="7"/>
      <c r="FZ2415" s="7"/>
      <c r="GA2415" s="7"/>
      <c r="GB2415" s="7"/>
    </row>
    <row r="2416" spans="1:184" x14ac:dyDescent="0.15">
      <c r="A2416" s="124"/>
      <c r="B2416" s="19"/>
      <c r="C2416" s="4"/>
      <c r="D2416" s="6"/>
      <c r="E2416" s="14"/>
      <c r="F2416" s="4"/>
      <c r="G2416" s="4"/>
      <c r="H2416" s="4"/>
      <c r="I2416" s="4"/>
      <c r="J2416" s="14"/>
      <c r="K2416" s="6"/>
      <c r="L2416" s="2"/>
      <c r="M2416" s="23"/>
      <c r="N2416" s="12"/>
      <c r="O2416" s="12"/>
      <c r="P2416" s="23"/>
      <c r="Q2416" s="1"/>
      <c r="R2416" s="4"/>
      <c r="S2416" s="5"/>
      <c r="T2416" s="6"/>
      <c r="U2416" s="9"/>
      <c r="V2416" s="8"/>
      <c r="W2416" s="8"/>
      <c r="X2416" s="8"/>
      <c r="Y2416" s="9"/>
      <c r="Z2416" s="7"/>
      <c r="AA2416" s="8"/>
      <c r="AB2416" s="9"/>
      <c r="AC2416" s="9"/>
      <c r="AD2416" s="9"/>
      <c r="AE2416" s="8"/>
      <c r="AF2416" s="10"/>
      <c r="AG2416" s="8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  <c r="EE2416" s="7"/>
      <c r="EF2416" s="7"/>
      <c r="EG2416" s="7"/>
      <c r="EH2416" s="7"/>
      <c r="EI2416" s="7"/>
      <c r="EJ2416" s="7"/>
      <c r="EK2416" s="7"/>
      <c r="EL2416" s="7"/>
      <c r="EM2416" s="7"/>
      <c r="EN2416" s="7"/>
      <c r="EO2416" s="7"/>
      <c r="EP2416" s="7"/>
      <c r="EQ2416" s="7"/>
      <c r="ER2416" s="7"/>
      <c r="ES2416" s="7"/>
      <c r="ET2416" s="7"/>
      <c r="EU2416" s="7"/>
      <c r="EV2416" s="7"/>
      <c r="EW2416" s="7"/>
      <c r="EX2416" s="7"/>
      <c r="EY2416" s="7"/>
      <c r="EZ2416" s="7"/>
      <c r="FA2416" s="7"/>
      <c r="FB2416" s="7"/>
      <c r="FC2416" s="7"/>
      <c r="FD2416" s="7"/>
      <c r="FE2416" s="7"/>
      <c r="FF2416" s="7"/>
      <c r="FG2416" s="7"/>
      <c r="FH2416" s="7"/>
      <c r="FI2416" s="7"/>
      <c r="FJ2416" s="7"/>
      <c r="FK2416" s="7"/>
      <c r="FL2416" s="7"/>
      <c r="FM2416" s="7"/>
      <c r="FN2416" s="7"/>
      <c r="FO2416" s="7"/>
      <c r="FP2416" s="7"/>
      <c r="FQ2416" s="7"/>
      <c r="FR2416" s="7"/>
      <c r="FS2416" s="7"/>
      <c r="FT2416" s="7"/>
      <c r="FU2416" s="7"/>
      <c r="FV2416" s="7"/>
      <c r="FW2416" s="7"/>
      <c r="FX2416" s="7"/>
      <c r="FY2416" s="7"/>
      <c r="FZ2416" s="7"/>
      <c r="GA2416" s="7"/>
      <c r="GB2416" s="7"/>
    </row>
    <row r="2417" spans="1:184" x14ac:dyDescent="0.15">
      <c r="A2417" s="124"/>
      <c r="B2417" s="19"/>
      <c r="C2417" s="4"/>
      <c r="D2417" s="6"/>
      <c r="E2417" s="14"/>
      <c r="F2417" s="4"/>
      <c r="G2417" s="4"/>
      <c r="H2417" s="4"/>
      <c r="I2417" s="4"/>
      <c r="J2417" s="14"/>
      <c r="K2417" s="6"/>
      <c r="L2417" s="2"/>
      <c r="M2417" s="23"/>
      <c r="N2417" s="12"/>
      <c r="O2417" s="12"/>
      <c r="P2417" s="23"/>
      <c r="Q2417" s="1"/>
      <c r="R2417" s="4"/>
      <c r="S2417" s="5"/>
      <c r="T2417" s="6"/>
      <c r="U2417" s="9"/>
      <c r="V2417" s="8"/>
      <c r="W2417" s="8"/>
      <c r="X2417" s="8"/>
      <c r="Y2417" s="9"/>
      <c r="Z2417" s="7"/>
      <c r="AA2417" s="8"/>
      <c r="AB2417" s="9"/>
      <c r="AC2417" s="9"/>
      <c r="AD2417" s="9"/>
      <c r="AE2417" s="8"/>
      <c r="AF2417" s="10"/>
      <c r="AG2417" s="8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 s="7"/>
      <c r="CO2417" s="7"/>
      <c r="CP2417" s="7"/>
      <c r="CQ2417" s="7"/>
      <c r="CR2417" s="7"/>
      <c r="CS2417" s="7"/>
      <c r="CT2417" s="7"/>
      <c r="CU2417" s="7"/>
      <c r="CV2417" s="7"/>
      <c r="CW2417" s="7"/>
      <c r="CX2417" s="7"/>
      <c r="CY2417" s="7"/>
      <c r="CZ2417" s="7"/>
      <c r="DA2417" s="7"/>
      <c r="DB2417" s="7"/>
      <c r="DC2417" s="7"/>
      <c r="DD2417" s="7"/>
      <c r="DE2417" s="7"/>
      <c r="DF2417" s="7"/>
      <c r="DG2417" s="7"/>
      <c r="DH2417" s="7"/>
      <c r="DI2417" s="7"/>
      <c r="DJ2417" s="7"/>
      <c r="DK2417" s="7"/>
      <c r="DL2417" s="7"/>
      <c r="DM2417" s="7"/>
      <c r="DN2417" s="7"/>
      <c r="DO2417" s="7"/>
      <c r="DP2417" s="7"/>
      <c r="DQ2417" s="7"/>
      <c r="DR2417" s="7"/>
      <c r="DS2417" s="7"/>
      <c r="DT2417" s="7"/>
      <c r="DU2417" s="7"/>
      <c r="DV2417" s="7"/>
      <c r="DW2417" s="7"/>
      <c r="DX2417" s="7"/>
      <c r="DY2417" s="7"/>
      <c r="DZ2417" s="7"/>
      <c r="EA2417" s="7"/>
      <c r="EB2417" s="7"/>
      <c r="EC2417" s="7"/>
      <c r="ED2417" s="7"/>
      <c r="EE2417" s="7"/>
      <c r="EF2417" s="7"/>
      <c r="EG2417" s="7"/>
      <c r="EH2417" s="7"/>
      <c r="EI2417" s="7"/>
      <c r="EJ2417" s="7"/>
      <c r="EK2417" s="7"/>
      <c r="EL2417" s="7"/>
      <c r="EM2417" s="7"/>
      <c r="EN2417" s="7"/>
      <c r="EO2417" s="7"/>
      <c r="EP2417" s="7"/>
      <c r="EQ2417" s="7"/>
      <c r="ER2417" s="7"/>
      <c r="ES2417" s="7"/>
      <c r="ET2417" s="7"/>
      <c r="EU2417" s="7"/>
      <c r="EV2417" s="7"/>
      <c r="EW2417" s="7"/>
      <c r="EX2417" s="7"/>
      <c r="EY2417" s="7"/>
      <c r="EZ2417" s="7"/>
      <c r="FA2417" s="7"/>
      <c r="FB2417" s="7"/>
      <c r="FC2417" s="7"/>
      <c r="FD2417" s="7"/>
      <c r="FE2417" s="7"/>
      <c r="FF2417" s="7"/>
      <c r="FG2417" s="7"/>
      <c r="FH2417" s="7"/>
      <c r="FI2417" s="7"/>
      <c r="FJ2417" s="7"/>
      <c r="FK2417" s="7"/>
      <c r="FL2417" s="7"/>
      <c r="FM2417" s="7"/>
      <c r="FN2417" s="7"/>
      <c r="FO2417" s="7"/>
      <c r="FP2417" s="7"/>
      <c r="FQ2417" s="7"/>
      <c r="FR2417" s="7"/>
      <c r="FS2417" s="7"/>
      <c r="FT2417" s="7"/>
      <c r="FU2417" s="7"/>
      <c r="FV2417" s="7"/>
      <c r="FW2417" s="7"/>
      <c r="FX2417" s="7"/>
      <c r="FY2417" s="7"/>
      <c r="FZ2417" s="7"/>
      <c r="GA2417" s="7"/>
      <c r="GB2417" s="7"/>
    </row>
    <row r="2418" spans="1:184" x14ac:dyDescent="0.15">
      <c r="A2418" s="124"/>
      <c r="B2418" s="19"/>
      <c r="C2418" s="4"/>
      <c r="D2418" s="6"/>
      <c r="E2418" s="14"/>
      <c r="F2418" s="4"/>
      <c r="G2418" s="4"/>
      <c r="H2418" s="4"/>
      <c r="I2418" s="4"/>
      <c r="J2418" s="14"/>
      <c r="K2418" s="6"/>
      <c r="L2418" s="2"/>
      <c r="M2418" s="23"/>
      <c r="N2418" s="12"/>
      <c r="O2418" s="12"/>
      <c r="P2418" s="23"/>
      <c r="Q2418" s="1"/>
      <c r="R2418" s="4"/>
      <c r="S2418" s="5"/>
      <c r="T2418" s="6"/>
      <c r="U2418" s="9"/>
      <c r="V2418" s="8"/>
      <c r="W2418" s="8"/>
      <c r="X2418" s="8"/>
      <c r="Y2418" s="9"/>
      <c r="Z2418" s="7"/>
      <c r="AA2418" s="8"/>
      <c r="AB2418" s="9"/>
      <c r="AC2418" s="9"/>
      <c r="AD2418" s="9"/>
      <c r="AE2418" s="8"/>
      <c r="AF2418" s="10"/>
      <c r="AG2418" s="8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 s="7"/>
      <c r="CO2418" s="7"/>
      <c r="CP2418" s="7"/>
      <c r="CQ2418" s="7"/>
      <c r="CR2418" s="7"/>
      <c r="CS2418" s="7"/>
      <c r="CT2418" s="7"/>
      <c r="CU2418" s="7"/>
      <c r="CV2418" s="7"/>
      <c r="CW2418" s="7"/>
      <c r="CX2418" s="7"/>
      <c r="CY2418" s="7"/>
      <c r="CZ2418" s="7"/>
      <c r="DA2418" s="7"/>
      <c r="DB2418" s="7"/>
      <c r="DC2418" s="7"/>
      <c r="DD2418" s="7"/>
      <c r="DE2418" s="7"/>
      <c r="DF2418" s="7"/>
      <c r="DG2418" s="7"/>
      <c r="DH2418" s="7"/>
      <c r="DI2418" s="7"/>
      <c r="DJ2418" s="7"/>
      <c r="DK2418" s="7"/>
      <c r="DL2418" s="7"/>
      <c r="DM2418" s="7"/>
      <c r="DN2418" s="7"/>
      <c r="DO2418" s="7"/>
      <c r="DP2418" s="7"/>
      <c r="DQ2418" s="7"/>
      <c r="DR2418" s="7"/>
      <c r="DS2418" s="7"/>
      <c r="DT2418" s="7"/>
      <c r="DU2418" s="7"/>
      <c r="DV2418" s="7"/>
      <c r="DW2418" s="7"/>
      <c r="DX2418" s="7"/>
      <c r="DY2418" s="7"/>
      <c r="DZ2418" s="7"/>
      <c r="EA2418" s="7"/>
      <c r="EB2418" s="7"/>
      <c r="EC2418" s="7"/>
      <c r="ED2418" s="7"/>
      <c r="EE2418" s="7"/>
      <c r="EF2418" s="7"/>
      <c r="EG2418" s="7"/>
      <c r="EH2418" s="7"/>
      <c r="EI2418" s="7"/>
      <c r="EJ2418" s="7"/>
      <c r="EK2418" s="7"/>
      <c r="EL2418" s="7"/>
      <c r="EM2418" s="7"/>
      <c r="EN2418" s="7"/>
      <c r="EO2418" s="7"/>
      <c r="EP2418" s="7"/>
      <c r="EQ2418" s="7"/>
      <c r="ER2418" s="7"/>
      <c r="ES2418" s="7"/>
      <c r="ET2418" s="7"/>
      <c r="EU2418" s="7"/>
      <c r="EV2418" s="7"/>
      <c r="EW2418" s="7"/>
      <c r="EX2418" s="7"/>
      <c r="EY2418" s="7"/>
      <c r="EZ2418" s="7"/>
      <c r="FA2418" s="7"/>
      <c r="FB2418" s="7"/>
      <c r="FC2418" s="7"/>
      <c r="FD2418" s="7"/>
      <c r="FE2418" s="7"/>
      <c r="FF2418" s="7"/>
      <c r="FG2418" s="7"/>
      <c r="FH2418" s="7"/>
      <c r="FI2418" s="7"/>
      <c r="FJ2418" s="7"/>
      <c r="FK2418" s="7"/>
      <c r="FL2418" s="7"/>
      <c r="FM2418" s="7"/>
      <c r="FN2418" s="7"/>
      <c r="FO2418" s="7"/>
      <c r="FP2418" s="7"/>
      <c r="FQ2418" s="7"/>
      <c r="FR2418" s="7"/>
      <c r="FS2418" s="7"/>
      <c r="FT2418" s="7"/>
      <c r="FU2418" s="7"/>
      <c r="FV2418" s="7"/>
      <c r="FW2418" s="7"/>
      <c r="FX2418" s="7"/>
      <c r="FY2418" s="7"/>
      <c r="FZ2418" s="7"/>
      <c r="GA2418" s="7"/>
      <c r="GB2418" s="7"/>
    </row>
    <row r="2419" spans="1:184" x14ac:dyDescent="0.15">
      <c r="A2419" s="124"/>
      <c r="B2419" s="19"/>
      <c r="C2419" s="4"/>
      <c r="D2419" s="6"/>
      <c r="E2419" s="14"/>
      <c r="F2419" s="4"/>
      <c r="G2419" s="4"/>
      <c r="H2419" s="4"/>
      <c r="I2419" s="4"/>
      <c r="J2419" s="14"/>
      <c r="K2419" s="6"/>
      <c r="L2419" s="2"/>
      <c r="M2419" s="23"/>
      <c r="N2419" s="12"/>
      <c r="O2419" s="12"/>
      <c r="P2419" s="23"/>
      <c r="Q2419" s="1"/>
      <c r="R2419" s="4"/>
      <c r="S2419" s="5"/>
      <c r="T2419" s="6"/>
      <c r="U2419" s="9"/>
      <c r="V2419" s="8"/>
      <c r="W2419" s="8"/>
      <c r="X2419" s="8"/>
      <c r="Y2419" s="9"/>
      <c r="Z2419" s="7"/>
      <c r="AA2419" s="8"/>
      <c r="AB2419" s="9"/>
      <c r="AC2419" s="9"/>
      <c r="AD2419" s="9"/>
      <c r="AE2419" s="8"/>
      <c r="AF2419" s="10"/>
      <c r="AG2419" s="8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 s="7"/>
      <c r="CO2419" s="7"/>
      <c r="CP2419" s="7"/>
      <c r="CQ2419" s="7"/>
      <c r="CR2419" s="7"/>
      <c r="CS2419" s="7"/>
      <c r="CT2419" s="7"/>
      <c r="CU2419" s="7"/>
      <c r="CV2419" s="7"/>
      <c r="CW2419" s="7"/>
      <c r="CX2419" s="7"/>
      <c r="CY2419" s="7"/>
      <c r="CZ2419" s="7"/>
      <c r="DA2419" s="7"/>
      <c r="DB2419" s="7"/>
      <c r="DC2419" s="7"/>
      <c r="DD2419" s="7"/>
      <c r="DE2419" s="7"/>
      <c r="DF2419" s="7"/>
      <c r="DG2419" s="7"/>
      <c r="DH2419" s="7"/>
      <c r="DI2419" s="7"/>
      <c r="DJ2419" s="7"/>
      <c r="DK2419" s="7"/>
      <c r="DL2419" s="7"/>
      <c r="DM2419" s="7"/>
      <c r="DN2419" s="7"/>
      <c r="DO2419" s="7"/>
      <c r="DP2419" s="7"/>
      <c r="DQ2419" s="7"/>
      <c r="DR2419" s="7"/>
      <c r="DS2419" s="7"/>
      <c r="DT2419" s="7"/>
      <c r="DU2419" s="7"/>
      <c r="DV2419" s="7"/>
      <c r="DW2419" s="7"/>
      <c r="DX2419" s="7"/>
      <c r="DY2419" s="7"/>
      <c r="DZ2419" s="7"/>
      <c r="EA2419" s="7"/>
      <c r="EB2419" s="7"/>
      <c r="EC2419" s="7"/>
      <c r="ED2419" s="7"/>
      <c r="EE2419" s="7"/>
      <c r="EF2419" s="7"/>
      <c r="EG2419" s="7"/>
      <c r="EH2419" s="7"/>
      <c r="EI2419" s="7"/>
      <c r="EJ2419" s="7"/>
      <c r="EK2419" s="7"/>
      <c r="EL2419" s="7"/>
      <c r="EM2419" s="7"/>
      <c r="EN2419" s="7"/>
      <c r="EO2419" s="7"/>
      <c r="EP2419" s="7"/>
      <c r="EQ2419" s="7"/>
      <c r="ER2419" s="7"/>
      <c r="ES2419" s="7"/>
      <c r="ET2419" s="7"/>
      <c r="EU2419" s="7"/>
      <c r="EV2419" s="7"/>
      <c r="EW2419" s="7"/>
      <c r="EX2419" s="7"/>
      <c r="EY2419" s="7"/>
      <c r="EZ2419" s="7"/>
      <c r="FA2419" s="7"/>
      <c r="FB2419" s="7"/>
      <c r="FC2419" s="7"/>
      <c r="FD2419" s="7"/>
      <c r="FE2419" s="7"/>
      <c r="FF2419" s="7"/>
      <c r="FG2419" s="7"/>
      <c r="FH2419" s="7"/>
      <c r="FI2419" s="7"/>
      <c r="FJ2419" s="7"/>
      <c r="FK2419" s="7"/>
      <c r="FL2419" s="7"/>
      <c r="FM2419" s="7"/>
      <c r="FN2419" s="7"/>
      <c r="FO2419" s="7"/>
      <c r="FP2419" s="7"/>
      <c r="FQ2419" s="7"/>
      <c r="FR2419" s="7"/>
      <c r="FS2419" s="7"/>
      <c r="FT2419" s="7"/>
      <c r="FU2419" s="7"/>
      <c r="FV2419" s="7"/>
      <c r="FW2419" s="7"/>
      <c r="FX2419" s="7"/>
      <c r="FY2419" s="7"/>
      <c r="FZ2419" s="7"/>
      <c r="GA2419" s="7"/>
      <c r="GB2419" s="7"/>
    </row>
    <row r="2420" spans="1:184" x14ac:dyDescent="0.15">
      <c r="A2420" s="124"/>
      <c r="B2420" s="19"/>
      <c r="C2420" s="4"/>
      <c r="D2420" s="6"/>
      <c r="E2420" s="14"/>
      <c r="F2420" s="4"/>
      <c r="G2420" s="4"/>
      <c r="H2420" s="4"/>
      <c r="I2420" s="4"/>
      <c r="J2420" s="14"/>
      <c r="K2420" s="6"/>
      <c r="L2420" s="2"/>
      <c r="M2420" s="23"/>
      <c r="N2420" s="12"/>
      <c r="O2420" s="12"/>
      <c r="P2420" s="23"/>
      <c r="Q2420" s="1"/>
      <c r="R2420" s="4"/>
      <c r="S2420" s="5"/>
      <c r="T2420" s="6"/>
      <c r="U2420" s="9"/>
      <c r="V2420" s="8"/>
      <c r="W2420" s="8"/>
      <c r="X2420" s="8"/>
      <c r="Y2420" s="9"/>
      <c r="Z2420" s="7"/>
      <c r="AA2420" s="8"/>
      <c r="AB2420" s="9"/>
      <c r="AC2420" s="9"/>
      <c r="AD2420" s="9"/>
      <c r="AE2420" s="8"/>
      <c r="AF2420" s="10"/>
      <c r="AG2420" s="8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 s="7"/>
      <c r="CO2420" s="7"/>
      <c r="CP2420" s="7"/>
      <c r="CQ2420" s="7"/>
      <c r="CR2420" s="7"/>
      <c r="CS2420" s="7"/>
      <c r="CT2420" s="7"/>
      <c r="CU2420" s="7"/>
      <c r="CV2420" s="7"/>
      <c r="CW2420" s="7"/>
      <c r="CX2420" s="7"/>
      <c r="CY2420" s="7"/>
      <c r="CZ2420" s="7"/>
      <c r="DA2420" s="7"/>
      <c r="DB2420" s="7"/>
      <c r="DC2420" s="7"/>
      <c r="DD2420" s="7"/>
      <c r="DE2420" s="7"/>
      <c r="DF2420" s="7"/>
      <c r="DG2420" s="7"/>
      <c r="DH2420" s="7"/>
      <c r="DI2420" s="7"/>
      <c r="DJ2420" s="7"/>
      <c r="DK2420" s="7"/>
      <c r="DL2420" s="7"/>
      <c r="DM2420" s="7"/>
      <c r="DN2420" s="7"/>
      <c r="DO2420" s="7"/>
      <c r="DP2420" s="7"/>
      <c r="DQ2420" s="7"/>
      <c r="DR2420" s="7"/>
      <c r="DS2420" s="7"/>
      <c r="DT2420" s="7"/>
      <c r="DU2420" s="7"/>
      <c r="DV2420" s="7"/>
      <c r="DW2420" s="7"/>
      <c r="DX2420" s="7"/>
      <c r="DY2420" s="7"/>
      <c r="DZ2420" s="7"/>
      <c r="EA2420" s="7"/>
      <c r="EB2420" s="7"/>
      <c r="EC2420" s="7"/>
      <c r="ED2420" s="7"/>
      <c r="EE2420" s="7"/>
      <c r="EF2420" s="7"/>
      <c r="EG2420" s="7"/>
      <c r="EH2420" s="7"/>
      <c r="EI2420" s="7"/>
      <c r="EJ2420" s="7"/>
      <c r="EK2420" s="7"/>
      <c r="EL2420" s="7"/>
      <c r="EM2420" s="7"/>
      <c r="EN2420" s="7"/>
      <c r="EO2420" s="7"/>
      <c r="EP2420" s="7"/>
      <c r="EQ2420" s="7"/>
      <c r="ER2420" s="7"/>
      <c r="ES2420" s="7"/>
      <c r="ET2420" s="7"/>
      <c r="EU2420" s="7"/>
      <c r="EV2420" s="7"/>
      <c r="EW2420" s="7"/>
      <c r="EX2420" s="7"/>
      <c r="EY2420" s="7"/>
      <c r="EZ2420" s="7"/>
      <c r="FA2420" s="7"/>
      <c r="FB2420" s="7"/>
      <c r="FC2420" s="7"/>
      <c r="FD2420" s="7"/>
      <c r="FE2420" s="7"/>
      <c r="FF2420" s="7"/>
      <c r="FG2420" s="7"/>
      <c r="FH2420" s="7"/>
      <c r="FI2420" s="7"/>
      <c r="FJ2420" s="7"/>
      <c r="FK2420" s="7"/>
      <c r="FL2420" s="7"/>
      <c r="FM2420" s="7"/>
      <c r="FN2420" s="7"/>
      <c r="FO2420" s="7"/>
      <c r="FP2420" s="7"/>
      <c r="FQ2420" s="7"/>
      <c r="FR2420" s="7"/>
      <c r="FS2420" s="7"/>
      <c r="FT2420" s="7"/>
      <c r="FU2420" s="7"/>
      <c r="FV2420" s="7"/>
      <c r="FW2420" s="7"/>
      <c r="FX2420" s="7"/>
      <c r="FY2420" s="7"/>
      <c r="FZ2420" s="7"/>
      <c r="GA2420" s="7"/>
      <c r="GB2420" s="7"/>
    </row>
    <row r="2421" spans="1:184" x14ac:dyDescent="0.15">
      <c r="A2421" s="124"/>
      <c r="B2421" s="19"/>
      <c r="C2421" s="4"/>
      <c r="D2421" s="6"/>
      <c r="E2421" s="14"/>
      <c r="F2421" s="4"/>
      <c r="G2421" s="4"/>
      <c r="H2421" s="4"/>
      <c r="I2421" s="4"/>
      <c r="J2421" s="14"/>
      <c r="K2421" s="6"/>
      <c r="L2421" s="2"/>
      <c r="M2421" s="23"/>
      <c r="N2421" s="12"/>
      <c r="O2421" s="12"/>
      <c r="P2421" s="23"/>
      <c r="Q2421" s="1"/>
      <c r="R2421" s="4"/>
      <c r="S2421" s="5"/>
      <c r="T2421" s="6"/>
      <c r="U2421" s="9"/>
      <c r="V2421" s="8"/>
      <c r="W2421" s="8"/>
      <c r="X2421" s="8"/>
      <c r="Y2421" s="9"/>
      <c r="Z2421" s="7"/>
      <c r="AA2421" s="8"/>
      <c r="AB2421" s="9"/>
      <c r="AC2421" s="9"/>
      <c r="AD2421" s="9"/>
      <c r="AE2421" s="8"/>
      <c r="AF2421" s="10"/>
      <c r="AG2421" s="8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 s="7"/>
      <c r="CO2421" s="7"/>
      <c r="CP2421" s="7"/>
      <c r="CQ2421" s="7"/>
      <c r="CR2421" s="7"/>
      <c r="CS2421" s="7"/>
      <c r="CT2421" s="7"/>
      <c r="CU2421" s="7"/>
      <c r="CV2421" s="7"/>
      <c r="CW2421" s="7"/>
      <c r="CX2421" s="7"/>
      <c r="CY2421" s="7"/>
      <c r="CZ2421" s="7"/>
      <c r="DA2421" s="7"/>
      <c r="DB2421" s="7"/>
      <c r="DC2421" s="7"/>
      <c r="DD2421" s="7"/>
      <c r="DE2421" s="7"/>
      <c r="DF2421" s="7"/>
      <c r="DG2421" s="7"/>
      <c r="DH2421" s="7"/>
      <c r="DI2421" s="7"/>
      <c r="DJ2421" s="7"/>
      <c r="DK2421" s="7"/>
      <c r="DL2421" s="7"/>
      <c r="DM2421" s="7"/>
      <c r="DN2421" s="7"/>
      <c r="DO2421" s="7"/>
      <c r="DP2421" s="7"/>
      <c r="DQ2421" s="7"/>
      <c r="DR2421" s="7"/>
      <c r="DS2421" s="7"/>
      <c r="DT2421" s="7"/>
      <c r="DU2421" s="7"/>
      <c r="DV2421" s="7"/>
      <c r="DW2421" s="7"/>
      <c r="DX2421" s="7"/>
      <c r="DY2421" s="7"/>
      <c r="DZ2421" s="7"/>
      <c r="EA2421" s="7"/>
      <c r="EB2421" s="7"/>
      <c r="EC2421" s="7"/>
      <c r="ED2421" s="7"/>
      <c r="EE2421" s="7"/>
      <c r="EF2421" s="7"/>
      <c r="EG2421" s="7"/>
      <c r="EH2421" s="7"/>
      <c r="EI2421" s="7"/>
      <c r="EJ2421" s="7"/>
      <c r="EK2421" s="7"/>
      <c r="EL2421" s="7"/>
      <c r="EM2421" s="7"/>
      <c r="EN2421" s="7"/>
      <c r="EO2421" s="7"/>
      <c r="EP2421" s="7"/>
      <c r="EQ2421" s="7"/>
      <c r="ER2421" s="7"/>
      <c r="ES2421" s="7"/>
      <c r="ET2421" s="7"/>
      <c r="EU2421" s="7"/>
      <c r="EV2421" s="7"/>
      <c r="EW2421" s="7"/>
      <c r="EX2421" s="7"/>
      <c r="EY2421" s="7"/>
      <c r="EZ2421" s="7"/>
      <c r="FA2421" s="7"/>
      <c r="FB2421" s="7"/>
      <c r="FC2421" s="7"/>
      <c r="FD2421" s="7"/>
      <c r="FE2421" s="7"/>
      <c r="FF2421" s="7"/>
      <c r="FG2421" s="7"/>
      <c r="FH2421" s="7"/>
      <c r="FI2421" s="7"/>
      <c r="FJ2421" s="7"/>
      <c r="FK2421" s="7"/>
      <c r="FL2421" s="7"/>
      <c r="FM2421" s="7"/>
      <c r="FN2421" s="7"/>
      <c r="FO2421" s="7"/>
      <c r="FP2421" s="7"/>
      <c r="FQ2421" s="7"/>
      <c r="FR2421" s="7"/>
      <c r="FS2421" s="7"/>
      <c r="FT2421" s="7"/>
      <c r="FU2421" s="7"/>
      <c r="FV2421" s="7"/>
      <c r="FW2421" s="7"/>
      <c r="FX2421" s="7"/>
      <c r="FY2421" s="7"/>
      <c r="FZ2421" s="7"/>
      <c r="GA2421" s="7"/>
      <c r="GB2421" s="7"/>
    </row>
    <row r="2422" spans="1:184" x14ac:dyDescent="0.15">
      <c r="A2422" s="124"/>
      <c r="B2422" s="19"/>
      <c r="C2422" s="4"/>
      <c r="D2422" s="6"/>
      <c r="E2422" s="14"/>
      <c r="F2422" s="4"/>
      <c r="G2422" s="4"/>
      <c r="H2422" s="4"/>
      <c r="I2422" s="4"/>
      <c r="J2422" s="14"/>
      <c r="K2422" s="6"/>
      <c r="L2422" s="2"/>
      <c r="M2422" s="23"/>
      <c r="N2422" s="12"/>
      <c r="O2422" s="12"/>
      <c r="P2422" s="23"/>
      <c r="Q2422" s="1"/>
      <c r="R2422" s="4"/>
      <c r="S2422" s="5"/>
      <c r="T2422" s="6"/>
      <c r="U2422" s="9"/>
      <c r="V2422" s="8"/>
      <c r="W2422" s="8"/>
      <c r="X2422" s="8"/>
      <c r="Y2422" s="9"/>
      <c r="Z2422" s="7"/>
      <c r="AA2422" s="8"/>
      <c r="AB2422" s="9"/>
      <c r="AC2422" s="9"/>
      <c r="AD2422" s="9"/>
      <c r="AE2422" s="8"/>
      <c r="AF2422" s="10"/>
      <c r="AG2422" s="8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 s="7"/>
      <c r="CO2422" s="7"/>
      <c r="CP2422" s="7"/>
      <c r="CQ2422" s="7"/>
      <c r="CR2422" s="7"/>
      <c r="CS2422" s="7"/>
      <c r="CT2422" s="7"/>
      <c r="CU2422" s="7"/>
      <c r="CV2422" s="7"/>
      <c r="CW2422" s="7"/>
      <c r="CX2422" s="7"/>
      <c r="CY2422" s="7"/>
      <c r="CZ2422" s="7"/>
      <c r="DA2422" s="7"/>
      <c r="DB2422" s="7"/>
      <c r="DC2422" s="7"/>
      <c r="DD2422" s="7"/>
      <c r="DE2422" s="7"/>
      <c r="DF2422" s="7"/>
      <c r="DG2422" s="7"/>
      <c r="DH2422" s="7"/>
      <c r="DI2422" s="7"/>
      <c r="DJ2422" s="7"/>
      <c r="DK2422" s="7"/>
      <c r="DL2422" s="7"/>
      <c r="DM2422" s="7"/>
      <c r="DN2422" s="7"/>
      <c r="DO2422" s="7"/>
      <c r="DP2422" s="7"/>
      <c r="DQ2422" s="7"/>
      <c r="DR2422" s="7"/>
      <c r="DS2422" s="7"/>
      <c r="DT2422" s="7"/>
      <c r="DU2422" s="7"/>
      <c r="DV2422" s="7"/>
      <c r="DW2422" s="7"/>
      <c r="DX2422" s="7"/>
      <c r="DY2422" s="7"/>
      <c r="DZ2422" s="7"/>
      <c r="EA2422" s="7"/>
      <c r="EB2422" s="7"/>
      <c r="EC2422" s="7"/>
      <c r="ED2422" s="7"/>
      <c r="EE2422" s="7"/>
      <c r="EF2422" s="7"/>
      <c r="EG2422" s="7"/>
      <c r="EH2422" s="7"/>
      <c r="EI2422" s="7"/>
      <c r="EJ2422" s="7"/>
      <c r="EK2422" s="7"/>
      <c r="EL2422" s="7"/>
      <c r="EM2422" s="7"/>
      <c r="EN2422" s="7"/>
      <c r="EO2422" s="7"/>
      <c r="EP2422" s="7"/>
      <c r="EQ2422" s="7"/>
      <c r="ER2422" s="7"/>
      <c r="ES2422" s="7"/>
      <c r="ET2422" s="7"/>
      <c r="EU2422" s="7"/>
      <c r="EV2422" s="7"/>
      <c r="EW2422" s="7"/>
      <c r="EX2422" s="7"/>
      <c r="EY2422" s="7"/>
      <c r="EZ2422" s="7"/>
      <c r="FA2422" s="7"/>
      <c r="FB2422" s="7"/>
      <c r="FC2422" s="7"/>
      <c r="FD2422" s="7"/>
      <c r="FE2422" s="7"/>
      <c r="FF2422" s="7"/>
      <c r="FG2422" s="7"/>
      <c r="FH2422" s="7"/>
      <c r="FI2422" s="7"/>
      <c r="FJ2422" s="7"/>
      <c r="FK2422" s="7"/>
      <c r="FL2422" s="7"/>
      <c r="FM2422" s="7"/>
      <c r="FN2422" s="7"/>
      <c r="FO2422" s="7"/>
      <c r="FP2422" s="7"/>
      <c r="FQ2422" s="7"/>
      <c r="FR2422" s="7"/>
      <c r="FS2422" s="7"/>
      <c r="FT2422" s="7"/>
      <c r="FU2422" s="7"/>
      <c r="FV2422" s="7"/>
      <c r="FW2422" s="7"/>
      <c r="FX2422" s="7"/>
      <c r="FY2422" s="7"/>
      <c r="FZ2422" s="7"/>
      <c r="GA2422" s="7"/>
      <c r="GB2422" s="7"/>
    </row>
    <row r="2423" spans="1:184" x14ac:dyDescent="0.15">
      <c r="A2423" s="124"/>
      <c r="B2423" s="19"/>
      <c r="C2423" s="4"/>
      <c r="D2423" s="6"/>
      <c r="E2423" s="14"/>
      <c r="F2423" s="4"/>
      <c r="G2423" s="4"/>
      <c r="H2423" s="4"/>
      <c r="I2423" s="4"/>
      <c r="J2423" s="14"/>
      <c r="K2423" s="6"/>
      <c r="L2423" s="2"/>
      <c r="M2423" s="23"/>
      <c r="N2423" s="12"/>
      <c r="O2423" s="12"/>
      <c r="P2423" s="23"/>
      <c r="Q2423" s="1"/>
      <c r="R2423" s="4"/>
      <c r="S2423" s="5"/>
      <c r="T2423" s="6"/>
      <c r="U2423" s="9"/>
      <c r="V2423" s="8"/>
      <c r="W2423" s="8"/>
      <c r="X2423" s="8"/>
      <c r="Y2423" s="9"/>
      <c r="Z2423" s="7"/>
      <c r="AA2423" s="8"/>
      <c r="AB2423" s="9"/>
      <c r="AC2423" s="9"/>
      <c r="AD2423" s="9"/>
      <c r="AE2423" s="8"/>
      <c r="AF2423" s="10"/>
      <c r="AG2423" s="8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  <c r="DV2423" s="7"/>
      <c r="DW2423" s="7"/>
      <c r="DX2423" s="7"/>
      <c r="DY2423" s="7"/>
      <c r="DZ2423" s="7"/>
      <c r="EA2423" s="7"/>
      <c r="EB2423" s="7"/>
      <c r="EC2423" s="7"/>
      <c r="ED2423" s="7"/>
      <c r="EE2423" s="7"/>
      <c r="EF2423" s="7"/>
      <c r="EG2423" s="7"/>
      <c r="EH2423" s="7"/>
      <c r="EI2423" s="7"/>
      <c r="EJ2423" s="7"/>
      <c r="EK2423" s="7"/>
      <c r="EL2423" s="7"/>
      <c r="EM2423" s="7"/>
      <c r="EN2423" s="7"/>
      <c r="EO2423" s="7"/>
      <c r="EP2423" s="7"/>
      <c r="EQ2423" s="7"/>
      <c r="ER2423" s="7"/>
      <c r="ES2423" s="7"/>
      <c r="ET2423" s="7"/>
      <c r="EU2423" s="7"/>
      <c r="EV2423" s="7"/>
      <c r="EW2423" s="7"/>
      <c r="EX2423" s="7"/>
      <c r="EY2423" s="7"/>
      <c r="EZ2423" s="7"/>
      <c r="FA2423" s="7"/>
      <c r="FB2423" s="7"/>
      <c r="FC2423" s="7"/>
      <c r="FD2423" s="7"/>
      <c r="FE2423" s="7"/>
      <c r="FF2423" s="7"/>
      <c r="FG2423" s="7"/>
      <c r="FH2423" s="7"/>
      <c r="FI2423" s="7"/>
      <c r="FJ2423" s="7"/>
      <c r="FK2423" s="7"/>
      <c r="FL2423" s="7"/>
      <c r="FM2423" s="7"/>
      <c r="FN2423" s="7"/>
      <c r="FO2423" s="7"/>
      <c r="FP2423" s="7"/>
      <c r="FQ2423" s="7"/>
      <c r="FR2423" s="7"/>
      <c r="FS2423" s="7"/>
      <c r="FT2423" s="7"/>
      <c r="FU2423" s="7"/>
      <c r="FV2423" s="7"/>
      <c r="FW2423" s="7"/>
      <c r="FX2423" s="7"/>
      <c r="FY2423" s="7"/>
      <c r="FZ2423" s="7"/>
      <c r="GA2423" s="7"/>
      <c r="GB2423" s="7"/>
    </row>
    <row r="2424" spans="1:184" x14ac:dyDescent="0.15">
      <c r="A2424" s="124"/>
      <c r="B2424" s="19"/>
      <c r="C2424" s="4"/>
      <c r="D2424" s="6"/>
      <c r="E2424" s="14"/>
      <c r="F2424" s="4"/>
      <c r="G2424" s="4"/>
      <c r="H2424" s="4"/>
      <c r="I2424" s="4"/>
      <c r="J2424" s="14"/>
      <c r="K2424" s="6"/>
      <c r="L2424" s="2"/>
      <c r="M2424" s="23"/>
      <c r="N2424" s="12"/>
      <c r="O2424" s="12"/>
      <c r="P2424" s="23"/>
      <c r="Q2424" s="1"/>
      <c r="R2424" s="4"/>
      <c r="S2424" s="5"/>
      <c r="T2424" s="6"/>
      <c r="U2424" s="9"/>
      <c r="V2424" s="8"/>
      <c r="W2424" s="8"/>
      <c r="X2424" s="8"/>
      <c r="Y2424" s="9"/>
      <c r="Z2424" s="7"/>
      <c r="AA2424" s="8"/>
      <c r="AB2424" s="9"/>
      <c r="AC2424" s="9"/>
      <c r="AD2424" s="9"/>
      <c r="AE2424" s="8"/>
      <c r="AF2424" s="10"/>
      <c r="AG2424" s="8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 s="7"/>
      <c r="CO2424" s="7"/>
      <c r="CP2424" s="7"/>
      <c r="CQ2424" s="7"/>
      <c r="CR2424" s="7"/>
      <c r="CS2424" s="7"/>
      <c r="CT2424" s="7"/>
      <c r="CU2424" s="7"/>
      <c r="CV2424" s="7"/>
      <c r="CW2424" s="7"/>
      <c r="CX2424" s="7"/>
      <c r="CY2424" s="7"/>
      <c r="CZ2424" s="7"/>
      <c r="DA2424" s="7"/>
      <c r="DB2424" s="7"/>
      <c r="DC2424" s="7"/>
      <c r="DD2424" s="7"/>
      <c r="DE2424" s="7"/>
      <c r="DF2424" s="7"/>
      <c r="DG2424" s="7"/>
      <c r="DH2424" s="7"/>
      <c r="DI2424" s="7"/>
      <c r="DJ2424" s="7"/>
      <c r="DK2424" s="7"/>
      <c r="DL2424" s="7"/>
      <c r="DM2424" s="7"/>
      <c r="DN2424" s="7"/>
      <c r="DO2424" s="7"/>
      <c r="DP2424" s="7"/>
      <c r="DQ2424" s="7"/>
      <c r="DR2424" s="7"/>
      <c r="DS2424" s="7"/>
      <c r="DT2424" s="7"/>
      <c r="DU2424" s="7"/>
      <c r="DV2424" s="7"/>
      <c r="DW2424" s="7"/>
      <c r="DX2424" s="7"/>
      <c r="DY2424" s="7"/>
      <c r="DZ2424" s="7"/>
      <c r="EA2424" s="7"/>
      <c r="EB2424" s="7"/>
      <c r="EC2424" s="7"/>
      <c r="ED2424" s="7"/>
      <c r="EE2424" s="7"/>
      <c r="EF2424" s="7"/>
      <c r="EG2424" s="7"/>
      <c r="EH2424" s="7"/>
      <c r="EI2424" s="7"/>
      <c r="EJ2424" s="7"/>
      <c r="EK2424" s="7"/>
      <c r="EL2424" s="7"/>
      <c r="EM2424" s="7"/>
      <c r="EN2424" s="7"/>
      <c r="EO2424" s="7"/>
      <c r="EP2424" s="7"/>
      <c r="EQ2424" s="7"/>
      <c r="ER2424" s="7"/>
      <c r="ES2424" s="7"/>
      <c r="ET2424" s="7"/>
      <c r="EU2424" s="7"/>
      <c r="EV2424" s="7"/>
      <c r="EW2424" s="7"/>
      <c r="EX2424" s="7"/>
      <c r="EY2424" s="7"/>
      <c r="EZ2424" s="7"/>
      <c r="FA2424" s="7"/>
      <c r="FB2424" s="7"/>
      <c r="FC2424" s="7"/>
      <c r="FD2424" s="7"/>
      <c r="FE2424" s="7"/>
      <c r="FF2424" s="7"/>
      <c r="FG2424" s="7"/>
      <c r="FH2424" s="7"/>
      <c r="FI2424" s="7"/>
      <c r="FJ2424" s="7"/>
      <c r="FK2424" s="7"/>
      <c r="FL2424" s="7"/>
      <c r="FM2424" s="7"/>
      <c r="FN2424" s="7"/>
      <c r="FO2424" s="7"/>
      <c r="FP2424" s="7"/>
      <c r="FQ2424" s="7"/>
      <c r="FR2424" s="7"/>
      <c r="FS2424" s="7"/>
      <c r="FT2424" s="7"/>
      <c r="FU2424" s="7"/>
      <c r="FV2424" s="7"/>
      <c r="FW2424" s="7"/>
      <c r="FX2424" s="7"/>
      <c r="FY2424" s="7"/>
      <c r="FZ2424" s="7"/>
      <c r="GA2424" s="7"/>
      <c r="GB2424" s="7"/>
    </row>
    <row r="2425" spans="1:184" x14ac:dyDescent="0.15">
      <c r="A2425" s="124"/>
      <c r="B2425" s="19"/>
      <c r="C2425" s="4"/>
      <c r="D2425" s="6"/>
      <c r="E2425" s="14"/>
      <c r="F2425" s="4"/>
      <c r="G2425" s="4"/>
      <c r="H2425" s="4"/>
      <c r="I2425" s="4"/>
      <c r="J2425" s="14"/>
      <c r="K2425" s="6"/>
      <c r="L2425" s="2"/>
      <c r="M2425" s="23"/>
      <c r="N2425" s="12"/>
      <c r="O2425" s="12"/>
      <c r="P2425" s="23"/>
      <c r="Q2425" s="1"/>
      <c r="R2425" s="4"/>
      <c r="S2425" s="5"/>
      <c r="T2425" s="6"/>
      <c r="U2425" s="9"/>
      <c r="V2425" s="8"/>
      <c r="W2425" s="8"/>
      <c r="X2425" s="8"/>
      <c r="Y2425" s="9"/>
      <c r="Z2425" s="7"/>
      <c r="AA2425" s="8"/>
      <c r="AB2425" s="9"/>
      <c r="AC2425" s="9"/>
      <c r="AD2425" s="9"/>
      <c r="AE2425" s="8"/>
      <c r="AF2425" s="10"/>
      <c r="AG2425" s="8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 s="7"/>
      <c r="CO2425" s="7"/>
      <c r="CP2425" s="7"/>
      <c r="CQ2425" s="7"/>
      <c r="CR2425" s="7"/>
      <c r="CS2425" s="7"/>
      <c r="CT2425" s="7"/>
      <c r="CU2425" s="7"/>
      <c r="CV2425" s="7"/>
      <c r="CW2425" s="7"/>
      <c r="CX2425" s="7"/>
      <c r="CY2425" s="7"/>
      <c r="CZ2425" s="7"/>
      <c r="DA2425" s="7"/>
      <c r="DB2425" s="7"/>
      <c r="DC2425" s="7"/>
      <c r="DD2425" s="7"/>
      <c r="DE2425" s="7"/>
      <c r="DF2425" s="7"/>
      <c r="DG2425" s="7"/>
      <c r="DH2425" s="7"/>
      <c r="DI2425" s="7"/>
      <c r="DJ2425" s="7"/>
      <c r="DK2425" s="7"/>
      <c r="DL2425" s="7"/>
      <c r="DM2425" s="7"/>
      <c r="DN2425" s="7"/>
      <c r="DO2425" s="7"/>
      <c r="DP2425" s="7"/>
      <c r="DQ2425" s="7"/>
      <c r="DR2425" s="7"/>
      <c r="DS2425" s="7"/>
      <c r="DT2425" s="7"/>
      <c r="DU2425" s="7"/>
      <c r="DV2425" s="7"/>
      <c r="DW2425" s="7"/>
      <c r="DX2425" s="7"/>
      <c r="DY2425" s="7"/>
      <c r="DZ2425" s="7"/>
      <c r="EA2425" s="7"/>
      <c r="EB2425" s="7"/>
      <c r="EC2425" s="7"/>
      <c r="ED2425" s="7"/>
      <c r="EE2425" s="7"/>
      <c r="EF2425" s="7"/>
      <c r="EG2425" s="7"/>
      <c r="EH2425" s="7"/>
      <c r="EI2425" s="7"/>
      <c r="EJ2425" s="7"/>
      <c r="EK2425" s="7"/>
      <c r="EL2425" s="7"/>
      <c r="EM2425" s="7"/>
      <c r="EN2425" s="7"/>
      <c r="EO2425" s="7"/>
      <c r="EP2425" s="7"/>
      <c r="EQ2425" s="7"/>
      <c r="ER2425" s="7"/>
      <c r="ES2425" s="7"/>
      <c r="ET2425" s="7"/>
      <c r="EU2425" s="7"/>
      <c r="EV2425" s="7"/>
      <c r="EW2425" s="7"/>
      <c r="EX2425" s="7"/>
      <c r="EY2425" s="7"/>
      <c r="EZ2425" s="7"/>
      <c r="FA2425" s="7"/>
      <c r="FB2425" s="7"/>
      <c r="FC2425" s="7"/>
      <c r="FD2425" s="7"/>
      <c r="FE2425" s="7"/>
      <c r="FF2425" s="7"/>
      <c r="FG2425" s="7"/>
      <c r="FH2425" s="7"/>
      <c r="FI2425" s="7"/>
      <c r="FJ2425" s="7"/>
      <c r="FK2425" s="7"/>
      <c r="FL2425" s="7"/>
      <c r="FM2425" s="7"/>
      <c r="FN2425" s="7"/>
      <c r="FO2425" s="7"/>
      <c r="FP2425" s="7"/>
      <c r="FQ2425" s="7"/>
      <c r="FR2425" s="7"/>
      <c r="FS2425" s="7"/>
      <c r="FT2425" s="7"/>
      <c r="FU2425" s="7"/>
      <c r="FV2425" s="7"/>
      <c r="FW2425" s="7"/>
      <c r="FX2425" s="7"/>
      <c r="FY2425" s="7"/>
      <c r="FZ2425" s="7"/>
      <c r="GA2425" s="7"/>
      <c r="GB2425" s="7"/>
    </row>
    <row r="2426" spans="1:184" x14ac:dyDescent="0.15">
      <c r="A2426" s="124"/>
      <c r="B2426" s="19"/>
      <c r="C2426" s="4"/>
      <c r="D2426" s="6"/>
      <c r="E2426" s="14"/>
      <c r="F2426" s="4"/>
      <c r="G2426" s="4"/>
      <c r="H2426" s="4"/>
      <c r="I2426" s="4"/>
      <c r="J2426" s="14"/>
      <c r="K2426" s="6"/>
      <c r="L2426" s="2"/>
      <c r="M2426" s="23"/>
      <c r="N2426" s="12"/>
      <c r="O2426" s="12"/>
      <c r="P2426" s="23"/>
      <c r="Q2426" s="1"/>
      <c r="R2426" s="4"/>
      <c r="S2426" s="5"/>
      <c r="T2426" s="6"/>
      <c r="U2426" s="9"/>
      <c r="V2426" s="8"/>
      <c r="W2426" s="8"/>
      <c r="X2426" s="8"/>
      <c r="Y2426" s="9"/>
      <c r="Z2426" s="7"/>
      <c r="AA2426" s="8"/>
      <c r="AB2426" s="9"/>
      <c r="AC2426" s="9"/>
      <c r="AD2426" s="9"/>
      <c r="AE2426" s="8"/>
      <c r="AF2426" s="10"/>
      <c r="AG2426" s="8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 s="7"/>
      <c r="CO2426" s="7"/>
      <c r="CP2426" s="7"/>
      <c r="CQ2426" s="7"/>
      <c r="CR2426" s="7"/>
      <c r="CS2426" s="7"/>
      <c r="CT2426" s="7"/>
      <c r="CU2426" s="7"/>
      <c r="CV2426" s="7"/>
      <c r="CW2426" s="7"/>
      <c r="CX2426" s="7"/>
      <c r="CY2426" s="7"/>
      <c r="CZ2426" s="7"/>
      <c r="DA2426" s="7"/>
      <c r="DB2426" s="7"/>
      <c r="DC2426" s="7"/>
      <c r="DD2426" s="7"/>
      <c r="DE2426" s="7"/>
      <c r="DF2426" s="7"/>
      <c r="DG2426" s="7"/>
      <c r="DH2426" s="7"/>
      <c r="DI2426" s="7"/>
      <c r="DJ2426" s="7"/>
      <c r="DK2426" s="7"/>
      <c r="DL2426" s="7"/>
      <c r="DM2426" s="7"/>
      <c r="DN2426" s="7"/>
      <c r="DO2426" s="7"/>
      <c r="DP2426" s="7"/>
      <c r="DQ2426" s="7"/>
      <c r="DR2426" s="7"/>
      <c r="DS2426" s="7"/>
      <c r="DT2426" s="7"/>
      <c r="DU2426" s="7"/>
      <c r="DV2426" s="7"/>
      <c r="DW2426" s="7"/>
      <c r="DX2426" s="7"/>
      <c r="DY2426" s="7"/>
      <c r="DZ2426" s="7"/>
      <c r="EA2426" s="7"/>
      <c r="EB2426" s="7"/>
      <c r="EC2426" s="7"/>
      <c r="ED2426" s="7"/>
      <c r="EE2426" s="7"/>
      <c r="EF2426" s="7"/>
      <c r="EG2426" s="7"/>
      <c r="EH2426" s="7"/>
      <c r="EI2426" s="7"/>
      <c r="EJ2426" s="7"/>
      <c r="EK2426" s="7"/>
      <c r="EL2426" s="7"/>
      <c r="EM2426" s="7"/>
      <c r="EN2426" s="7"/>
      <c r="EO2426" s="7"/>
      <c r="EP2426" s="7"/>
      <c r="EQ2426" s="7"/>
      <c r="ER2426" s="7"/>
      <c r="ES2426" s="7"/>
      <c r="ET2426" s="7"/>
      <c r="EU2426" s="7"/>
      <c r="EV2426" s="7"/>
      <c r="EW2426" s="7"/>
      <c r="EX2426" s="7"/>
      <c r="EY2426" s="7"/>
      <c r="EZ2426" s="7"/>
      <c r="FA2426" s="7"/>
      <c r="FB2426" s="7"/>
      <c r="FC2426" s="7"/>
      <c r="FD2426" s="7"/>
      <c r="FE2426" s="7"/>
      <c r="FF2426" s="7"/>
      <c r="FG2426" s="7"/>
      <c r="FH2426" s="7"/>
      <c r="FI2426" s="7"/>
      <c r="FJ2426" s="7"/>
      <c r="FK2426" s="7"/>
      <c r="FL2426" s="7"/>
      <c r="FM2426" s="7"/>
      <c r="FN2426" s="7"/>
      <c r="FO2426" s="7"/>
      <c r="FP2426" s="7"/>
      <c r="FQ2426" s="7"/>
      <c r="FR2426" s="7"/>
      <c r="FS2426" s="7"/>
      <c r="FT2426" s="7"/>
      <c r="FU2426" s="7"/>
      <c r="FV2426" s="7"/>
      <c r="FW2426" s="7"/>
      <c r="FX2426" s="7"/>
      <c r="FY2426" s="7"/>
      <c r="FZ2426" s="7"/>
      <c r="GA2426" s="7"/>
      <c r="GB2426" s="7"/>
    </row>
    <row r="2427" spans="1:184" x14ac:dyDescent="0.15">
      <c r="A2427" s="124"/>
      <c r="B2427" s="19"/>
      <c r="C2427" s="4"/>
      <c r="D2427" s="6"/>
      <c r="E2427" s="14"/>
      <c r="F2427" s="4"/>
      <c r="G2427" s="4"/>
      <c r="H2427" s="4"/>
      <c r="I2427" s="4"/>
      <c r="J2427" s="14"/>
      <c r="K2427" s="6"/>
      <c r="L2427" s="2"/>
      <c r="M2427" s="23"/>
      <c r="N2427" s="12"/>
      <c r="O2427" s="12"/>
      <c r="P2427" s="23"/>
      <c r="Q2427" s="1"/>
      <c r="R2427" s="4"/>
      <c r="S2427" s="5"/>
      <c r="T2427" s="6"/>
      <c r="U2427" s="9"/>
      <c r="V2427" s="8"/>
      <c r="W2427" s="8"/>
      <c r="X2427" s="8"/>
      <c r="Y2427" s="9"/>
      <c r="Z2427" s="7"/>
      <c r="AA2427" s="8"/>
      <c r="AB2427" s="9"/>
      <c r="AC2427" s="9"/>
      <c r="AD2427" s="9"/>
      <c r="AE2427" s="8"/>
      <c r="AF2427" s="10"/>
      <c r="AG2427" s="8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 s="7"/>
      <c r="CO2427" s="7"/>
      <c r="CP2427" s="7"/>
      <c r="CQ2427" s="7"/>
      <c r="CR2427" s="7"/>
      <c r="CS2427" s="7"/>
      <c r="CT2427" s="7"/>
      <c r="CU2427" s="7"/>
      <c r="CV2427" s="7"/>
      <c r="CW2427" s="7"/>
      <c r="CX2427" s="7"/>
      <c r="CY2427" s="7"/>
      <c r="CZ2427" s="7"/>
      <c r="DA2427" s="7"/>
      <c r="DB2427" s="7"/>
      <c r="DC2427" s="7"/>
      <c r="DD2427" s="7"/>
      <c r="DE2427" s="7"/>
      <c r="DF2427" s="7"/>
      <c r="DG2427" s="7"/>
      <c r="DH2427" s="7"/>
      <c r="DI2427" s="7"/>
      <c r="DJ2427" s="7"/>
      <c r="DK2427" s="7"/>
      <c r="DL2427" s="7"/>
      <c r="DM2427" s="7"/>
      <c r="DN2427" s="7"/>
      <c r="DO2427" s="7"/>
      <c r="DP2427" s="7"/>
      <c r="DQ2427" s="7"/>
      <c r="DR2427" s="7"/>
      <c r="DS2427" s="7"/>
      <c r="DT2427" s="7"/>
      <c r="DU2427" s="7"/>
      <c r="DV2427" s="7"/>
      <c r="DW2427" s="7"/>
      <c r="DX2427" s="7"/>
      <c r="DY2427" s="7"/>
      <c r="DZ2427" s="7"/>
      <c r="EA2427" s="7"/>
      <c r="EB2427" s="7"/>
      <c r="EC2427" s="7"/>
      <c r="ED2427" s="7"/>
      <c r="EE2427" s="7"/>
      <c r="EF2427" s="7"/>
      <c r="EG2427" s="7"/>
      <c r="EH2427" s="7"/>
      <c r="EI2427" s="7"/>
      <c r="EJ2427" s="7"/>
      <c r="EK2427" s="7"/>
      <c r="EL2427" s="7"/>
      <c r="EM2427" s="7"/>
      <c r="EN2427" s="7"/>
      <c r="EO2427" s="7"/>
      <c r="EP2427" s="7"/>
      <c r="EQ2427" s="7"/>
      <c r="ER2427" s="7"/>
      <c r="ES2427" s="7"/>
      <c r="ET2427" s="7"/>
      <c r="EU2427" s="7"/>
      <c r="EV2427" s="7"/>
      <c r="EW2427" s="7"/>
      <c r="EX2427" s="7"/>
      <c r="EY2427" s="7"/>
      <c r="EZ2427" s="7"/>
      <c r="FA2427" s="7"/>
      <c r="FB2427" s="7"/>
      <c r="FC2427" s="7"/>
      <c r="FD2427" s="7"/>
      <c r="FE2427" s="7"/>
      <c r="FF2427" s="7"/>
      <c r="FG2427" s="7"/>
      <c r="FH2427" s="7"/>
      <c r="FI2427" s="7"/>
      <c r="FJ2427" s="7"/>
      <c r="FK2427" s="7"/>
      <c r="FL2427" s="7"/>
      <c r="FM2427" s="7"/>
      <c r="FN2427" s="7"/>
      <c r="FO2427" s="7"/>
      <c r="FP2427" s="7"/>
      <c r="FQ2427" s="7"/>
      <c r="FR2427" s="7"/>
      <c r="FS2427" s="7"/>
      <c r="FT2427" s="7"/>
      <c r="FU2427" s="7"/>
      <c r="FV2427" s="7"/>
      <c r="FW2427" s="7"/>
      <c r="FX2427" s="7"/>
      <c r="FY2427" s="7"/>
      <c r="FZ2427" s="7"/>
      <c r="GA2427" s="7"/>
      <c r="GB2427" s="7"/>
    </row>
    <row r="2428" spans="1:184" x14ac:dyDescent="0.15">
      <c r="A2428" s="124"/>
      <c r="B2428" s="19"/>
      <c r="C2428" s="4"/>
      <c r="D2428" s="6"/>
      <c r="E2428" s="14"/>
      <c r="F2428" s="4"/>
      <c r="G2428" s="4"/>
      <c r="H2428" s="4"/>
      <c r="I2428" s="4"/>
      <c r="J2428" s="14"/>
      <c r="K2428" s="6"/>
      <c r="L2428" s="2"/>
      <c r="M2428" s="23"/>
      <c r="N2428" s="12"/>
      <c r="O2428" s="12"/>
      <c r="P2428" s="23"/>
      <c r="Q2428" s="1"/>
      <c r="R2428" s="4"/>
      <c r="S2428" s="5"/>
      <c r="T2428" s="6"/>
      <c r="U2428" s="9"/>
      <c r="V2428" s="8"/>
      <c r="W2428" s="8"/>
      <c r="X2428" s="8"/>
      <c r="Y2428" s="9"/>
      <c r="Z2428" s="7"/>
      <c r="AA2428" s="8"/>
      <c r="AB2428" s="9"/>
      <c r="AC2428" s="9"/>
      <c r="AD2428" s="9"/>
      <c r="AE2428" s="8"/>
      <c r="AF2428" s="10"/>
      <c r="AG2428" s="8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 s="7"/>
      <c r="CO2428" s="7"/>
      <c r="CP2428" s="7"/>
      <c r="CQ2428" s="7"/>
      <c r="CR2428" s="7"/>
      <c r="CS2428" s="7"/>
      <c r="CT2428" s="7"/>
      <c r="CU2428" s="7"/>
      <c r="CV2428" s="7"/>
      <c r="CW2428" s="7"/>
      <c r="CX2428" s="7"/>
      <c r="CY2428" s="7"/>
      <c r="CZ2428" s="7"/>
      <c r="DA2428" s="7"/>
      <c r="DB2428" s="7"/>
      <c r="DC2428" s="7"/>
      <c r="DD2428" s="7"/>
      <c r="DE2428" s="7"/>
      <c r="DF2428" s="7"/>
      <c r="DG2428" s="7"/>
      <c r="DH2428" s="7"/>
      <c r="DI2428" s="7"/>
      <c r="DJ2428" s="7"/>
      <c r="DK2428" s="7"/>
      <c r="DL2428" s="7"/>
      <c r="DM2428" s="7"/>
      <c r="DN2428" s="7"/>
      <c r="DO2428" s="7"/>
      <c r="DP2428" s="7"/>
      <c r="DQ2428" s="7"/>
      <c r="DR2428" s="7"/>
      <c r="DS2428" s="7"/>
      <c r="DT2428" s="7"/>
      <c r="DU2428" s="7"/>
      <c r="DV2428" s="7"/>
      <c r="DW2428" s="7"/>
      <c r="DX2428" s="7"/>
      <c r="DY2428" s="7"/>
      <c r="DZ2428" s="7"/>
      <c r="EA2428" s="7"/>
      <c r="EB2428" s="7"/>
      <c r="EC2428" s="7"/>
      <c r="ED2428" s="7"/>
      <c r="EE2428" s="7"/>
      <c r="EF2428" s="7"/>
      <c r="EG2428" s="7"/>
      <c r="EH2428" s="7"/>
      <c r="EI2428" s="7"/>
      <c r="EJ2428" s="7"/>
      <c r="EK2428" s="7"/>
      <c r="EL2428" s="7"/>
      <c r="EM2428" s="7"/>
      <c r="EN2428" s="7"/>
      <c r="EO2428" s="7"/>
      <c r="EP2428" s="7"/>
      <c r="EQ2428" s="7"/>
      <c r="ER2428" s="7"/>
      <c r="ES2428" s="7"/>
      <c r="ET2428" s="7"/>
      <c r="EU2428" s="7"/>
      <c r="EV2428" s="7"/>
      <c r="EW2428" s="7"/>
      <c r="EX2428" s="7"/>
      <c r="EY2428" s="7"/>
      <c r="EZ2428" s="7"/>
      <c r="FA2428" s="7"/>
      <c r="FB2428" s="7"/>
      <c r="FC2428" s="7"/>
      <c r="FD2428" s="7"/>
      <c r="FE2428" s="7"/>
      <c r="FF2428" s="7"/>
      <c r="FG2428" s="7"/>
      <c r="FH2428" s="7"/>
      <c r="FI2428" s="7"/>
      <c r="FJ2428" s="7"/>
      <c r="FK2428" s="7"/>
      <c r="FL2428" s="7"/>
      <c r="FM2428" s="7"/>
      <c r="FN2428" s="7"/>
      <c r="FO2428" s="7"/>
      <c r="FP2428" s="7"/>
      <c r="FQ2428" s="7"/>
      <c r="FR2428" s="7"/>
      <c r="FS2428" s="7"/>
      <c r="FT2428" s="7"/>
      <c r="FU2428" s="7"/>
      <c r="FV2428" s="7"/>
      <c r="FW2428" s="7"/>
      <c r="FX2428" s="7"/>
      <c r="FY2428" s="7"/>
      <c r="FZ2428" s="7"/>
      <c r="GA2428" s="7"/>
      <c r="GB2428" s="7"/>
    </row>
    <row r="2429" spans="1:184" x14ac:dyDescent="0.15">
      <c r="A2429" s="124"/>
      <c r="B2429" s="19"/>
      <c r="C2429" s="4"/>
      <c r="D2429" s="6"/>
      <c r="E2429" s="14"/>
      <c r="F2429" s="4"/>
      <c r="G2429" s="4"/>
      <c r="H2429" s="4"/>
      <c r="I2429" s="4"/>
      <c r="J2429" s="14"/>
      <c r="K2429" s="6"/>
      <c r="L2429" s="2"/>
      <c r="M2429" s="23"/>
      <c r="N2429" s="12"/>
      <c r="O2429" s="12"/>
      <c r="P2429" s="23"/>
      <c r="Q2429" s="1"/>
      <c r="R2429" s="4"/>
      <c r="S2429" s="5"/>
      <c r="T2429" s="6"/>
      <c r="U2429" s="9"/>
      <c r="V2429" s="8"/>
      <c r="W2429" s="8"/>
      <c r="X2429" s="8"/>
      <c r="Y2429" s="9"/>
      <c r="Z2429" s="7"/>
      <c r="AA2429" s="8"/>
      <c r="AB2429" s="9"/>
      <c r="AC2429" s="9"/>
      <c r="AD2429" s="9"/>
      <c r="AE2429" s="8"/>
      <c r="AF2429" s="10"/>
      <c r="AG2429" s="8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 s="7"/>
      <c r="CO2429" s="7"/>
      <c r="CP2429" s="7"/>
      <c r="CQ2429" s="7"/>
      <c r="CR2429" s="7"/>
      <c r="CS2429" s="7"/>
      <c r="CT2429" s="7"/>
      <c r="CU2429" s="7"/>
      <c r="CV2429" s="7"/>
      <c r="CW2429" s="7"/>
      <c r="CX2429" s="7"/>
      <c r="CY2429" s="7"/>
      <c r="CZ2429" s="7"/>
      <c r="DA2429" s="7"/>
      <c r="DB2429" s="7"/>
      <c r="DC2429" s="7"/>
      <c r="DD2429" s="7"/>
      <c r="DE2429" s="7"/>
      <c r="DF2429" s="7"/>
      <c r="DG2429" s="7"/>
      <c r="DH2429" s="7"/>
      <c r="DI2429" s="7"/>
      <c r="DJ2429" s="7"/>
      <c r="DK2429" s="7"/>
      <c r="DL2429" s="7"/>
      <c r="DM2429" s="7"/>
      <c r="DN2429" s="7"/>
      <c r="DO2429" s="7"/>
      <c r="DP2429" s="7"/>
      <c r="DQ2429" s="7"/>
      <c r="DR2429" s="7"/>
      <c r="DS2429" s="7"/>
      <c r="DT2429" s="7"/>
      <c r="DU2429" s="7"/>
      <c r="DV2429" s="7"/>
      <c r="DW2429" s="7"/>
      <c r="DX2429" s="7"/>
      <c r="DY2429" s="7"/>
      <c r="DZ2429" s="7"/>
      <c r="EA2429" s="7"/>
      <c r="EB2429" s="7"/>
      <c r="EC2429" s="7"/>
      <c r="ED2429" s="7"/>
      <c r="EE2429" s="7"/>
      <c r="EF2429" s="7"/>
      <c r="EG2429" s="7"/>
      <c r="EH2429" s="7"/>
      <c r="EI2429" s="7"/>
      <c r="EJ2429" s="7"/>
      <c r="EK2429" s="7"/>
      <c r="EL2429" s="7"/>
      <c r="EM2429" s="7"/>
      <c r="EN2429" s="7"/>
      <c r="EO2429" s="7"/>
      <c r="EP2429" s="7"/>
      <c r="EQ2429" s="7"/>
      <c r="ER2429" s="7"/>
      <c r="ES2429" s="7"/>
      <c r="ET2429" s="7"/>
      <c r="EU2429" s="7"/>
      <c r="EV2429" s="7"/>
      <c r="EW2429" s="7"/>
      <c r="EX2429" s="7"/>
      <c r="EY2429" s="7"/>
      <c r="EZ2429" s="7"/>
      <c r="FA2429" s="7"/>
      <c r="FB2429" s="7"/>
      <c r="FC2429" s="7"/>
      <c r="FD2429" s="7"/>
      <c r="FE2429" s="7"/>
      <c r="FF2429" s="7"/>
      <c r="FG2429" s="7"/>
      <c r="FH2429" s="7"/>
      <c r="FI2429" s="7"/>
      <c r="FJ2429" s="7"/>
      <c r="FK2429" s="7"/>
      <c r="FL2429" s="7"/>
      <c r="FM2429" s="7"/>
      <c r="FN2429" s="7"/>
      <c r="FO2429" s="7"/>
      <c r="FP2429" s="7"/>
      <c r="FQ2429" s="7"/>
      <c r="FR2429" s="7"/>
      <c r="FS2429" s="7"/>
      <c r="FT2429" s="7"/>
      <c r="FU2429" s="7"/>
      <c r="FV2429" s="7"/>
      <c r="FW2429" s="7"/>
      <c r="FX2429" s="7"/>
      <c r="FY2429" s="7"/>
      <c r="FZ2429" s="7"/>
      <c r="GA2429" s="7"/>
      <c r="GB2429" s="7"/>
    </row>
    <row r="2430" spans="1:184" x14ac:dyDescent="0.15">
      <c r="A2430" s="124"/>
      <c r="B2430" s="19"/>
      <c r="C2430" s="4"/>
      <c r="D2430" s="6"/>
      <c r="E2430" s="14"/>
      <c r="F2430" s="4"/>
      <c r="G2430" s="4"/>
      <c r="H2430" s="4"/>
      <c r="I2430" s="4"/>
      <c r="J2430" s="14"/>
      <c r="K2430" s="6"/>
      <c r="L2430" s="2"/>
      <c r="M2430" s="23"/>
      <c r="N2430" s="12"/>
      <c r="O2430" s="12"/>
      <c r="P2430" s="23"/>
      <c r="Q2430" s="1"/>
      <c r="R2430" s="4"/>
      <c r="S2430" s="5"/>
      <c r="T2430" s="6"/>
      <c r="U2430" s="9"/>
      <c r="V2430" s="8"/>
      <c r="W2430" s="8"/>
      <c r="X2430" s="8"/>
      <c r="Y2430" s="9"/>
      <c r="Z2430" s="7"/>
      <c r="AA2430" s="8"/>
      <c r="AB2430" s="9"/>
      <c r="AC2430" s="9"/>
      <c r="AD2430" s="9"/>
      <c r="AE2430" s="8"/>
      <c r="AF2430" s="10"/>
      <c r="AG2430" s="8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  <c r="DV2430" s="7"/>
      <c r="DW2430" s="7"/>
      <c r="DX2430" s="7"/>
      <c r="DY2430" s="7"/>
      <c r="DZ2430" s="7"/>
      <c r="EA2430" s="7"/>
      <c r="EB2430" s="7"/>
      <c r="EC2430" s="7"/>
      <c r="ED2430" s="7"/>
      <c r="EE2430" s="7"/>
      <c r="EF2430" s="7"/>
      <c r="EG2430" s="7"/>
      <c r="EH2430" s="7"/>
      <c r="EI2430" s="7"/>
      <c r="EJ2430" s="7"/>
      <c r="EK2430" s="7"/>
      <c r="EL2430" s="7"/>
      <c r="EM2430" s="7"/>
      <c r="EN2430" s="7"/>
      <c r="EO2430" s="7"/>
      <c r="EP2430" s="7"/>
      <c r="EQ2430" s="7"/>
      <c r="ER2430" s="7"/>
      <c r="ES2430" s="7"/>
      <c r="ET2430" s="7"/>
      <c r="EU2430" s="7"/>
      <c r="EV2430" s="7"/>
      <c r="EW2430" s="7"/>
      <c r="EX2430" s="7"/>
      <c r="EY2430" s="7"/>
      <c r="EZ2430" s="7"/>
      <c r="FA2430" s="7"/>
      <c r="FB2430" s="7"/>
      <c r="FC2430" s="7"/>
      <c r="FD2430" s="7"/>
      <c r="FE2430" s="7"/>
      <c r="FF2430" s="7"/>
      <c r="FG2430" s="7"/>
      <c r="FH2430" s="7"/>
      <c r="FI2430" s="7"/>
      <c r="FJ2430" s="7"/>
      <c r="FK2430" s="7"/>
      <c r="FL2430" s="7"/>
      <c r="FM2430" s="7"/>
      <c r="FN2430" s="7"/>
      <c r="FO2430" s="7"/>
      <c r="FP2430" s="7"/>
      <c r="FQ2430" s="7"/>
      <c r="FR2430" s="7"/>
      <c r="FS2430" s="7"/>
      <c r="FT2430" s="7"/>
      <c r="FU2430" s="7"/>
      <c r="FV2430" s="7"/>
      <c r="FW2430" s="7"/>
      <c r="FX2430" s="7"/>
      <c r="FY2430" s="7"/>
      <c r="FZ2430" s="7"/>
      <c r="GA2430" s="7"/>
      <c r="GB2430" s="7"/>
    </row>
    <row r="2431" spans="1:184" x14ac:dyDescent="0.15">
      <c r="A2431" s="124"/>
      <c r="B2431" s="19"/>
      <c r="C2431" s="4"/>
      <c r="D2431" s="6"/>
      <c r="E2431" s="14"/>
      <c r="F2431" s="4"/>
      <c r="G2431" s="4"/>
      <c r="H2431" s="4"/>
      <c r="I2431" s="4"/>
      <c r="J2431" s="14"/>
      <c r="K2431" s="6"/>
      <c r="L2431" s="2"/>
      <c r="M2431" s="23"/>
      <c r="N2431" s="12"/>
      <c r="O2431" s="12"/>
      <c r="P2431" s="23"/>
      <c r="Q2431" s="1"/>
      <c r="R2431" s="4"/>
      <c r="S2431" s="5"/>
      <c r="T2431" s="6"/>
      <c r="U2431" s="9"/>
      <c r="V2431" s="8"/>
      <c r="W2431" s="8"/>
      <c r="X2431" s="8"/>
      <c r="Y2431" s="9"/>
      <c r="Z2431" s="7"/>
      <c r="AA2431" s="8"/>
      <c r="AB2431" s="9"/>
      <c r="AC2431" s="9"/>
      <c r="AD2431" s="9"/>
      <c r="AE2431" s="8"/>
      <c r="AF2431" s="10"/>
      <c r="AG2431" s="8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 s="7"/>
      <c r="CO2431" s="7"/>
      <c r="CP2431" s="7"/>
      <c r="CQ2431" s="7"/>
      <c r="CR2431" s="7"/>
      <c r="CS2431" s="7"/>
      <c r="CT2431" s="7"/>
      <c r="CU2431" s="7"/>
      <c r="CV2431" s="7"/>
      <c r="CW2431" s="7"/>
      <c r="CX2431" s="7"/>
      <c r="CY2431" s="7"/>
      <c r="CZ2431" s="7"/>
      <c r="DA2431" s="7"/>
      <c r="DB2431" s="7"/>
      <c r="DC2431" s="7"/>
      <c r="DD2431" s="7"/>
      <c r="DE2431" s="7"/>
      <c r="DF2431" s="7"/>
      <c r="DG2431" s="7"/>
      <c r="DH2431" s="7"/>
      <c r="DI2431" s="7"/>
      <c r="DJ2431" s="7"/>
      <c r="DK2431" s="7"/>
      <c r="DL2431" s="7"/>
      <c r="DM2431" s="7"/>
      <c r="DN2431" s="7"/>
      <c r="DO2431" s="7"/>
      <c r="DP2431" s="7"/>
      <c r="DQ2431" s="7"/>
      <c r="DR2431" s="7"/>
      <c r="DS2431" s="7"/>
      <c r="DT2431" s="7"/>
      <c r="DU2431" s="7"/>
      <c r="DV2431" s="7"/>
      <c r="DW2431" s="7"/>
      <c r="DX2431" s="7"/>
      <c r="DY2431" s="7"/>
      <c r="DZ2431" s="7"/>
      <c r="EA2431" s="7"/>
      <c r="EB2431" s="7"/>
      <c r="EC2431" s="7"/>
      <c r="ED2431" s="7"/>
      <c r="EE2431" s="7"/>
      <c r="EF2431" s="7"/>
      <c r="EG2431" s="7"/>
      <c r="EH2431" s="7"/>
      <c r="EI2431" s="7"/>
      <c r="EJ2431" s="7"/>
      <c r="EK2431" s="7"/>
      <c r="EL2431" s="7"/>
      <c r="EM2431" s="7"/>
      <c r="EN2431" s="7"/>
      <c r="EO2431" s="7"/>
      <c r="EP2431" s="7"/>
      <c r="EQ2431" s="7"/>
      <c r="ER2431" s="7"/>
      <c r="ES2431" s="7"/>
      <c r="ET2431" s="7"/>
      <c r="EU2431" s="7"/>
      <c r="EV2431" s="7"/>
      <c r="EW2431" s="7"/>
      <c r="EX2431" s="7"/>
      <c r="EY2431" s="7"/>
      <c r="EZ2431" s="7"/>
      <c r="FA2431" s="7"/>
      <c r="FB2431" s="7"/>
      <c r="FC2431" s="7"/>
      <c r="FD2431" s="7"/>
      <c r="FE2431" s="7"/>
      <c r="FF2431" s="7"/>
      <c r="FG2431" s="7"/>
      <c r="FH2431" s="7"/>
      <c r="FI2431" s="7"/>
      <c r="FJ2431" s="7"/>
      <c r="FK2431" s="7"/>
      <c r="FL2431" s="7"/>
      <c r="FM2431" s="7"/>
      <c r="FN2431" s="7"/>
      <c r="FO2431" s="7"/>
      <c r="FP2431" s="7"/>
      <c r="FQ2431" s="7"/>
      <c r="FR2431" s="7"/>
      <c r="FS2431" s="7"/>
      <c r="FT2431" s="7"/>
      <c r="FU2431" s="7"/>
      <c r="FV2431" s="7"/>
      <c r="FW2431" s="7"/>
      <c r="FX2431" s="7"/>
      <c r="FY2431" s="7"/>
      <c r="FZ2431" s="7"/>
      <c r="GA2431" s="7"/>
      <c r="GB2431" s="7"/>
    </row>
    <row r="2432" spans="1:184" x14ac:dyDescent="0.15">
      <c r="A2432" s="124"/>
      <c r="B2432" s="19"/>
      <c r="C2432" s="4"/>
      <c r="D2432" s="6"/>
      <c r="E2432" s="14"/>
      <c r="F2432" s="4"/>
      <c r="G2432" s="4"/>
      <c r="H2432" s="4"/>
      <c r="I2432" s="4"/>
      <c r="J2432" s="14"/>
      <c r="K2432" s="6"/>
      <c r="L2432" s="2"/>
      <c r="M2432" s="23"/>
      <c r="N2432" s="12"/>
      <c r="O2432" s="12"/>
      <c r="P2432" s="23"/>
      <c r="Q2432" s="1"/>
      <c r="R2432" s="4"/>
      <c r="S2432" s="5"/>
      <c r="T2432" s="6"/>
      <c r="U2432" s="9"/>
      <c r="V2432" s="8"/>
      <c r="W2432" s="8"/>
      <c r="X2432" s="8"/>
      <c r="Y2432" s="9"/>
      <c r="Z2432" s="7"/>
      <c r="AA2432" s="8"/>
      <c r="AB2432" s="9"/>
      <c r="AC2432" s="9"/>
      <c r="AD2432" s="9"/>
      <c r="AE2432" s="8"/>
      <c r="AF2432" s="10"/>
      <c r="AG2432" s="8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 s="7"/>
      <c r="CO2432" s="7"/>
      <c r="CP2432" s="7"/>
      <c r="CQ2432" s="7"/>
      <c r="CR2432" s="7"/>
      <c r="CS2432" s="7"/>
      <c r="CT2432" s="7"/>
      <c r="CU2432" s="7"/>
      <c r="CV2432" s="7"/>
      <c r="CW2432" s="7"/>
      <c r="CX2432" s="7"/>
      <c r="CY2432" s="7"/>
      <c r="CZ2432" s="7"/>
      <c r="DA2432" s="7"/>
      <c r="DB2432" s="7"/>
      <c r="DC2432" s="7"/>
      <c r="DD2432" s="7"/>
      <c r="DE2432" s="7"/>
      <c r="DF2432" s="7"/>
      <c r="DG2432" s="7"/>
      <c r="DH2432" s="7"/>
      <c r="DI2432" s="7"/>
      <c r="DJ2432" s="7"/>
      <c r="DK2432" s="7"/>
      <c r="DL2432" s="7"/>
      <c r="DM2432" s="7"/>
      <c r="DN2432" s="7"/>
      <c r="DO2432" s="7"/>
      <c r="DP2432" s="7"/>
      <c r="DQ2432" s="7"/>
      <c r="DR2432" s="7"/>
      <c r="DS2432" s="7"/>
      <c r="DT2432" s="7"/>
      <c r="DU2432" s="7"/>
      <c r="DV2432" s="7"/>
      <c r="DW2432" s="7"/>
      <c r="DX2432" s="7"/>
      <c r="DY2432" s="7"/>
      <c r="DZ2432" s="7"/>
      <c r="EA2432" s="7"/>
      <c r="EB2432" s="7"/>
      <c r="EC2432" s="7"/>
      <c r="ED2432" s="7"/>
      <c r="EE2432" s="7"/>
      <c r="EF2432" s="7"/>
      <c r="EG2432" s="7"/>
      <c r="EH2432" s="7"/>
      <c r="EI2432" s="7"/>
      <c r="EJ2432" s="7"/>
      <c r="EK2432" s="7"/>
      <c r="EL2432" s="7"/>
      <c r="EM2432" s="7"/>
      <c r="EN2432" s="7"/>
      <c r="EO2432" s="7"/>
      <c r="EP2432" s="7"/>
      <c r="EQ2432" s="7"/>
      <c r="ER2432" s="7"/>
      <c r="ES2432" s="7"/>
      <c r="ET2432" s="7"/>
      <c r="EU2432" s="7"/>
      <c r="EV2432" s="7"/>
      <c r="EW2432" s="7"/>
      <c r="EX2432" s="7"/>
      <c r="EY2432" s="7"/>
      <c r="EZ2432" s="7"/>
      <c r="FA2432" s="7"/>
      <c r="FB2432" s="7"/>
      <c r="FC2432" s="7"/>
      <c r="FD2432" s="7"/>
      <c r="FE2432" s="7"/>
      <c r="FF2432" s="7"/>
      <c r="FG2432" s="7"/>
      <c r="FH2432" s="7"/>
      <c r="FI2432" s="7"/>
      <c r="FJ2432" s="7"/>
      <c r="FK2432" s="7"/>
      <c r="FL2432" s="7"/>
      <c r="FM2432" s="7"/>
      <c r="FN2432" s="7"/>
      <c r="FO2432" s="7"/>
      <c r="FP2432" s="7"/>
      <c r="FQ2432" s="7"/>
      <c r="FR2432" s="7"/>
      <c r="FS2432" s="7"/>
      <c r="FT2432" s="7"/>
      <c r="FU2432" s="7"/>
      <c r="FV2432" s="7"/>
      <c r="FW2432" s="7"/>
      <c r="FX2432" s="7"/>
      <c r="FY2432" s="7"/>
      <c r="FZ2432" s="7"/>
      <c r="GA2432" s="7"/>
      <c r="GB2432" s="7"/>
    </row>
    <row r="2433" spans="1:184" x14ac:dyDescent="0.15">
      <c r="A2433" s="124"/>
      <c r="B2433" s="19"/>
      <c r="C2433" s="4"/>
      <c r="D2433" s="6"/>
      <c r="E2433" s="14"/>
      <c r="F2433" s="4"/>
      <c r="G2433" s="4"/>
      <c r="H2433" s="4"/>
      <c r="I2433" s="4"/>
      <c r="J2433" s="14"/>
      <c r="K2433" s="6"/>
      <c r="L2433" s="2"/>
      <c r="M2433" s="23"/>
      <c r="N2433" s="12"/>
      <c r="O2433" s="12"/>
      <c r="P2433" s="23"/>
      <c r="Q2433" s="1"/>
      <c r="R2433" s="4"/>
      <c r="S2433" s="5"/>
      <c r="T2433" s="6"/>
      <c r="U2433" s="9"/>
      <c r="V2433" s="8"/>
      <c r="W2433" s="8"/>
      <c r="X2433" s="8"/>
      <c r="Y2433" s="9"/>
      <c r="Z2433" s="7"/>
      <c r="AA2433" s="8"/>
      <c r="AB2433" s="9"/>
      <c r="AC2433" s="9"/>
      <c r="AD2433" s="9"/>
      <c r="AE2433" s="8"/>
      <c r="AF2433" s="10"/>
      <c r="AG2433" s="8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  <c r="DV2433" s="7"/>
      <c r="DW2433" s="7"/>
      <c r="DX2433" s="7"/>
      <c r="DY2433" s="7"/>
      <c r="DZ2433" s="7"/>
      <c r="EA2433" s="7"/>
      <c r="EB2433" s="7"/>
      <c r="EC2433" s="7"/>
      <c r="ED2433" s="7"/>
      <c r="EE2433" s="7"/>
      <c r="EF2433" s="7"/>
      <c r="EG2433" s="7"/>
      <c r="EH2433" s="7"/>
      <c r="EI2433" s="7"/>
      <c r="EJ2433" s="7"/>
      <c r="EK2433" s="7"/>
      <c r="EL2433" s="7"/>
      <c r="EM2433" s="7"/>
      <c r="EN2433" s="7"/>
      <c r="EO2433" s="7"/>
      <c r="EP2433" s="7"/>
      <c r="EQ2433" s="7"/>
      <c r="ER2433" s="7"/>
      <c r="ES2433" s="7"/>
      <c r="ET2433" s="7"/>
      <c r="EU2433" s="7"/>
      <c r="EV2433" s="7"/>
      <c r="EW2433" s="7"/>
      <c r="EX2433" s="7"/>
      <c r="EY2433" s="7"/>
      <c r="EZ2433" s="7"/>
      <c r="FA2433" s="7"/>
      <c r="FB2433" s="7"/>
      <c r="FC2433" s="7"/>
      <c r="FD2433" s="7"/>
      <c r="FE2433" s="7"/>
      <c r="FF2433" s="7"/>
      <c r="FG2433" s="7"/>
      <c r="FH2433" s="7"/>
      <c r="FI2433" s="7"/>
      <c r="FJ2433" s="7"/>
      <c r="FK2433" s="7"/>
      <c r="FL2433" s="7"/>
      <c r="FM2433" s="7"/>
      <c r="FN2433" s="7"/>
      <c r="FO2433" s="7"/>
      <c r="FP2433" s="7"/>
      <c r="FQ2433" s="7"/>
      <c r="FR2433" s="7"/>
      <c r="FS2433" s="7"/>
      <c r="FT2433" s="7"/>
      <c r="FU2433" s="7"/>
      <c r="FV2433" s="7"/>
      <c r="FW2433" s="7"/>
      <c r="FX2433" s="7"/>
      <c r="FY2433" s="7"/>
      <c r="FZ2433" s="7"/>
      <c r="GA2433" s="7"/>
      <c r="GB2433" s="7"/>
    </row>
    <row r="2434" spans="1:184" x14ac:dyDescent="0.15">
      <c r="A2434" s="124"/>
      <c r="B2434" s="19"/>
      <c r="C2434" s="4"/>
      <c r="D2434" s="6"/>
      <c r="E2434" s="14"/>
      <c r="F2434" s="4"/>
      <c r="G2434" s="4"/>
      <c r="H2434" s="4"/>
      <c r="I2434" s="4"/>
      <c r="J2434" s="14"/>
      <c r="K2434" s="6"/>
      <c r="L2434" s="2"/>
      <c r="M2434" s="23"/>
      <c r="N2434" s="12"/>
      <c r="O2434" s="12"/>
      <c r="P2434" s="23"/>
      <c r="Q2434" s="1"/>
      <c r="R2434" s="4"/>
      <c r="S2434" s="5"/>
      <c r="T2434" s="6"/>
      <c r="U2434" s="9"/>
      <c r="V2434" s="8"/>
      <c r="W2434" s="8"/>
      <c r="X2434" s="8"/>
      <c r="Y2434" s="9"/>
      <c r="Z2434" s="7"/>
      <c r="AA2434" s="8"/>
      <c r="AB2434" s="9"/>
      <c r="AC2434" s="9"/>
      <c r="AD2434" s="9"/>
      <c r="AE2434" s="8"/>
      <c r="AF2434" s="10"/>
      <c r="AG2434" s="8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 s="7"/>
      <c r="CO2434" s="7"/>
      <c r="CP2434" s="7"/>
      <c r="CQ2434" s="7"/>
      <c r="CR2434" s="7"/>
      <c r="CS2434" s="7"/>
      <c r="CT2434" s="7"/>
      <c r="CU2434" s="7"/>
      <c r="CV2434" s="7"/>
      <c r="CW2434" s="7"/>
      <c r="CX2434" s="7"/>
      <c r="CY2434" s="7"/>
      <c r="CZ2434" s="7"/>
      <c r="DA2434" s="7"/>
      <c r="DB2434" s="7"/>
      <c r="DC2434" s="7"/>
      <c r="DD2434" s="7"/>
      <c r="DE2434" s="7"/>
      <c r="DF2434" s="7"/>
      <c r="DG2434" s="7"/>
      <c r="DH2434" s="7"/>
      <c r="DI2434" s="7"/>
      <c r="DJ2434" s="7"/>
      <c r="DK2434" s="7"/>
      <c r="DL2434" s="7"/>
      <c r="DM2434" s="7"/>
      <c r="DN2434" s="7"/>
      <c r="DO2434" s="7"/>
      <c r="DP2434" s="7"/>
      <c r="DQ2434" s="7"/>
      <c r="DR2434" s="7"/>
      <c r="DS2434" s="7"/>
      <c r="DT2434" s="7"/>
      <c r="DU2434" s="7"/>
      <c r="DV2434" s="7"/>
      <c r="DW2434" s="7"/>
      <c r="DX2434" s="7"/>
      <c r="DY2434" s="7"/>
      <c r="DZ2434" s="7"/>
      <c r="EA2434" s="7"/>
      <c r="EB2434" s="7"/>
      <c r="EC2434" s="7"/>
      <c r="ED2434" s="7"/>
      <c r="EE2434" s="7"/>
      <c r="EF2434" s="7"/>
      <c r="EG2434" s="7"/>
      <c r="EH2434" s="7"/>
      <c r="EI2434" s="7"/>
      <c r="EJ2434" s="7"/>
      <c r="EK2434" s="7"/>
      <c r="EL2434" s="7"/>
      <c r="EM2434" s="7"/>
      <c r="EN2434" s="7"/>
      <c r="EO2434" s="7"/>
      <c r="EP2434" s="7"/>
      <c r="EQ2434" s="7"/>
      <c r="ER2434" s="7"/>
      <c r="ES2434" s="7"/>
      <c r="ET2434" s="7"/>
      <c r="EU2434" s="7"/>
      <c r="EV2434" s="7"/>
      <c r="EW2434" s="7"/>
      <c r="EX2434" s="7"/>
      <c r="EY2434" s="7"/>
      <c r="EZ2434" s="7"/>
      <c r="FA2434" s="7"/>
      <c r="FB2434" s="7"/>
      <c r="FC2434" s="7"/>
      <c r="FD2434" s="7"/>
      <c r="FE2434" s="7"/>
      <c r="FF2434" s="7"/>
      <c r="FG2434" s="7"/>
      <c r="FH2434" s="7"/>
      <c r="FI2434" s="7"/>
      <c r="FJ2434" s="7"/>
      <c r="FK2434" s="7"/>
      <c r="FL2434" s="7"/>
      <c r="FM2434" s="7"/>
      <c r="FN2434" s="7"/>
      <c r="FO2434" s="7"/>
      <c r="FP2434" s="7"/>
      <c r="FQ2434" s="7"/>
      <c r="FR2434" s="7"/>
      <c r="FS2434" s="7"/>
      <c r="FT2434" s="7"/>
      <c r="FU2434" s="7"/>
      <c r="FV2434" s="7"/>
      <c r="FW2434" s="7"/>
      <c r="FX2434" s="7"/>
      <c r="FY2434" s="7"/>
      <c r="FZ2434" s="7"/>
      <c r="GA2434" s="7"/>
      <c r="GB2434" s="7"/>
    </row>
    <row r="2435" spans="1:184" x14ac:dyDescent="0.15">
      <c r="A2435" s="124"/>
      <c r="B2435" s="19"/>
      <c r="C2435" s="4"/>
      <c r="D2435" s="6"/>
      <c r="E2435" s="14"/>
      <c r="F2435" s="4"/>
      <c r="G2435" s="4"/>
      <c r="H2435" s="4"/>
      <c r="I2435" s="4"/>
      <c r="J2435" s="14"/>
      <c r="K2435" s="6"/>
      <c r="L2435" s="2"/>
      <c r="M2435" s="23"/>
      <c r="N2435" s="12"/>
      <c r="O2435" s="12"/>
      <c r="P2435" s="23"/>
      <c r="Q2435" s="1"/>
      <c r="R2435" s="4"/>
      <c r="S2435" s="5"/>
      <c r="T2435" s="6"/>
      <c r="U2435" s="9"/>
      <c r="V2435" s="8"/>
      <c r="W2435" s="8"/>
      <c r="X2435" s="8"/>
      <c r="Y2435" s="9"/>
      <c r="Z2435" s="7"/>
      <c r="AA2435" s="8"/>
      <c r="AB2435" s="9"/>
      <c r="AC2435" s="9"/>
      <c r="AD2435" s="9"/>
      <c r="AE2435" s="8"/>
      <c r="AF2435" s="10"/>
      <c r="AG2435" s="8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  <c r="EE2435" s="7"/>
      <c r="EF2435" s="7"/>
      <c r="EG2435" s="7"/>
      <c r="EH2435" s="7"/>
      <c r="EI2435" s="7"/>
      <c r="EJ2435" s="7"/>
      <c r="EK2435" s="7"/>
      <c r="EL2435" s="7"/>
      <c r="EM2435" s="7"/>
      <c r="EN2435" s="7"/>
      <c r="EO2435" s="7"/>
      <c r="EP2435" s="7"/>
      <c r="EQ2435" s="7"/>
      <c r="ER2435" s="7"/>
      <c r="ES2435" s="7"/>
      <c r="ET2435" s="7"/>
      <c r="EU2435" s="7"/>
      <c r="EV2435" s="7"/>
      <c r="EW2435" s="7"/>
      <c r="EX2435" s="7"/>
      <c r="EY2435" s="7"/>
      <c r="EZ2435" s="7"/>
      <c r="FA2435" s="7"/>
      <c r="FB2435" s="7"/>
      <c r="FC2435" s="7"/>
      <c r="FD2435" s="7"/>
      <c r="FE2435" s="7"/>
      <c r="FF2435" s="7"/>
      <c r="FG2435" s="7"/>
      <c r="FH2435" s="7"/>
      <c r="FI2435" s="7"/>
      <c r="FJ2435" s="7"/>
      <c r="FK2435" s="7"/>
      <c r="FL2435" s="7"/>
      <c r="FM2435" s="7"/>
      <c r="FN2435" s="7"/>
      <c r="FO2435" s="7"/>
      <c r="FP2435" s="7"/>
      <c r="FQ2435" s="7"/>
      <c r="FR2435" s="7"/>
      <c r="FS2435" s="7"/>
      <c r="FT2435" s="7"/>
      <c r="FU2435" s="7"/>
      <c r="FV2435" s="7"/>
      <c r="FW2435" s="7"/>
      <c r="FX2435" s="7"/>
      <c r="FY2435" s="7"/>
      <c r="FZ2435" s="7"/>
      <c r="GA2435" s="7"/>
      <c r="GB2435" s="7"/>
    </row>
    <row r="2436" spans="1:184" x14ac:dyDescent="0.15">
      <c r="A2436" s="124"/>
      <c r="B2436" s="19"/>
      <c r="C2436" s="4"/>
      <c r="D2436" s="6"/>
      <c r="E2436" s="14"/>
      <c r="F2436" s="4"/>
      <c r="G2436" s="4"/>
      <c r="H2436" s="4"/>
      <c r="I2436" s="4"/>
      <c r="J2436" s="14"/>
      <c r="K2436" s="6"/>
      <c r="L2436" s="2"/>
      <c r="M2436" s="23"/>
      <c r="N2436" s="12"/>
      <c r="O2436" s="12"/>
      <c r="P2436" s="23"/>
      <c r="Q2436" s="1"/>
      <c r="R2436" s="4"/>
      <c r="S2436" s="5"/>
      <c r="T2436" s="6"/>
      <c r="U2436" s="9"/>
      <c r="V2436" s="8"/>
      <c r="W2436" s="8"/>
      <c r="X2436" s="8"/>
      <c r="Y2436" s="9"/>
      <c r="Z2436" s="7"/>
      <c r="AA2436" s="8"/>
      <c r="AB2436" s="9"/>
      <c r="AC2436" s="9"/>
      <c r="AD2436" s="9"/>
      <c r="AE2436" s="8"/>
      <c r="AF2436" s="10"/>
      <c r="AG2436" s="8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  <c r="EE2436" s="7"/>
      <c r="EF2436" s="7"/>
      <c r="EG2436" s="7"/>
      <c r="EH2436" s="7"/>
      <c r="EI2436" s="7"/>
      <c r="EJ2436" s="7"/>
      <c r="EK2436" s="7"/>
      <c r="EL2436" s="7"/>
      <c r="EM2436" s="7"/>
      <c r="EN2436" s="7"/>
      <c r="EO2436" s="7"/>
      <c r="EP2436" s="7"/>
      <c r="EQ2436" s="7"/>
      <c r="ER2436" s="7"/>
      <c r="ES2436" s="7"/>
      <c r="ET2436" s="7"/>
      <c r="EU2436" s="7"/>
      <c r="EV2436" s="7"/>
      <c r="EW2436" s="7"/>
      <c r="EX2436" s="7"/>
      <c r="EY2436" s="7"/>
      <c r="EZ2436" s="7"/>
      <c r="FA2436" s="7"/>
      <c r="FB2436" s="7"/>
      <c r="FC2436" s="7"/>
      <c r="FD2436" s="7"/>
      <c r="FE2436" s="7"/>
      <c r="FF2436" s="7"/>
      <c r="FG2436" s="7"/>
      <c r="FH2436" s="7"/>
      <c r="FI2436" s="7"/>
      <c r="FJ2436" s="7"/>
      <c r="FK2436" s="7"/>
      <c r="FL2436" s="7"/>
      <c r="FM2436" s="7"/>
      <c r="FN2436" s="7"/>
      <c r="FO2436" s="7"/>
      <c r="FP2436" s="7"/>
      <c r="FQ2436" s="7"/>
      <c r="FR2436" s="7"/>
      <c r="FS2436" s="7"/>
      <c r="FT2436" s="7"/>
      <c r="FU2436" s="7"/>
      <c r="FV2436" s="7"/>
      <c r="FW2436" s="7"/>
      <c r="FX2436" s="7"/>
      <c r="FY2436" s="7"/>
      <c r="FZ2436" s="7"/>
      <c r="GA2436" s="7"/>
      <c r="GB2436" s="7"/>
    </row>
    <row r="2437" spans="1:184" x14ac:dyDescent="0.15">
      <c r="A2437" s="124"/>
      <c r="B2437" s="19"/>
      <c r="C2437" s="4"/>
      <c r="D2437" s="6"/>
      <c r="E2437" s="14"/>
      <c r="F2437" s="4"/>
      <c r="G2437" s="4"/>
      <c r="H2437" s="4"/>
      <c r="I2437" s="4"/>
      <c r="J2437" s="14"/>
      <c r="K2437" s="6"/>
      <c r="L2437" s="2"/>
      <c r="M2437" s="23"/>
      <c r="N2437" s="12"/>
      <c r="O2437" s="12"/>
      <c r="P2437" s="23"/>
      <c r="Q2437" s="1"/>
      <c r="R2437" s="4"/>
      <c r="S2437" s="5"/>
      <c r="T2437" s="6"/>
      <c r="U2437" s="9"/>
      <c r="V2437" s="8"/>
      <c r="W2437" s="8"/>
      <c r="X2437" s="8"/>
      <c r="Y2437" s="9"/>
      <c r="Z2437" s="7"/>
      <c r="AA2437" s="8"/>
      <c r="AB2437" s="9"/>
      <c r="AC2437" s="9"/>
      <c r="AD2437" s="9"/>
      <c r="AE2437" s="8"/>
      <c r="AF2437" s="10"/>
      <c r="AG2437" s="8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  <c r="EE2437" s="7"/>
      <c r="EF2437" s="7"/>
      <c r="EG2437" s="7"/>
      <c r="EH2437" s="7"/>
      <c r="EI2437" s="7"/>
      <c r="EJ2437" s="7"/>
      <c r="EK2437" s="7"/>
      <c r="EL2437" s="7"/>
      <c r="EM2437" s="7"/>
      <c r="EN2437" s="7"/>
      <c r="EO2437" s="7"/>
      <c r="EP2437" s="7"/>
      <c r="EQ2437" s="7"/>
      <c r="ER2437" s="7"/>
      <c r="ES2437" s="7"/>
      <c r="ET2437" s="7"/>
      <c r="EU2437" s="7"/>
      <c r="EV2437" s="7"/>
      <c r="EW2437" s="7"/>
      <c r="EX2437" s="7"/>
      <c r="EY2437" s="7"/>
      <c r="EZ2437" s="7"/>
      <c r="FA2437" s="7"/>
      <c r="FB2437" s="7"/>
      <c r="FC2437" s="7"/>
      <c r="FD2437" s="7"/>
      <c r="FE2437" s="7"/>
      <c r="FF2437" s="7"/>
      <c r="FG2437" s="7"/>
      <c r="FH2437" s="7"/>
      <c r="FI2437" s="7"/>
      <c r="FJ2437" s="7"/>
      <c r="FK2437" s="7"/>
      <c r="FL2437" s="7"/>
      <c r="FM2437" s="7"/>
      <c r="FN2437" s="7"/>
      <c r="FO2437" s="7"/>
      <c r="FP2437" s="7"/>
      <c r="FQ2437" s="7"/>
      <c r="FR2437" s="7"/>
      <c r="FS2437" s="7"/>
      <c r="FT2437" s="7"/>
      <c r="FU2437" s="7"/>
      <c r="FV2437" s="7"/>
      <c r="FW2437" s="7"/>
      <c r="FX2437" s="7"/>
      <c r="FY2437" s="7"/>
      <c r="FZ2437" s="7"/>
      <c r="GA2437" s="7"/>
      <c r="GB2437" s="7"/>
    </row>
    <row r="2438" spans="1:184" x14ac:dyDescent="0.15">
      <c r="A2438" s="124"/>
      <c r="B2438" s="19"/>
      <c r="C2438" s="4"/>
      <c r="D2438" s="6"/>
      <c r="E2438" s="14"/>
      <c r="F2438" s="4"/>
      <c r="G2438" s="4"/>
      <c r="H2438" s="4"/>
      <c r="I2438" s="4"/>
      <c r="J2438" s="14"/>
      <c r="K2438" s="6"/>
      <c r="L2438" s="2"/>
      <c r="M2438" s="23"/>
      <c r="N2438" s="12"/>
      <c r="O2438" s="12"/>
      <c r="P2438" s="23"/>
      <c r="Q2438" s="1"/>
      <c r="R2438" s="4"/>
      <c r="S2438" s="5"/>
      <c r="T2438" s="6"/>
      <c r="U2438" s="9"/>
      <c r="V2438" s="8"/>
      <c r="W2438" s="8"/>
      <c r="X2438" s="8"/>
      <c r="Y2438" s="9"/>
      <c r="Z2438" s="7"/>
      <c r="AA2438" s="8"/>
      <c r="AB2438" s="9"/>
      <c r="AC2438" s="9"/>
      <c r="AD2438" s="9"/>
      <c r="AE2438" s="8"/>
      <c r="AF2438" s="10"/>
      <c r="AG2438" s="8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  <c r="EE2438" s="7"/>
      <c r="EF2438" s="7"/>
      <c r="EG2438" s="7"/>
      <c r="EH2438" s="7"/>
      <c r="EI2438" s="7"/>
      <c r="EJ2438" s="7"/>
      <c r="EK2438" s="7"/>
      <c r="EL2438" s="7"/>
      <c r="EM2438" s="7"/>
      <c r="EN2438" s="7"/>
      <c r="EO2438" s="7"/>
      <c r="EP2438" s="7"/>
      <c r="EQ2438" s="7"/>
      <c r="ER2438" s="7"/>
      <c r="ES2438" s="7"/>
      <c r="ET2438" s="7"/>
      <c r="EU2438" s="7"/>
      <c r="EV2438" s="7"/>
      <c r="EW2438" s="7"/>
      <c r="EX2438" s="7"/>
      <c r="EY2438" s="7"/>
      <c r="EZ2438" s="7"/>
      <c r="FA2438" s="7"/>
      <c r="FB2438" s="7"/>
      <c r="FC2438" s="7"/>
      <c r="FD2438" s="7"/>
      <c r="FE2438" s="7"/>
      <c r="FF2438" s="7"/>
      <c r="FG2438" s="7"/>
      <c r="FH2438" s="7"/>
      <c r="FI2438" s="7"/>
      <c r="FJ2438" s="7"/>
      <c r="FK2438" s="7"/>
      <c r="FL2438" s="7"/>
      <c r="FM2438" s="7"/>
      <c r="FN2438" s="7"/>
      <c r="FO2438" s="7"/>
      <c r="FP2438" s="7"/>
      <c r="FQ2438" s="7"/>
      <c r="FR2438" s="7"/>
      <c r="FS2438" s="7"/>
      <c r="FT2438" s="7"/>
      <c r="FU2438" s="7"/>
      <c r="FV2438" s="7"/>
      <c r="FW2438" s="7"/>
      <c r="FX2438" s="7"/>
      <c r="FY2438" s="7"/>
      <c r="FZ2438" s="7"/>
      <c r="GA2438" s="7"/>
      <c r="GB2438" s="7"/>
    </row>
    <row r="2439" spans="1:184" x14ac:dyDescent="0.15">
      <c r="A2439" s="124"/>
      <c r="B2439" s="19"/>
      <c r="C2439" s="4"/>
      <c r="D2439" s="6"/>
      <c r="E2439" s="14"/>
      <c r="F2439" s="4"/>
      <c r="G2439" s="4"/>
      <c r="H2439" s="4"/>
      <c r="I2439" s="4"/>
      <c r="J2439" s="14"/>
      <c r="K2439" s="6"/>
      <c r="L2439" s="2"/>
      <c r="M2439" s="23"/>
      <c r="N2439" s="12"/>
      <c r="O2439" s="12"/>
      <c r="P2439" s="23"/>
      <c r="Q2439" s="1"/>
      <c r="R2439" s="4"/>
      <c r="S2439" s="5"/>
      <c r="T2439" s="6"/>
      <c r="U2439" s="9"/>
      <c r="V2439" s="8"/>
      <c r="W2439" s="8"/>
      <c r="X2439" s="8"/>
      <c r="Y2439" s="9"/>
      <c r="Z2439" s="7"/>
      <c r="AA2439" s="8"/>
      <c r="AB2439" s="9"/>
      <c r="AC2439" s="9"/>
      <c r="AD2439" s="9"/>
      <c r="AE2439" s="8"/>
      <c r="AF2439" s="10"/>
      <c r="AG2439" s="8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  <c r="EE2439" s="7"/>
      <c r="EF2439" s="7"/>
      <c r="EG2439" s="7"/>
      <c r="EH2439" s="7"/>
      <c r="EI2439" s="7"/>
      <c r="EJ2439" s="7"/>
      <c r="EK2439" s="7"/>
      <c r="EL2439" s="7"/>
      <c r="EM2439" s="7"/>
      <c r="EN2439" s="7"/>
      <c r="EO2439" s="7"/>
      <c r="EP2439" s="7"/>
      <c r="EQ2439" s="7"/>
      <c r="ER2439" s="7"/>
      <c r="ES2439" s="7"/>
      <c r="ET2439" s="7"/>
      <c r="EU2439" s="7"/>
      <c r="EV2439" s="7"/>
      <c r="EW2439" s="7"/>
      <c r="EX2439" s="7"/>
      <c r="EY2439" s="7"/>
      <c r="EZ2439" s="7"/>
      <c r="FA2439" s="7"/>
      <c r="FB2439" s="7"/>
      <c r="FC2439" s="7"/>
      <c r="FD2439" s="7"/>
      <c r="FE2439" s="7"/>
      <c r="FF2439" s="7"/>
      <c r="FG2439" s="7"/>
      <c r="FH2439" s="7"/>
      <c r="FI2439" s="7"/>
      <c r="FJ2439" s="7"/>
      <c r="FK2439" s="7"/>
      <c r="FL2439" s="7"/>
      <c r="FM2439" s="7"/>
      <c r="FN2439" s="7"/>
      <c r="FO2439" s="7"/>
      <c r="FP2439" s="7"/>
      <c r="FQ2439" s="7"/>
      <c r="FR2439" s="7"/>
      <c r="FS2439" s="7"/>
      <c r="FT2439" s="7"/>
      <c r="FU2439" s="7"/>
      <c r="FV2439" s="7"/>
      <c r="FW2439" s="7"/>
      <c r="FX2439" s="7"/>
      <c r="FY2439" s="7"/>
      <c r="FZ2439" s="7"/>
      <c r="GA2439" s="7"/>
      <c r="GB2439" s="7"/>
    </row>
    <row r="2440" spans="1:184" x14ac:dyDescent="0.15">
      <c r="A2440" s="124"/>
      <c r="B2440" s="19"/>
      <c r="C2440" s="4"/>
      <c r="D2440" s="6"/>
      <c r="E2440" s="14"/>
      <c r="F2440" s="4"/>
      <c r="G2440" s="4"/>
      <c r="H2440" s="4"/>
      <c r="I2440" s="4"/>
      <c r="J2440" s="14"/>
      <c r="K2440" s="6"/>
      <c r="L2440" s="2"/>
      <c r="M2440" s="23"/>
      <c r="N2440" s="12"/>
      <c r="O2440" s="12"/>
      <c r="P2440" s="23"/>
      <c r="Q2440" s="1"/>
      <c r="R2440" s="4"/>
      <c r="S2440" s="5"/>
      <c r="T2440" s="6"/>
      <c r="U2440" s="9"/>
      <c r="V2440" s="8"/>
      <c r="W2440" s="8"/>
      <c r="X2440" s="8"/>
      <c r="Y2440" s="9"/>
      <c r="Z2440" s="7"/>
      <c r="AA2440" s="8"/>
      <c r="AB2440" s="9"/>
      <c r="AC2440" s="9"/>
      <c r="AD2440" s="9"/>
      <c r="AE2440" s="8"/>
      <c r="AF2440" s="10"/>
      <c r="AG2440" s="8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  <c r="FH2440" s="7"/>
      <c r="FI2440" s="7"/>
      <c r="FJ2440" s="7"/>
      <c r="FK2440" s="7"/>
      <c r="FL2440" s="7"/>
      <c r="FM2440" s="7"/>
      <c r="FN2440" s="7"/>
      <c r="FO2440" s="7"/>
      <c r="FP2440" s="7"/>
      <c r="FQ2440" s="7"/>
      <c r="FR2440" s="7"/>
      <c r="FS2440" s="7"/>
      <c r="FT2440" s="7"/>
      <c r="FU2440" s="7"/>
      <c r="FV2440" s="7"/>
      <c r="FW2440" s="7"/>
      <c r="FX2440" s="7"/>
      <c r="FY2440" s="7"/>
      <c r="FZ2440" s="7"/>
      <c r="GA2440" s="7"/>
      <c r="GB2440" s="7"/>
    </row>
    <row r="2441" spans="1:184" x14ac:dyDescent="0.15">
      <c r="A2441" s="124"/>
      <c r="B2441" s="19"/>
      <c r="C2441" s="4"/>
      <c r="D2441" s="6"/>
      <c r="E2441" s="14"/>
      <c r="F2441" s="4"/>
      <c r="G2441" s="4"/>
      <c r="H2441" s="4"/>
      <c r="I2441" s="4"/>
      <c r="J2441" s="14"/>
      <c r="K2441" s="6"/>
      <c r="L2441" s="2"/>
      <c r="M2441" s="23"/>
      <c r="N2441" s="12"/>
      <c r="O2441" s="12"/>
      <c r="P2441" s="23"/>
      <c r="Q2441" s="1"/>
      <c r="R2441" s="4"/>
      <c r="S2441" s="5"/>
      <c r="T2441" s="6"/>
      <c r="U2441" s="9"/>
      <c r="V2441" s="8"/>
      <c r="W2441" s="8"/>
      <c r="X2441" s="8"/>
      <c r="Y2441" s="9"/>
      <c r="Z2441" s="7"/>
      <c r="AA2441" s="8"/>
      <c r="AB2441" s="9"/>
      <c r="AC2441" s="9"/>
      <c r="AD2441" s="9"/>
      <c r="AE2441" s="8"/>
      <c r="AF2441" s="10"/>
      <c r="AG2441" s="8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  <c r="EE2441" s="7"/>
      <c r="EF2441" s="7"/>
      <c r="EG2441" s="7"/>
      <c r="EH2441" s="7"/>
      <c r="EI2441" s="7"/>
      <c r="EJ2441" s="7"/>
      <c r="EK2441" s="7"/>
      <c r="EL2441" s="7"/>
      <c r="EM2441" s="7"/>
      <c r="EN2441" s="7"/>
      <c r="EO2441" s="7"/>
      <c r="EP2441" s="7"/>
      <c r="EQ2441" s="7"/>
      <c r="ER2441" s="7"/>
      <c r="ES2441" s="7"/>
      <c r="ET2441" s="7"/>
      <c r="EU2441" s="7"/>
      <c r="EV2441" s="7"/>
      <c r="EW2441" s="7"/>
      <c r="EX2441" s="7"/>
      <c r="EY2441" s="7"/>
      <c r="EZ2441" s="7"/>
      <c r="FA2441" s="7"/>
      <c r="FB2441" s="7"/>
      <c r="FC2441" s="7"/>
      <c r="FD2441" s="7"/>
      <c r="FE2441" s="7"/>
      <c r="FF2441" s="7"/>
      <c r="FG2441" s="7"/>
      <c r="FH2441" s="7"/>
      <c r="FI2441" s="7"/>
      <c r="FJ2441" s="7"/>
      <c r="FK2441" s="7"/>
      <c r="FL2441" s="7"/>
      <c r="FM2441" s="7"/>
      <c r="FN2441" s="7"/>
      <c r="FO2441" s="7"/>
      <c r="FP2441" s="7"/>
      <c r="FQ2441" s="7"/>
      <c r="FR2441" s="7"/>
      <c r="FS2441" s="7"/>
      <c r="FT2441" s="7"/>
      <c r="FU2441" s="7"/>
      <c r="FV2441" s="7"/>
      <c r="FW2441" s="7"/>
      <c r="FX2441" s="7"/>
      <c r="FY2441" s="7"/>
      <c r="FZ2441" s="7"/>
      <c r="GA2441" s="7"/>
      <c r="GB2441" s="7"/>
    </row>
    <row r="2442" spans="1:184" x14ac:dyDescent="0.15">
      <c r="A2442" s="124"/>
      <c r="B2442" s="19"/>
      <c r="C2442" s="4"/>
      <c r="D2442" s="6"/>
      <c r="E2442" s="14"/>
      <c r="F2442" s="4"/>
      <c r="G2442" s="4"/>
      <c r="H2442" s="4"/>
      <c r="I2442" s="4"/>
      <c r="J2442" s="14"/>
      <c r="K2442" s="6"/>
      <c r="L2442" s="2"/>
      <c r="M2442" s="23"/>
      <c r="N2442" s="12"/>
      <c r="O2442" s="12"/>
      <c r="P2442" s="23"/>
      <c r="Q2442" s="1"/>
      <c r="R2442" s="4"/>
      <c r="S2442" s="5"/>
      <c r="T2442" s="6"/>
      <c r="U2442" s="9"/>
      <c r="V2442" s="8"/>
      <c r="W2442" s="8"/>
      <c r="X2442" s="8"/>
      <c r="Y2442" s="9"/>
      <c r="Z2442" s="7"/>
      <c r="AA2442" s="8"/>
      <c r="AB2442" s="9"/>
      <c r="AC2442" s="9"/>
      <c r="AD2442" s="9"/>
      <c r="AE2442" s="8"/>
      <c r="AF2442" s="10"/>
      <c r="AG2442" s="8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  <c r="EE2442" s="7"/>
      <c r="EF2442" s="7"/>
      <c r="EG2442" s="7"/>
      <c r="EH2442" s="7"/>
      <c r="EI2442" s="7"/>
      <c r="EJ2442" s="7"/>
      <c r="EK2442" s="7"/>
      <c r="EL2442" s="7"/>
      <c r="EM2442" s="7"/>
      <c r="EN2442" s="7"/>
      <c r="EO2442" s="7"/>
      <c r="EP2442" s="7"/>
      <c r="EQ2442" s="7"/>
      <c r="ER2442" s="7"/>
      <c r="ES2442" s="7"/>
      <c r="ET2442" s="7"/>
      <c r="EU2442" s="7"/>
      <c r="EV2442" s="7"/>
      <c r="EW2442" s="7"/>
      <c r="EX2442" s="7"/>
      <c r="EY2442" s="7"/>
      <c r="EZ2442" s="7"/>
      <c r="FA2442" s="7"/>
      <c r="FB2442" s="7"/>
      <c r="FC2442" s="7"/>
      <c r="FD2442" s="7"/>
      <c r="FE2442" s="7"/>
      <c r="FF2442" s="7"/>
      <c r="FG2442" s="7"/>
      <c r="FH2442" s="7"/>
      <c r="FI2442" s="7"/>
      <c r="FJ2442" s="7"/>
      <c r="FK2442" s="7"/>
      <c r="FL2442" s="7"/>
      <c r="FM2442" s="7"/>
      <c r="FN2442" s="7"/>
      <c r="FO2442" s="7"/>
      <c r="FP2442" s="7"/>
      <c r="FQ2442" s="7"/>
      <c r="FR2442" s="7"/>
      <c r="FS2442" s="7"/>
      <c r="FT2442" s="7"/>
      <c r="FU2442" s="7"/>
      <c r="FV2442" s="7"/>
      <c r="FW2442" s="7"/>
      <c r="FX2442" s="7"/>
      <c r="FY2442" s="7"/>
      <c r="FZ2442" s="7"/>
      <c r="GA2442" s="7"/>
      <c r="GB2442" s="7"/>
    </row>
    <row r="2443" spans="1:184" x14ac:dyDescent="0.15">
      <c r="A2443" s="124"/>
      <c r="B2443" s="19"/>
      <c r="C2443" s="4"/>
      <c r="D2443" s="6"/>
      <c r="E2443" s="14"/>
      <c r="F2443" s="4"/>
      <c r="G2443" s="4"/>
      <c r="H2443" s="4"/>
      <c r="I2443" s="4"/>
      <c r="J2443" s="14"/>
      <c r="K2443" s="6"/>
      <c r="L2443" s="2"/>
      <c r="M2443" s="23"/>
      <c r="N2443" s="12"/>
      <c r="O2443" s="12"/>
      <c r="P2443" s="23"/>
      <c r="Q2443" s="1"/>
      <c r="R2443" s="4"/>
      <c r="S2443" s="5"/>
      <c r="T2443" s="6"/>
      <c r="U2443" s="9"/>
      <c r="V2443" s="8"/>
      <c r="W2443" s="8"/>
      <c r="X2443" s="8"/>
      <c r="Y2443" s="9"/>
      <c r="Z2443" s="7"/>
      <c r="AA2443" s="8"/>
      <c r="AB2443" s="9"/>
      <c r="AC2443" s="9"/>
      <c r="AD2443" s="9"/>
      <c r="AE2443" s="8"/>
      <c r="AF2443" s="10"/>
      <c r="AG2443" s="8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  <c r="EE2443" s="7"/>
      <c r="EF2443" s="7"/>
      <c r="EG2443" s="7"/>
      <c r="EH2443" s="7"/>
      <c r="EI2443" s="7"/>
      <c r="EJ2443" s="7"/>
      <c r="EK2443" s="7"/>
      <c r="EL2443" s="7"/>
      <c r="EM2443" s="7"/>
      <c r="EN2443" s="7"/>
      <c r="EO2443" s="7"/>
      <c r="EP2443" s="7"/>
      <c r="EQ2443" s="7"/>
      <c r="ER2443" s="7"/>
      <c r="ES2443" s="7"/>
      <c r="ET2443" s="7"/>
      <c r="EU2443" s="7"/>
      <c r="EV2443" s="7"/>
      <c r="EW2443" s="7"/>
      <c r="EX2443" s="7"/>
      <c r="EY2443" s="7"/>
      <c r="EZ2443" s="7"/>
      <c r="FA2443" s="7"/>
      <c r="FB2443" s="7"/>
      <c r="FC2443" s="7"/>
      <c r="FD2443" s="7"/>
      <c r="FE2443" s="7"/>
      <c r="FF2443" s="7"/>
      <c r="FG2443" s="7"/>
      <c r="FH2443" s="7"/>
      <c r="FI2443" s="7"/>
      <c r="FJ2443" s="7"/>
      <c r="FK2443" s="7"/>
      <c r="FL2443" s="7"/>
      <c r="FM2443" s="7"/>
      <c r="FN2443" s="7"/>
      <c r="FO2443" s="7"/>
      <c r="FP2443" s="7"/>
      <c r="FQ2443" s="7"/>
      <c r="FR2443" s="7"/>
      <c r="FS2443" s="7"/>
      <c r="FT2443" s="7"/>
      <c r="FU2443" s="7"/>
      <c r="FV2443" s="7"/>
      <c r="FW2443" s="7"/>
      <c r="FX2443" s="7"/>
      <c r="FY2443" s="7"/>
      <c r="FZ2443" s="7"/>
      <c r="GA2443" s="7"/>
      <c r="GB2443" s="7"/>
    </row>
    <row r="2444" spans="1:184" x14ac:dyDescent="0.15">
      <c r="A2444" s="124"/>
      <c r="B2444" s="19"/>
      <c r="C2444" s="4"/>
      <c r="D2444" s="6"/>
      <c r="E2444" s="14"/>
      <c r="F2444" s="4"/>
      <c r="G2444" s="4"/>
      <c r="H2444" s="4"/>
      <c r="I2444" s="4"/>
      <c r="J2444" s="14"/>
      <c r="K2444" s="6"/>
      <c r="L2444" s="2"/>
      <c r="M2444" s="23"/>
      <c r="N2444" s="12"/>
      <c r="O2444" s="12"/>
      <c r="P2444" s="23"/>
      <c r="Q2444" s="1"/>
      <c r="R2444" s="4"/>
      <c r="S2444" s="5"/>
      <c r="T2444" s="6"/>
      <c r="U2444" s="9"/>
      <c r="V2444" s="8"/>
      <c r="W2444" s="8"/>
      <c r="X2444" s="8"/>
      <c r="Y2444" s="9"/>
      <c r="Z2444" s="7"/>
      <c r="AA2444" s="8"/>
      <c r="AB2444" s="9"/>
      <c r="AC2444" s="9"/>
      <c r="AD2444" s="9"/>
      <c r="AE2444" s="8"/>
      <c r="AF2444" s="10"/>
      <c r="AG2444" s="8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  <c r="EE2444" s="7"/>
      <c r="EF2444" s="7"/>
      <c r="EG2444" s="7"/>
      <c r="EH2444" s="7"/>
      <c r="EI2444" s="7"/>
      <c r="EJ2444" s="7"/>
      <c r="EK2444" s="7"/>
      <c r="EL2444" s="7"/>
      <c r="EM2444" s="7"/>
      <c r="EN2444" s="7"/>
      <c r="EO2444" s="7"/>
      <c r="EP2444" s="7"/>
      <c r="EQ2444" s="7"/>
      <c r="ER2444" s="7"/>
      <c r="ES2444" s="7"/>
      <c r="ET2444" s="7"/>
      <c r="EU2444" s="7"/>
      <c r="EV2444" s="7"/>
      <c r="EW2444" s="7"/>
      <c r="EX2444" s="7"/>
      <c r="EY2444" s="7"/>
      <c r="EZ2444" s="7"/>
      <c r="FA2444" s="7"/>
      <c r="FB2444" s="7"/>
      <c r="FC2444" s="7"/>
      <c r="FD2444" s="7"/>
      <c r="FE2444" s="7"/>
      <c r="FF2444" s="7"/>
      <c r="FG2444" s="7"/>
      <c r="FH2444" s="7"/>
      <c r="FI2444" s="7"/>
      <c r="FJ2444" s="7"/>
      <c r="FK2444" s="7"/>
      <c r="FL2444" s="7"/>
      <c r="FM2444" s="7"/>
      <c r="FN2444" s="7"/>
      <c r="FO2444" s="7"/>
      <c r="FP2444" s="7"/>
      <c r="FQ2444" s="7"/>
      <c r="FR2444" s="7"/>
      <c r="FS2444" s="7"/>
      <c r="FT2444" s="7"/>
      <c r="FU2444" s="7"/>
      <c r="FV2444" s="7"/>
      <c r="FW2444" s="7"/>
      <c r="FX2444" s="7"/>
      <c r="FY2444" s="7"/>
      <c r="FZ2444" s="7"/>
      <c r="GA2444" s="7"/>
      <c r="GB2444" s="7"/>
    </row>
    <row r="2445" spans="1:184" x14ac:dyDescent="0.15">
      <c r="A2445" s="124"/>
      <c r="B2445" s="19"/>
      <c r="C2445" s="4"/>
      <c r="D2445" s="6"/>
      <c r="E2445" s="14"/>
      <c r="F2445" s="4"/>
      <c r="G2445" s="4"/>
      <c r="H2445" s="4"/>
      <c r="I2445" s="4"/>
      <c r="J2445" s="14"/>
      <c r="K2445" s="6"/>
      <c r="L2445" s="2"/>
      <c r="M2445" s="23"/>
      <c r="N2445" s="12"/>
      <c r="O2445" s="12"/>
      <c r="P2445" s="23"/>
      <c r="Q2445" s="1"/>
      <c r="R2445" s="4"/>
      <c r="S2445" s="5"/>
      <c r="T2445" s="6"/>
      <c r="U2445" s="9"/>
      <c r="V2445" s="8"/>
      <c r="W2445" s="8"/>
      <c r="X2445" s="8"/>
      <c r="Y2445" s="9"/>
      <c r="Z2445" s="7"/>
      <c r="AA2445" s="8"/>
      <c r="AB2445" s="9"/>
      <c r="AC2445" s="9"/>
      <c r="AD2445" s="9"/>
      <c r="AE2445" s="8"/>
      <c r="AF2445" s="10"/>
      <c r="AG2445" s="8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  <c r="EE2445" s="7"/>
      <c r="EF2445" s="7"/>
      <c r="EG2445" s="7"/>
      <c r="EH2445" s="7"/>
      <c r="EI2445" s="7"/>
      <c r="EJ2445" s="7"/>
      <c r="EK2445" s="7"/>
      <c r="EL2445" s="7"/>
      <c r="EM2445" s="7"/>
      <c r="EN2445" s="7"/>
      <c r="EO2445" s="7"/>
      <c r="EP2445" s="7"/>
      <c r="EQ2445" s="7"/>
      <c r="ER2445" s="7"/>
      <c r="ES2445" s="7"/>
      <c r="ET2445" s="7"/>
      <c r="EU2445" s="7"/>
      <c r="EV2445" s="7"/>
      <c r="EW2445" s="7"/>
      <c r="EX2445" s="7"/>
      <c r="EY2445" s="7"/>
      <c r="EZ2445" s="7"/>
      <c r="FA2445" s="7"/>
      <c r="FB2445" s="7"/>
      <c r="FC2445" s="7"/>
      <c r="FD2445" s="7"/>
      <c r="FE2445" s="7"/>
      <c r="FF2445" s="7"/>
      <c r="FG2445" s="7"/>
      <c r="FH2445" s="7"/>
      <c r="FI2445" s="7"/>
      <c r="FJ2445" s="7"/>
      <c r="FK2445" s="7"/>
      <c r="FL2445" s="7"/>
      <c r="FM2445" s="7"/>
      <c r="FN2445" s="7"/>
      <c r="FO2445" s="7"/>
      <c r="FP2445" s="7"/>
      <c r="FQ2445" s="7"/>
      <c r="FR2445" s="7"/>
      <c r="FS2445" s="7"/>
      <c r="FT2445" s="7"/>
      <c r="FU2445" s="7"/>
      <c r="FV2445" s="7"/>
      <c r="FW2445" s="7"/>
      <c r="FX2445" s="7"/>
      <c r="FY2445" s="7"/>
      <c r="FZ2445" s="7"/>
      <c r="GA2445" s="7"/>
      <c r="GB2445" s="7"/>
    </row>
    <row r="2446" spans="1:184" x14ac:dyDescent="0.15">
      <c r="A2446" s="124"/>
      <c r="B2446" s="19"/>
      <c r="C2446" s="4"/>
      <c r="D2446" s="6"/>
      <c r="E2446" s="14"/>
      <c r="F2446" s="4"/>
      <c r="G2446" s="4"/>
      <c r="H2446" s="4"/>
      <c r="I2446" s="4"/>
      <c r="J2446" s="14"/>
      <c r="K2446" s="6"/>
      <c r="L2446" s="2"/>
      <c r="M2446" s="23"/>
      <c r="N2446" s="12"/>
      <c r="O2446" s="12"/>
      <c r="P2446" s="23"/>
      <c r="Q2446" s="1"/>
      <c r="R2446" s="4"/>
      <c r="S2446" s="5"/>
      <c r="T2446" s="6"/>
      <c r="U2446" s="9"/>
      <c r="V2446" s="8"/>
      <c r="W2446" s="8"/>
      <c r="X2446" s="8"/>
      <c r="Y2446" s="9"/>
      <c r="Z2446" s="7"/>
      <c r="AA2446" s="8"/>
      <c r="AB2446" s="9"/>
      <c r="AC2446" s="9"/>
      <c r="AD2446" s="9"/>
      <c r="AE2446" s="8"/>
      <c r="AF2446" s="10"/>
      <c r="AG2446" s="8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 s="7"/>
      <c r="CO2446" s="7"/>
      <c r="CP2446" s="7"/>
      <c r="CQ2446" s="7"/>
      <c r="CR2446" s="7"/>
      <c r="CS2446" s="7"/>
      <c r="CT2446" s="7"/>
      <c r="CU2446" s="7"/>
      <c r="CV2446" s="7"/>
      <c r="CW2446" s="7"/>
      <c r="CX2446" s="7"/>
      <c r="CY2446" s="7"/>
      <c r="CZ2446" s="7"/>
      <c r="DA2446" s="7"/>
      <c r="DB2446" s="7"/>
      <c r="DC2446" s="7"/>
      <c r="DD2446" s="7"/>
      <c r="DE2446" s="7"/>
      <c r="DF2446" s="7"/>
      <c r="DG2446" s="7"/>
      <c r="DH2446" s="7"/>
      <c r="DI2446" s="7"/>
      <c r="DJ2446" s="7"/>
      <c r="DK2446" s="7"/>
      <c r="DL2446" s="7"/>
      <c r="DM2446" s="7"/>
      <c r="DN2446" s="7"/>
      <c r="DO2446" s="7"/>
      <c r="DP2446" s="7"/>
      <c r="DQ2446" s="7"/>
      <c r="DR2446" s="7"/>
      <c r="DS2446" s="7"/>
      <c r="DT2446" s="7"/>
      <c r="DU2446" s="7"/>
      <c r="DV2446" s="7"/>
      <c r="DW2446" s="7"/>
      <c r="DX2446" s="7"/>
      <c r="DY2446" s="7"/>
      <c r="DZ2446" s="7"/>
      <c r="EA2446" s="7"/>
      <c r="EB2446" s="7"/>
      <c r="EC2446" s="7"/>
      <c r="ED2446" s="7"/>
      <c r="EE2446" s="7"/>
      <c r="EF2446" s="7"/>
      <c r="EG2446" s="7"/>
      <c r="EH2446" s="7"/>
      <c r="EI2446" s="7"/>
      <c r="EJ2446" s="7"/>
      <c r="EK2446" s="7"/>
      <c r="EL2446" s="7"/>
      <c r="EM2446" s="7"/>
      <c r="EN2446" s="7"/>
      <c r="EO2446" s="7"/>
      <c r="EP2446" s="7"/>
      <c r="EQ2446" s="7"/>
      <c r="ER2446" s="7"/>
      <c r="ES2446" s="7"/>
      <c r="ET2446" s="7"/>
      <c r="EU2446" s="7"/>
      <c r="EV2446" s="7"/>
      <c r="EW2446" s="7"/>
      <c r="EX2446" s="7"/>
      <c r="EY2446" s="7"/>
      <c r="EZ2446" s="7"/>
      <c r="FA2446" s="7"/>
      <c r="FB2446" s="7"/>
      <c r="FC2446" s="7"/>
      <c r="FD2446" s="7"/>
      <c r="FE2446" s="7"/>
      <c r="FF2446" s="7"/>
      <c r="FG2446" s="7"/>
      <c r="FH2446" s="7"/>
      <c r="FI2446" s="7"/>
      <c r="FJ2446" s="7"/>
      <c r="FK2446" s="7"/>
      <c r="FL2446" s="7"/>
      <c r="FM2446" s="7"/>
      <c r="FN2446" s="7"/>
      <c r="FO2446" s="7"/>
      <c r="FP2446" s="7"/>
      <c r="FQ2446" s="7"/>
      <c r="FR2446" s="7"/>
      <c r="FS2446" s="7"/>
      <c r="FT2446" s="7"/>
      <c r="FU2446" s="7"/>
      <c r="FV2446" s="7"/>
      <c r="FW2446" s="7"/>
      <c r="FX2446" s="7"/>
      <c r="FY2446" s="7"/>
      <c r="FZ2446" s="7"/>
      <c r="GA2446" s="7"/>
      <c r="GB2446" s="7"/>
    </row>
    <row r="2447" spans="1:184" x14ac:dyDescent="0.15">
      <c r="A2447" s="124"/>
      <c r="B2447" s="19"/>
      <c r="C2447" s="4"/>
      <c r="D2447" s="6"/>
      <c r="E2447" s="14"/>
      <c r="F2447" s="4"/>
      <c r="G2447" s="4"/>
      <c r="H2447" s="4"/>
      <c r="I2447" s="4"/>
      <c r="J2447" s="14"/>
      <c r="K2447" s="6"/>
      <c r="L2447" s="2"/>
      <c r="M2447" s="23"/>
      <c r="N2447" s="12"/>
      <c r="O2447" s="12"/>
      <c r="P2447" s="23"/>
      <c r="Q2447" s="1"/>
      <c r="R2447" s="4"/>
      <c r="S2447" s="5"/>
      <c r="T2447" s="6"/>
      <c r="U2447" s="9"/>
      <c r="V2447" s="8"/>
      <c r="W2447" s="8"/>
      <c r="X2447" s="8"/>
      <c r="Y2447" s="9"/>
      <c r="Z2447" s="7"/>
      <c r="AA2447" s="8"/>
      <c r="AB2447" s="9"/>
      <c r="AC2447" s="9"/>
      <c r="AD2447" s="9"/>
      <c r="AE2447" s="8"/>
      <c r="AF2447" s="10"/>
      <c r="AG2447" s="8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  <c r="DV2447" s="7"/>
      <c r="DW2447" s="7"/>
      <c r="DX2447" s="7"/>
      <c r="DY2447" s="7"/>
      <c r="DZ2447" s="7"/>
      <c r="EA2447" s="7"/>
      <c r="EB2447" s="7"/>
      <c r="EC2447" s="7"/>
      <c r="ED2447" s="7"/>
      <c r="EE2447" s="7"/>
      <c r="EF2447" s="7"/>
      <c r="EG2447" s="7"/>
      <c r="EH2447" s="7"/>
      <c r="EI2447" s="7"/>
      <c r="EJ2447" s="7"/>
      <c r="EK2447" s="7"/>
      <c r="EL2447" s="7"/>
      <c r="EM2447" s="7"/>
      <c r="EN2447" s="7"/>
      <c r="EO2447" s="7"/>
      <c r="EP2447" s="7"/>
      <c r="EQ2447" s="7"/>
      <c r="ER2447" s="7"/>
      <c r="ES2447" s="7"/>
      <c r="ET2447" s="7"/>
      <c r="EU2447" s="7"/>
      <c r="EV2447" s="7"/>
      <c r="EW2447" s="7"/>
      <c r="EX2447" s="7"/>
      <c r="EY2447" s="7"/>
      <c r="EZ2447" s="7"/>
      <c r="FA2447" s="7"/>
      <c r="FB2447" s="7"/>
      <c r="FC2447" s="7"/>
      <c r="FD2447" s="7"/>
      <c r="FE2447" s="7"/>
      <c r="FF2447" s="7"/>
      <c r="FG2447" s="7"/>
      <c r="FH2447" s="7"/>
      <c r="FI2447" s="7"/>
      <c r="FJ2447" s="7"/>
      <c r="FK2447" s="7"/>
      <c r="FL2447" s="7"/>
      <c r="FM2447" s="7"/>
      <c r="FN2447" s="7"/>
      <c r="FO2447" s="7"/>
      <c r="FP2447" s="7"/>
      <c r="FQ2447" s="7"/>
      <c r="FR2447" s="7"/>
      <c r="FS2447" s="7"/>
      <c r="FT2447" s="7"/>
      <c r="FU2447" s="7"/>
      <c r="FV2447" s="7"/>
      <c r="FW2447" s="7"/>
      <c r="FX2447" s="7"/>
      <c r="FY2447" s="7"/>
      <c r="FZ2447" s="7"/>
      <c r="GA2447" s="7"/>
      <c r="GB2447" s="7"/>
    </row>
    <row r="2448" spans="1:184" x14ac:dyDescent="0.15">
      <c r="A2448" s="124"/>
      <c r="B2448" s="19"/>
      <c r="C2448" s="4"/>
      <c r="D2448" s="6"/>
      <c r="E2448" s="14"/>
      <c r="F2448" s="4"/>
      <c r="G2448" s="4"/>
      <c r="H2448" s="4"/>
      <c r="I2448" s="4"/>
      <c r="J2448" s="14"/>
      <c r="K2448" s="6"/>
      <c r="L2448" s="2"/>
      <c r="M2448" s="23"/>
      <c r="N2448" s="12"/>
      <c r="O2448" s="12"/>
      <c r="P2448" s="23"/>
      <c r="Q2448" s="1"/>
      <c r="R2448" s="4"/>
      <c r="S2448" s="5"/>
      <c r="T2448" s="6"/>
      <c r="U2448" s="9"/>
      <c r="V2448" s="8"/>
      <c r="W2448" s="8"/>
      <c r="X2448" s="8"/>
      <c r="Y2448" s="9"/>
      <c r="Z2448" s="7"/>
      <c r="AA2448" s="8"/>
      <c r="AB2448" s="9"/>
      <c r="AC2448" s="9"/>
      <c r="AD2448" s="9"/>
      <c r="AE2448" s="8"/>
      <c r="AF2448" s="10"/>
      <c r="AG2448" s="8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 s="7"/>
      <c r="CO2448" s="7"/>
      <c r="CP2448" s="7"/>
      <c r="CQ2448" s="7"/>
      <c r="CR2448" s="7"/>
      <c r="CS2448" s="7"/>
      <c r="CT2448" s="7"/>
      <c r="CU2448" s="7"/>
      <c r="CV2448" s="7"/>
      <c r="CW2448" s="7"/>
      <c r="CX2448" s="7"/>
      <c r="CY2448" s="7"/>
      <c r="CZ2448" s="7"/>
      <c r="DA2448" s="7"/>
      <c r="DB2448" s="7"/>
      <c r="DC2448" s="7"/>
      <c r="DD2448" s="7"/>
      <c r="DE2448" s="7"/>
      <c r="DF2448" s="7"/>
      <c r="DG2448" s="7"/>
      <c r="DH2448" s="7"/>
      <c r="DI2448" s="7"/>
      <c r="DJ2448" s="7"/>
      <c r="DK2448" s="7"/>
      <c r="DL2448" s="7"/>
      <c r="DM2448" s="7"/>
      <c r="DN2448" s="7"/>
      <c r="DO2448" s="7"/>
      <c r="DP2448" s="7"/>
      <c r="DQ2448" s="7"/>
      <c r="DR2448" s="7"/>
      <c r="DS2448" s="7"/>
      <c r="DT2448" s="7"/>
      <c r="DU2448" s="7"/>
      <c r="DV2448" s="7"/>
      <c r="DW2448" s="7"/>
      <c r="DX2448" s="7"/>
      <c r="DY2448" s="7"/>
      <c r="DZ2448" s="7"/>
      <c r="EA2448" s="7"/>
      <c r="EB2448" s="7"/>
      <c r="EC2448" s="7"/>
      <c r="ED2448" s="7"/>
      <c r="EE2448" s="7"/>
      <c r="EF2448" s="7"/>
      <c r="EG2448" s="7"/>
      <c r="EH2448" s="7"/>
      <c r="EI2448" s="7"/>
      <c r="EJ2448" s="7"/>
      <c r="EK2448" s="7"/>
      <c r="EL2448" s="7"/>
      <c r="EM2448" s="7"/>
      <c r="EN2448" s="7"/>
      <c r="EO2448" s="7"/>
      <c r="EP2448" s="7"/>
      <c r="EQ2448" s="7"/>
      <c r="ER2448" s="7"/>
      <c r="ES2448" s="7"/>
      <c r="ET2448" s="7"/>
      <c r="EU2448" s="7"/>
      <c r="EV2448" s="7"/>
      <c r="EW2448" s="7"/>
      <c r="EX2448" s="7"/>
      <c r="EY2448" s="7"/>
      <c r="EZ2448" s="7"/>
      <c r="FA2448" s="7"/>
      <c r="FB2448" s="7"/>
      <c r="FC2448" s="7"/>
      <c r="FD2448" s="7"/>
      <c r="FE2448" s="7"/>
      <c r="FF2448" s="7"/>
      <c r="FG2448" s="7"/>
      <c r="FH2448" s="7"/>
      <c r="FI2448" s="7"/>
      <c r="FJ2448" s="7"/>
      <c r="FK2448" s="7"/>
      <c r="FL2448" s="7"/>
      <c r="FM2448" s="7"/>
      <c r="FN2448" s="7"/>
      <c r="FO2448" s="7"/>
      <c r="FP2448" s="7"/>
      <c r="FQ2448" s="7"/>
      <c r="FR2448" s="7"/>
      <c r="FS2448" s="7"/>
      <c r="FT2448" s="7"/>
      <c r="FU2448" s="7"/>
      <c r="FV2448" s="7"/>
      <c r="FW2448" s="7"/>
      <c r="FX2448" s="7"/>
      <c r="FY2448" s="7"/>
      <c r="FZ2448" s="7"/>
      <c r="GA2448" s="7"/>
      <c r="GB2448" s="7"/>
    </row>
    <row r="2449" spans="1:184" x14ac:dyDescent="0.15">
      <c r="A2449" s="124"/>
      <c r="B2449" s="19"/>
      <c r="C2449" s="4"/>
      <c r="D2449" s="6"/>
      <c r="E2449" s="14"/>
      <c r="F2449" s="4"/>
      <c r="G2449" s="4"/>
      <c r="H2449" s="4"/>
      <c r="I2449" s="4"/>
      <c r="J2449" s="14"/>
      <c r="K2449" s="6"/>
      <c r="L2449" s="2"/>
      <c r="M2449" s="23"/>
      <c r="N2449" s="12"/>
      <c r="O2449" s="12"/>
      <c r="P2449" s="23"/>
      <c r="Q2449" s="1"/>
      <c r="R2449" s="4"/>
      <c r="S2449" s="5"/>
      <c r="T2449" s="6"/>
      <c r="U2449" s="9"/>
      <c r="V2449" s="8"/>
      <c r="W2449" s="8"/>
      <c r="X2449" s="8"/>
      <c r="Y2449" s="9"/>
      <c r="Z2449" s="7"/>
      <c r="AA2449" s="8"/>
      <c r="AB2449" s="9"/>
      <c r="AC2449" s="9"/>
      <c r="AD2449" s="9"/>
      <c r="AE2449" s="8"/>
      <c r="AF2449" s="10"/>
      <c r="AG2449" s="8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 s="7"/>
      <c r="CO2449" s="7"/>
      <c r="CP2449" s="7"/>
      <c r="CQ2449" s="7"/>
      <c r="CR2449" s="7"/>
      <c r="CS2449" s="7"/>
      <c r="CT2449" s="7"/>
      <c r="CU2449" s="7"/>
      <c r="CV2449" s="7"/>
      <c r="CW2449" s="7"/>
      <c r="CX2449" s="7"/>
      <c r="CY2449" s="7"/>
      <c r="CZ2449" s="7"/>
      <c r="DA2449" s="7"/>
      <c r="DB2449" s="7"/>
      <c r="DC2449" s="7"/>
      <c r="DD2449" s="7"/>
      <c r="DE2449" s="7"/>
      <c r="DF2449" s="7"/>
      <c r="DG2449" s="7"/>
      <c r="DH2449" s="7"/>
      <c r="DI2449" s="7"/>
      <c r="DJ2449" s="7"/>
      <c r="DK2449" s="7"/>
      <c r="DL2449" s="7"/>
      <c r="DM2449" s="7"/>
      <c r="DN2449" s="7"/>
      <c r="DO2449" s="7"/>
      <c r="DP2449" s="7"/>
      <c r="DQ2449" s="7"/>
      <c r="DR2449" s="7"/>
      <c r="DS2449" s="7"/>
      <c r="DT2449" s="7"/>
      <c r="DU2449" s="7"/>
      <c r="DV2449" s="7"/>
      <c r="DW2449" s="7"/>
      <c r="DX2449" s="7"/>
      <c r="DY2449" s="7"/>
      <c r="DZ2449" s="7"/>
      <c r="EA2449" s="7"/>
      <c r="EB2449" s="7"/>
      <c r="EC2449" s="7"/>
      <c r="ED2449" s="7"/>
      <c r="EE2449" s="7"/>
      <c r="EF2449" s="7"/>
      <c r="EG2449" s="7"/>
      <c r="EH2449" s="7"/>
      <c r="EI2449" s="7"/>
      <c r="EJ2449" s="7"/>
      <c r="EK2449" s="7"/>
      <c r="EL2449" s="7"/>
      <c r="EM2449" s="7"/>
      <c r="EN2449" s="7"/>
      <c r="EO2449" s="7"/>
      <c r="EP2449" s="7"/>
      <c r="EQ2449" s="7"/>
      <c r="ER2449" s="7"/>
      <c r="ES2449" s="7"/>
      <c r="ET2449" s="7"/>
      <c r="EU2449" s="7"/>
      <c r="EV2449" s="7"/>
      <c r="EW2449" s="7"/>
      <c r="EX2449" s="7"/>
      <c r="EY2449" s="7"/>
      <c r="EZ2449" s="7"/>
      <c r="FA2449" s="7"/>
      <c r="FB2449" s="7"/>
      <c r="FC2449" s="7"/>
      <c r="FD2449" s="7"/>
      <c r="FE2449" s="7"/>
      <c r="FF2449" s="7"/>
      <c r="FG2449" s="7"/>
      <c r="FH2449" s="7"/>
      <c r="FI2449" s="7"/>
      <c r="FJ2449" s="7"/>
      <c r="FK2449" s="7"/>
      <c r="FL2449" s="7"/>
      <c r="FM2449" s="7"/>
      <c r="FN2449" s="7"/>
      <c r="FO2449" s="7"/>
      <c r="FP2449" s="7"/>
      <c r="FQ2449" s="7"/>
      <c r="FR2449" s="7"/>
      <c r="FS2449" s="7"/>
      <c r="FT2449" s="7"/>
      <c r="FU2449" s="7"/>
      <c r="FV2449" s="7"/>
      <c r="FW2449" s="7"/>
      <c r="FX2449" s="7"/>
      <c r="FY2449" s="7"/>
      <c r="FZ2449" s="7"/>
      <c r="GA2449" s="7"/>
      <c r="GB2449" s="7"/>
    </row>
    <row r="2450" spans="1:184" x14ac:dyDescent="0.15">
      <c r="A2450" s="124"/>
      <c r="B2450" s="19"/>
      <c r="C2450" s="4"/>
      <c r="D2450" s="6"/>
      <c r="E2450" s="14"/>
      <c r="F2450" s="4"/>
      <c r="G2450" s="4"/>
      <c r="H2450" s="4"/>
      <c r="I2450" s="4"/>
      <c r="J2450" s="14"/>
      <c r="K2450" s="6"/>
      <c r="L2450" s="2"/>
      <c r="M2450" s="23"/>
      <c r="N2450" s="12"/>
      <c r="O2450" s="12"/>
      <c r="P2450" s="23"/>
      <c r="Q2450" s="1"/>
      <c r="R2450" s="4"/>
      <c r="S2450" s="5"/>
      <c r="T2450" s="6"/>
      <c r="U2450" s="9"/>
      <c r="V2450" s="8"/>
      <c r="W2450" s="8"/>
      <c r="X2450" s="8"/>
      <c r="Y2450" s="9"/>
      <c r="Z2450" s="7"/>
      <c r="AA2450" s="8"/>
      <c r="AB2450" s="9"/>
      <c r="AC2450" s="9"/>
      <c r="AD2450" s="9"/>
      <c r="AE2450" s="8"/>
      <c r="AF2450" s="10"/>
      <c r="AG2450" s="8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 s="7"/>
      <c r="CO2450" s="7"/>
      <c r="CP2450" s="7"/>
      <c r="CQ2450" s="7"/>
      <c r="CR2450" s="7"/>
      <c r="CS2450" s="7"/>
      <c r="CT2450" s="7"/>
      <c r="CU2450" s="7"/>
      <c r="CV2450" s="7"/>
      <c r="CW2450" s="7"/>
      <c r="CX2450" s="7"/>
      <c r="CY2450" s="7"/>
      <c r="CZ2450" s="7"/>
      <c r="DA2450" s="7"/>
      <c r="DB2450" s="7"/>
      <c r="DC2450" s="7"/>
      <c r="DD2450" s="7"/>
      <c r="DE2450" s="7"/>
      <c r="DF2450" s="7"/>
      <c r="DG2450" s="7"/>
      <c r="DH2450" s="7"/>
      <c r="DI2450" s="7"/>
      <c r="DJ2450" s="7"/>
      <c r="DK2450" s="7"/>
      <c r="DL2450" s="7"/>
      <c r="DM2450" s="7"/>
      <c r="DN2450" s="7"/>
      <c r="DO2450" s="7"/>
      <c r="DP2450" s="7"/>
      <c r="DQ2450" s="7"/>
      <c r="DR2450" s="7"/>
      <c r="DS2450" s="7"/>
      <c r="DT2450" s="7"/>
      <c r="DU2450" s="7"/>
      <c r="DV2450" s="7"/>
      <c r="DW2450" s="7"/>
      <c r="DX2450" s="7"/>
      <c r="DY2450" s="7"/>
      <c r="DZ2450" s="7"/>
      <c r="EA2450" s="7"/>
      <c r="EB2450" s="7"/>
      <c r="EC2450" s="7"/>
      <c r="ED2450" s="7"/>
      <c r="EE2450" s="7"/>
      <c r="EF2450" s="7"/>
      <c r="EG2450" s="7"/>
      <c r="EH2450" s="7"/>
      <c r="EI2450" s="7"/>
      <c r="EJ2450" s="7"/>
      <c r="EK2450" s="7"/>
      <c r="EL2450" s="7"/>
      <c r="EM2450" s="7"/>
      <c r="EN2450" s="7"/>
      <c r="EO2450" s="7"/>
      <c r="EP2450" s="7"/>
      <c r="EQ2450" s="7"/>
      <c r="ER2450" s="7"/>
      <c r="ES2450" s="7"/>
      <c r="ET2450" s="7"/>
      <c r="EU2450" s="7"/>
      <c r="EV2450" s="7"/>
      <c r="EW2450" s="7"/>
      <c r="EX2450" s="7"/>
      <c r="EY2450" s="7"/>
      <c r="EZ2450" s="7"/>
      <c r="FA2450" s="7"/>
      <c r="FB2450" s="7"/>
      <c r="FC2450" s="7"/>
      <c r="FD2450" s="7"/>
      <c r="FE2450" s="7"/>
      <c r="FF2450" s="7"/>
      <c r="FG2450" s="7"/>
      <c r="FH2450" s="7"/>
      <c r="FI2450" s="7"/>
      <c r="FJ2450" s="7"/>
      <c r="FK2450" s="7"/>
      <c r="FL2450" s="7"/>
      <c r="FM2450" s="7"/>
      <c r="FN2450" s="7"/>
      <c r="FO2450" s="7"/>
      <c r="FP2450" s="7"/>
      <c r="FQ2450" s="7"/>
      <c r="FR2450" s="7"/>
      <c r="FS2450" s="7"/>
      <c r="FT2450" s="7"/>
      <c r="FU2450" s="7"/>
      <c r="FV2450" s="7"/>
      <c r="FW2450" s="7"/>
      <c r="FX2450" s="7"/>
      <c r="FY2450" s="7"/>
      <c r="FZ2450" s="7"/>
      <c r="GA2450" s="7"/>
      <c r="GB2450" s="7"/>
    </row>
    <row r="2451" spans="1:184" x14ac:dyDescent="0.15">
      <c r="A2451" s="124"/>
      <c r="B2451" s="19"/>
      <c r="C2451" s="4"/>
      <c r="D2451" s="6"/>
      <c r="E2451" s="14"/>
      <c r="F2451" s="4"/>
      <c r="G2451" s="4"/>
      <c r="H2451" s="4"/>
      <c r="I2451" s="4"/>
      <c r="J2451" s="14"/>
      <c r="K2451" s="6"/>
      <c r="L2451" s="2"/>
      <c r="M2451" s="23"/>
      <c r="N2451" s="12"/>
      <c r="O2451" s="12"/>
      <c r="P2451" s="23"/>
      <c r="Q2451" s="1"/>
      <c r="R2451" s="4"/>
      <c r="S2451" s="5"/>
      <c r="T2451" s="6"/>
      <c r="U2451" s="9"/>
      <c r="V2451" s="8"/>
      <c r="W2451" s="8"/>
      <c r="X2451" s="8"/>
      <c r="Y2451" s="9"/>
      <c r="Z2451" s="7"/>
      <c r="AA2451" s="8"/>
      <c r="AB2451" s="9"/>
      <c r="AC2451" s="9"/>
      <c r="AD2451" s="9"/>
      <c r="AE2451" s="8"/>
      <c r="AF2451" s="10"/>
      <c r="AG2451" s="8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 s="7"/>
      <c r="CO2451" s="7"/>
      <c r="CP2451" s="7"/>
      <c r="CQ2451" s="7"/>
      <c r="CR2451" s="7"/>
      <c r="CS2451" s="7"/>
      <c r="CT2451" s="7"/>
      <c r="CU2451" s="7"/>
      <c r="CV2451" s="7"/>
      <c r="CW2451" s="7"/>
      <c r="CX2451" s="7"/>
      <c r="CY2451" s="7"/>
      <c r="CZ2451" s="7"/>
      <c r="DA2451" s="7"/>
      <c r="DB2451" s="7"/>
      <c r="DC2451" s="7"/>
      <c r="DD2451" s="7"/>
      <c r="DE2451" s="7"/>
      <c r="DF2451" s="7"/>
      <c r="DG2451" s="7"/>
      <c r="DH2451" s="7"/>
      <c r="DI2451" s="7"/>
      <c r="DJ2451" s="7"/>
      <c r="DK2451" s="7"/>
      <c r="DL2451" s="7"/>
      <c r="DM2451" s="7"/>
      <c r="DN2451" s="7"/>
      <c r="DO2451" s="7"/>
      <c r="DP2451" s="7"/>
      <c r="DQ2451" s="7"/>
      <c r="DR2451" s="7"/>
      <c r="DS2451" s="7"/>
      <c r="DT2451" s="7"/>
      <c r="DU2451" s="7"/>
      <c r="DV2451" s="7"/>
      <c r="DW2451" s="7"/>
      <c r="DX2451" s="7"/>
      <c r="DY2451" s="7"/>
      <c r="DZ2451" s="7"/>
      <c r="EA2451" s="7"/>
      <c r="EB2451" s="7"/>
      <c r="EC2451" s="7"/>
      <c r="ED2451" s="7"/>
      <c r="EE2451" s="7"/>
      <c r="EF2451" s="7"/>
      <c r="EG2451" s="7"/>
      <c r="EH2451" s="7"/>
      <c r="EI2451" s="7"/>
      <c r="EJ2451" s="7"/>
      <c r="EK2451" s="7"/>
      <c r="EL2451" s="7"/>
      <c r="EM2451" s="7"/>
      <c r="EN2451" s="7"/>
      <c r="EO2451" s="7"/>
      <c r="EP2451" s="7"/>
      <c r="EQ2451" s="7"/>
      <c r="ER2451" s="7"/>
      <c r="ES2451" s="7"/>
      <c r="ET2451" s="7"/>
      <c r="EU2451" s="7"/>
      <c r="EV2451" s="7"/>
      <c r="EW2451" s="7"/>
      <c r="EX2451" s="7"/>
      <c r="EY2451" s="7"/>
      <c r="EZ2451" s="7"/>
      <c r="FA2451" s="7"/>
      <c r="FB2451" s="7"/>
      <c r="FC2451" s="7"/>
      <c r="FD2451" s="7"/>
      <c r="FE2451" s="7"/>
      <c r="FF2451" s="7"/>
      <c r="FG2451" s="7"/>
      <c r="FH2451" s="7"/>
      <c r="FI2451" s="7"/>
      <c r="FJ2451" s="7"/>
      <c r="FK2451" s="7"/>
      <c r="FL2451" s="7"/>
      <c r="FM2451" s="7"/>
      <c r="FN2451" s="7"/>
      <c r="FO2451" s="7"/>
      <c r="FP2451" s="7"/>
      <c r="FQ2451" s="7"/>
      <c r="FR2451" s="7"/>
      <c r="FS2451" s="7"/>
      <c r="FT2451" s="7"/>
      <c r="FU2451" s="7"/>
      <c r="FV2451" s="7"/>
      <c r="FW2451" s="7"/>
      <c r="FX2451" s="7"/>
      <c r="FY2451" s="7"/>
      <c r="FZ2451" s="7"/>
      <c r="GA2451" s="7"/>
      <c r="GB2451" s="7"/>
    </row>
    <row r="2452" spans="1:184" x14ac:dyDescent="0.15">
      <c r="A2452" s="124"/>
      <c r="B2452" s="19"/>
      <c r="C2452" s="4"/>
      <c r="D2452" s="6"/>
      <c r="E2452" s="14"/>
      <c r="F2452" s="4"/>
      <c r="G2452" s="4"/>
      <c r="H2452" s="4"/>
      <c r="I2452" s="4"/>
      <c r="J2452" s="14"/>
      <c r="K2452" s="6"/>
      <c r="L2452" s="2"/>
      <c r="M2452" s="23"/>
      <c r="N2452" s="12"/>
      <c r="O2452" s="12"/>
      <c r="P2452" s="23"/>
      <c r="Q2452" s="1"/>
      <c r="R2452" s="4"/>
      <c r="S2452" s="5"/>
      <c r="T2452" s="6"/>
      <c r="U2452" s="9"/>
      <c r="V2452" s="8"/>
      <c r="W2452" s="8"/>
      <c r="X2452" s="8"/>
      <c r="Y2452" s="9"/>
      <c r="Z2452" s="7"/>
      <c r="AA2452" s="8"/>
      <c r="AB2452" s="9"/>
      <c r="AC2452" s="9"/>
      <c r="AD2452" s="9"/>
      <c r="AE2452" s="8"/>
      <c r="AF2452" s="10"/>
      <c r="AG2452" s="8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 s="7"/>
      <c r="CO2452" s="7"/>
      <c r="CP2452" s="7"/>
      <c r="CQ2452" s="7"/>
      <c r="CR2452" s="7"/>
      <c r="CS2452" s="7"/>
      <c r="CT2452" s="7"/>
      <c r="CU2452" s="7"/>
      <c r="CV2452" s="7"/>
      <c r="CW2452" s="7"/>
      <c r="CX2452" s="7"/>
      <c r="CY2452" s="7"/>
      <c r="CZ2452" s="7"/>
      <c r="DA2452" s="7"/>
      <c r="DB2452" s="7"/>
      <c r="DC2452" s="7"/>
      <c r="DD2452" s="7"/>
      <c r="DE2452" s="7"/>
      <c r="DF2452" s="7"/>
      <c r="DG2452" s="7"/>
      <c r="DH2452" s="7"/>
      <c r="DI2452" s="7"/>
      <c r="DJ2452" s="7"/>
      <c r="DK2452" s="7"/>
      <c r="DL2452" s="7"/>
      <c r="DM2452" s="7"/>
      <c r="DN2452" s="7"/>
      <c r="DO2452" s="7"/>
      <c r="DP2452" s="7"/>
      <c r="DQ2452" s="7"/>
      <c r="DR2452" s="7"/>
      <c r="DS2452" s="7"/>
      <c r="DT2452" s="7"/>
      <c r="DU2452" s="7"/>
      <c r="DV2452" s="7"/>
      <c r="DW2452" s="7"/>
      <c r="DX2452" s="7"/>
      <c r="DY2452" s="7"/>
      <c r="DZ2452" s="7"/>
      <c r="EA2452" s="7"/>
      <c r="EB2452" s="7"/>
      <c r="EC2452" s="7"/>
      <c r="ED2452" s="7"/>
      <c r="EE2452" s="7"/>
      <c r="EF2452" s="7"/>
      <c r="EG2452" s="7"/>
      <c r="EH2452" s="7"/>
      <c r="EI2452" s="7"/>
      <c r="EJ2452" s="7"/>
      <c r="EK2452" s="7"/>
      <c r="EL2452" s="7"/>
      <c r="EM2452" s="7"/>
      <c r="EN2452" s="7"/>
      <c r="EO2452" s="7"/>
      <c r="EP2452" s="7"/>
      <c r="EQ2452" s="7"/>
      <c r="ER2452" s="7"/>
      <c r="ES2452" s="7"/>
      <c r="ET2452" s="7"/>
      <c r="EU2452" s="7"/>
      <c r="EV2452" s="7"/>
      <c r="EW2452" s="7"/>
      <c r="EX2452" s="7"/>
      <c r="EY2452" s="7"/>
      <c r="EZ2452" s="7"/>
      <c r="FA2452" s="7"/>
      <c r="FB2452" s="7"/>
      <c r="FC2452" s="7"/>
      <c r="FD2452" s="7"/>
      <c r="FE2452" s="7"/>
      <c r="FF2452" s="7"/>
      <c r="FG2452" s="7"/>
      <c r="FH2452" s="7"/>
      <c r="FI2452" s="7"/>
      <c r="FJ2452" s="7"/>
      <c r="FK2452" s="7"/>
      <c r="FL2452" s="7"/>
      <c r="FM2452" s="7"/>
      <c r="FN2452" s="7"/>
      <c r="FO2452" s="7"/>
      <c r="FP2452" s="7"/>
      <c r="FQ2452" s="7"/>
      <c r="FR2452" s="7"/>
      <c r="FS2452" s="7"/>
      <c r="FT2452" s="7"/>
      <c r="FU2452" s="7"/>
      <c r="FV2452" s="7"/>
      <c r="FW2452" s="7"/>
      <c r="FX2452" s="7"/>
      <c r="FY2452" s="7"/>
      <c r="FZ2452" s="7"/>
      <c r="GA2452" s="7"/>
      <c r="GB2452" s="7"/>
    </row>
    <row r="2453" spans="1:184" x14ac:dyDescent="0.15">
      <c r="A2453" s="124"/>
      <c r="B2453" s="19"/>
      <c r="C2453" s="4"/>
      <c r="D2453" s="6"/>
      <c r="E2453" s="14"/>
      <c r="F2453" s="4"/>
      <c r="G2453" s="4"/>
      <c r="H2453" s="4"/>
      <c r="I2453" s="4"/>
      <c r="J2453" s="14"/>
      <c r="K2453" s="6"/>
      <c r="L2453" s="2"/>
      <c r="M2453" s="23"/>
      <c r="N2453" s="12"/>
      <c r="O2453" s="12"/>
      <c r="P2453" s="23"/>
      <c r="Q2453" s="1"/>
      <c r="R2453" s="4"/>
      <c r="S2453" s="5"/>
      <c r="T2453" s="6"/>
      <c r="U2453" s="9"/>
      <c r="V2453" s="8"/>
      <c r="W2453" s="8"/>
      <c r="X2453" s="8"/>
      <c r="Y2453" s="9"/>
      <c r="Z2453" s="7"/>
      <c r="AA2453" s="8"/>
      <c r="AB2453" s="9"/>
      <c r="AC2453" s="9"/>
      <c r="AD2453" s="9"/>
      <c r="AE2453" s="8"/>
      <c r="AF2453" s="10"/>
      <c r="AG2453" s="8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 s="7"/>
      <c r="CO2453" s="7"/>
      <c r="CP2453" s="7"/>
      <c r="CQ2453" s="7"/>
      <c r="CR2453" s="7"/>
      <c r="CS2453" s="7"/>
      <c r="CT2453" s="7"/>
      <c r="CU2453" s="7"/>
      <c r="CV2453" s="7"/>
      <c r="CW2453" s="7"/>
      <c r="CX2453" s="7"/>
      <c r="CY2453" s="7"/>
      <c r="CZ2453" s="7"/>
      <c r="DA2453" s="7"/>
      <c r="DB2453" s="7"/>
      <c r="DC2453" s="7"/>
      <c r="DD2453" s="7"/>
      <c r="DE2453" s="7"/>
      <c r="DF2453" s="7"/>
      <c r="DG2453" s="7"/>
      <c r="DH2453" s="7"/>
      <c r="DI2453" s="7"/>
      <c r="DJ2453" s="7"/>
      <c r="DK2453" s="7"/>
      <c r="DL2453" s="7"/>
      <c r="DM2453" s="7"/>
      <c r="DN2453" s="7"/>
      <c r="DO2453" s="7"/>
      <c r="DP2453" s="7"/>
      <c r="DQ2453" s="7"/>
      <c r="DR2453" s="7"/>
      <c r="DS2453" s="7"/>
      <c r="DT2453" s="7"/>
      <c r="DU2453" s="7"/>
      <c r="DV2453" s="7"/>
      <c r="DW2453" s="7"/>
      <c r="DX2453" s="7"/>
      <c r="DY2453" s="7"/>
      <c r="DZ2453" s="7"/>
      <c r="EA2453" s="7"/>
      <c r="EB2453" s="7"/>
      <c r="EC2453" s="7"/>
      <c r="ED2453" s="7"/>
      <c r="EE2453" s="7"/>
      <c r="EF2453" s="7"/>
      <c r="EG2453" s="7"/>
      <c r="EH2453" s="7"/>
      <c r="EI2453" s="7"/>
      <c r="EJ2453" s="7"/>
      <c r="EK2453" s="7"/>
      <c r="EL2453" s="7"/>
      <c r="EM2453" s="7"/>
      <c r="EN2453" s="7"/>
      <c r="EO2453" s="7"/>
      <c r="EP2453" s="7"/>
      <c r="EQ2453" s="7"/>
      <c r="ER2453" s="7"/>
      <c r="ES2453" s="7"/>
      <c r="ET2453" s="7"/>
      <c r="EU2453" s="7"/>
      <c r="EV2453" s="7"/>
      <c r="EW2453" s="7"/>
      <c r="EX2453" s="7"/>
      <c r="EY2453" s="7"/>
      <c r="EZ2453" s="7"/>
      <c r="FA2453" s="7"/>
      <c r="FB2453" s="7"/>
      <c r="FC2453" s="7"/>
      <c r="FD2453" s="7"/>
      <c r="FE2453" s="7"/>
      <c r="FF2453" s="7"/>
      <c r="FG2453" s="7"/>
      <c r="FH2453" s="7"/>
      <c r="FI2453" s="7"/>
      <c r="FJ2453" s="7"/>
      <c r="FK2453" s="7"/>
      <c r="FL2453" s="7"/>
      <c r="FM2453" s="7"/>
      <c r="FN2453" s="7"/>
      <c r="FO2453" s="7"/>
      <c r="FP2453" s="7"/>
      <c r="FQ2453" s="7"/>
      <c r="FR2453" s="7"/>
      <c r="FS2453" s="7"/>
      <c r="FT2453" s="7"/>
      <c r="FU2453" s="7"/>
      <c r="FV2453" s="7"/>
      <c r="FW2453" s="7"/>
      <c r="FX2453" s="7"/>
      <c r="FY2453" s="7"/>
      <c r="FZ2453" s="7"/>
      <c r="GA2453" s="7"/>
      <c r="GB2453" s="7"/>
    </row>
    <row r="2454" spans="1:184" x14ac:dyDescent="0.15">
      <c r="A2454" s="124"/>
      <c r="B2454" s="19"/>
      <c r="C2454" s="4"/>
      <c r="D2454" s="6"/>
      <c r="E2454" s="14"/>
      <c r="F2454" s="4"/>
      <c r="G2454" s="4"/>
      <c r="H2454" s="4"/>
      <c r="I2454" s="4"/>
      <c r="J2454" s="14"/>
      <c r="K2454" s="6"/>
      <c r="L2454" s="2"/>
      <c r="M2454" s="23"/>
      <c r="N2454" s="12"/>
      <c r="O2454" s="12"/>
      <c r="P2454" s="23"/>
      <c r="Q2454" s="1"/>
      <c r="R2454" s="4"/>
      <c r="S2454" s="5"/>
      <c r="T2454" s="6"/>
      <c r="U2454" s="9"/>
      <c r="V2454" s="8"/>
      <c r="W2454" s="8"/>
      <c r="X2454" s="8"/>
      <c r="Y2454" s="9"/>
      <c r="Z2454" s="7"/>
      <c r="AA2454" s="8"/>
      <c r="AB2454" s="9"/>
      <c r="AC2454" s="9"/>
      <c r="AD2454" s="9"/>
      <c r="AE2454" s="8"/>
      <c r="AF2454" s="10"/>
      <c r="AG2454" s="8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 s="7"/>
      <c r="CO2454" s="7"/>
      <c r="CP2454" s="7"/>
      <c r="CQ2454" s="7"/>
      <c r="CR2454" s="7"/>
      <c r="CS2454" s="7"/>
      <c r="CT2454" s="7"/>
      <c r="CU2454" s="7"/>
      <c r="CV2454" s="7"/>
      <c r="CW2454" s="7"/>
      <c r="CX2454" s="7"/>
      <c r="CY2454" s="7"/>
      <c r="CZ2454" s="7"/>
      <c r="DA2454" s="7"/>
      <c r="DB2454" s="7"/>
      <c r="DC2454" s="7"/>
      <c r="DD2454" s="7"/>
      <c r="DE2454" s="7"/>
      <c r="DF2454" s="7"/>
      <c r="DG2454" s="7"/>
      <c r="DH2454" s="7"/>
      <c r="DI2454" s="7"/>
      <c r="DJ2454" s="7"/>
      <c r="DK2454" s="7"/>
      <c r="DL2454" s="7"/>
      <c r="DM2454" s="7"/>
      <c r="DN2454" s="7"/>
      <c r="DO2454" s="7"/>
      <c r="DP2454" s="7"/>
      <c r="DQ2454" s="7"/>
      <c r="DR2454" s="7"/>
      <c r="DS2454" s="7"/>
      <c r="DT2454" s="7"/>
      <c r="DU2454" s="7"/>
      <c r="DV2454" s="7"/>
      <c r="DW2454" s="7"/>
      <c r="DX2454" s="7"/>
      <c r="DY2454" s="7"/>
      <c r="DZ2454" s="7"/>
      <c r="EA2454" s="7"/>
      <c r="EB2454" s="7"/>
      <c r="EC2454" s="7"/>
      <c r="ED2454" s="7"/>
      <c r="EE2454" s="7"/>
      <c r="EF2454" s="7"/>
      <c r="EG2454" s="7"/>
      <c r="EH2454" s="7"/>
      <c r="EI2454" s="7"/>
      <c r="EJ2454" s="7"/>
      <c r="EK2454" s="7"/>
      <c r="EL2454" s="7"/>
      <c r="EM2454" s="7"/>
      <c r="EN2454" s="7"/>
      <c r="EO2454" s="7"/>
      <c r="EP2454" s="7"/>
      <c r="EQ2454" s="7"/>
      <c r="ER2454" s="7"/>
      <c r="ES2454" s="7"/>
      <c r="ET2454" s="7"/>
      <c r="EU2454" s="7"/>
      <c r="EV2454" s="7"/>
      <c r="EW2454" s="7"/>
      <c r="EX2454" s="7"/>
      <c r="EY2454" s="7"/>
      <c r="EZ2454" s="7"/>
      <c r="FA2454" s="7"/>
      <c r="FB2454" s="7"/>
      <c r="FC2454" s="7"/>
      <c r="FD2454" s="7"/>
      <c r="FE2454" s="7"/>
      <c r="FF2454" s="7"/>
      <c r="FG2454" s="7"/>
      <c r="FH2454" s="7"/>
      <c r="FI2454" s="7"/>
      <c r="FJ2454" s="7"/>
      <c r="FK2454" s="7"/>
      <c r="FL2454" s="7"/>
      <c r="FM2454" s="7"/>
      <c r="FN2454" s="7"/>
      <c r="FO2454" s="7"/>
      <c r="FP2454" s="7"/>
      <c r="FQ2454" s="7"/>
      <c r="FR2454" s="7"/>
      <c r="FS2454" s="7"/>
      <c r="FT2454" s="7"/>
      <c r="FU2454" s="7"/>
      <c r="FV2454" s="7"/>
      <c r="FW2454" s="7"/>
      <c r="FX2454" s="7"/>
      <c r="FY2454" s="7"/>
      <c r="FZ2454" s="7"/>
      <c r="GA2454" s="7"/>
      <c r="GB2454" s="7"/>
    </row>
    <row r="2455" spans="1:184" x14ac:dyDescent="0.15">
      <c r="A2455" s="124"/>
      <c r="B2455" s="19"/>
      <c r="C2455" s="4"/>
      <c r="D2455" s="6"/>
      <c r="E2455" s="14"/>
      <c r="F2455" s="4"/>
      <c r="G2455" s="4"/>
      <c r="H2455" s="4"/>
      <c r="I2455" s="4"/>
      <c r="J2455" s="14"/>
      <c r="K2455" s="6"/>
      <c r="L2455" s="2"/>
      <c r="M2455" s="23"/>
      <c r="N2455" s="12"/>
      <c r="O2455" s="12"/>
      <c r="P2455" s="23"/>
      <c r="Q2455" s="1"/>
      <c r="R2455" s="4"/>
      <c r="S2455" s="5"/>
      <c r="T2455" s="6"/>
      <c r="U2455" s="9"/>
      <c r="V2455" s="8"/>
      <c r="W2455" s="8"/>
      <c r="X2455" s="8"/>
      <c r="Y2455" s="9"/>
      <c r="Z2455" s="7"/>
      <c r="AA2455" s="8"/>
      <c r="AB2455" s="9"/>
      <c r="AC2455" s="9"/>
      <c r="AD2455" s="9"/>
      <c r="AE2455" s="8"/>
      <c r="AF2455" s="10"/>
      <c r="AG2455" s="8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 s="7"/>
      <c r="CO2455" s="7"/>
      <c r="CP2455" s="7"/>
      <c r="CQ2455" s="7"/>
      <c r="CR2455" s="7"/>
      <c r="CS2455" s="7"/>
      <c r="CT2455" s="7"/>
      <c r="CU2455" s="7"/>
      <c r="CV2455" s="7"/>
      <c r="CW2455" s="7"/>
      <c r="CX2455" s="7"/>
      <c r="CY2455" s="7"/>
      <c r="CZ2455" s="7"/>
      <c r="DA2455" s="7"/>
      <c r="DB2455" s="7"/>
      <c r="DC2455" s="7"/>
      <c r="DD2455" s="7"/>
      <c r="DE2455" s="7"/>
      <c r="DF2455" s="7"/>
      <c r="DG2455" s="7"/>
      <c r="DH2455" s="7"/>
      <c r="DI2455" s="7"/>
      <c r="DJ2455" s="7"/>
      <c r="DK2455" s="7"/>
      <c r="DL2455" s="7"/>
      <c r="DM2455" s="7"/>
      <c r="DN2455" s="7"/>
      <c r="DO2455" s="7"/>
      <c r="DP2455" s="7"/>
      <c r="DQ2455" s="7"/>
      <c r="DR2455" s="7"/>
      <c r="DS2455" s="7"/>
      <c r="DT2455" s="7"/>
      <c r="DU2455" s="7"/>
      <c r="DV2455" s="7"/>
      <c r="DW2455" s="7"/>
      <c r="DX2455" s="7"/>
      <c r="DY2455" s="7"/>
      <c r="DZ2455" s="7"/>
      <c r="EA2455" s="7"/>
      <c r="EB2455" s="7"/>
      <c r="EC2455" s="7"/>
      <c r="ED2455" s="7"/>
      <c r="EE2455" s="7"/>
      <c r="EF2455" s="7"/>
      <c r="EG2455" s="7"/>
      <c r="EH2455" s="7"/>
      <c r="EI2455" s="7"/>
      <c r="EJ2455" s="7"/>
      <c r="EK2455" s="7"/>
      <c r="EL2455" s="7"/>
      <c r="EM2455" s="7"/>
      <c r="EN2455" s="7"/>
      <c r="EO2455" s="7"/>
      <c r="EP2455" s="7"/>
      <c r="EQ2455" s="7"/>
      <c r="ER2455" s="7"/>
      <c r="ES2455" s="7"/>
      <c r="ET2455" s="7"/>
      <c r="EU2455" s="7"/>
      <c r="EV2455" s="7"/>
      <c r="EW2455" s="7"/>
      <c r="EX2455" s="7"/>
      <c r="EY2455" s="7"/>
      <c r="EZ2455" s="7"/>
      <c r="FA2455" s="7"/>
      <c r="FB2455" s="7"/>
      <c r="FC2455" s="7"/>
      <c r="FD2455" s="7"/>
      <c r="FE2455" s="7"/>
      <c r="FF2455" s="7"/>
      <c r="FG2455" s="7"/>
      <c r="FH2455" s="7"/>
      <c r="FI2455" s="7"/>
      <c r="FJ2455" s="7"/>
      <c r="FK2455" s="7"/>
      <c r="FL2455" s="7"/>
      <c r="FM2455" s="7"/>
      <c r="FN2455" s="7"/>
      <c r="FO2455" s="7"/>
      <c r="FP2455" s="7"/>
      <c r="FQ2455" s="7"/>
      <c r="FR2455" s="7"/>
      <c r="FS2455" s="7"/>
      <c r="FT2455" s="7"/>
      <c r="FU2455" s="7"/>
      <c r="FV2455" s="7"/>
      <c r="FW2455" s="7"/>
      <c r="FX2455" s="7"/>
      <c r="FY2455" s="7"/>
      <c r="FZ2455" s="7"/>
      <c r="GA2455" s="7"/>
      <c r="GB2455" s="7"/>
    </row>
    <row r="2456" spans="1:184" x14ac:dyDescent="0.15">
      <c r="A2456" s="124"/>
      <c r="B2456" s="19"/>
      <c r="C2456" s="4"/>
      <c r="D2456" s="6"/>
      <c r="E2456" s="14"/>
      <c r="F2456" s="4"/>
      <c r="G2456" s="4"/>
      <c r="H2456" s="4"/>
      <c r="I2456" s="4"/>
      <c r="J2456" s="14"/>
      <c r="K2456" s="6"/>
      <c r="L2456" s="2"/>
      <c r="M2456" s="23"/>
      <c r="N2456" s="12"/>
      <c r="O2456" s="12"/>
      <c r="P2456" s="23"/>
      <c r="Q2456" s="1"/>
      <c r="R2456" s="4"/>
      <c r="S2456" s="5"/>
      <c r="T2456" s="6"/>
      <c r="U2456" s="9"/>
      <c r="V2456" s="8"/>
      <c r="W2456" s="8"/>
      <c r="X2456" s="8"/>
      <c r="Y2456" s="9"/>
      <c r="Z2456" s="7"/>
      <c r="AA2456" s="8"/>
      <c r="AB2456" s="9"/>
      <c r="AC2456" s="9"/>
      <c r="AD2456" s="9"/>
      <c r="AE2456" s="8"/>
      <c r="AF2456" s="10"/>
      <c r="AG2456" s="8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 s="7"/>
      <c r="CO2456" s="7"/>
      <c r="CP2456" s="7"/>
      <c r="CQ2456" s="7"/>
      <c r="CR2456" s="7"/>
      <c r="CS2456" s="7"/>
      <c r="CT2456" s="7"/>
      <c r="CU2456" s="7"/>
      <c r="CV2456" s="7"/>
      <c r="CW2456" s="7"/>
      <c r="CX2456" s="7"/>
      <c r="CY2456" s="7"/>
      <c r="CZ2456" s="7"/>
      <c r="DA2456" s="7"/>
      <c r="DB2456" s="7"/>
      <c r="DC2456" s="7"/>
      <c r="DD2456" s="7"/>
      <c r="DE2456" s="7"/>
      <c r="DF2456" s="7"/>
      <c r="DG2456" s="7"/>
      <c r="DH2456" s="7"/>
      <c r="DI2456" s="7"/>
      <c r="DJ2456" s="7"/>
      <c r="DK2456" s="7"/>
      <c r="DL2456" s="7"/>
      <c r="DM2456" s="7"/>
      <c r="DN2456" s="7"/>
      <c r="DO2456" s="7"/>
      <c r="DP2456" s="7"/>
      <c r="DQ2456" s="7"/>
      <c r="DR2456" s="7"/>
      <c r="DS2456" s="7"/>
      <c r="DT2456" s="7"/>
      <c r="DU2456" s="7"/>
      <c r="DV2456" s="7"/>
      <c r="DW2456" s="7"/>
      <c r="DX2456" s="7"/>
      <c r="DY2456" s="7"/>
      <c r="DZ2456" s="7"/>
      <c r="EA2456" s="7"/>
      <c r="EB2456" s="7"/>
      <c r="EC2456" s="7"/>
      <c r="ED2456" s="7"/>
      <c r="EE2456" s="7"/>
      <c r="EF2456" s="7"/>
      <c r="EG2456" s="7"/>
      <c r="EH2456" s="7"/>
      <c r="EI2456" s="7"/>
      <c r="EJ2456" s="7"/>
      <c r="EK2456" s="7"/>
      <c r="EL2456" s="7"/>
      <c r="EM2456" s="7"/>
      <c r="EN2456" s="7"/>
      <c r="EO2456" s="7"/>
      <c r="EP2456" s="7"/>
      <c r="EQ2456" s="7"/>
      <c r="ER2456" s="7"/>
      <c r="ES2456" s="7"/>
      <c r="ET2456" s="7"/>
      <c r="EU2456" s="7"/>
      <c r="EV2456" s="7"/>
      <c r="EW2456" s="7"/>
      <c r="EX2456" s="7"/>
      <c r="EY2456" s="7"/>
      <c r="EZ2456" s="7"/>
      <c r="FA2456" s="7"/>
      <c r="FB2456" s="7"/>
      <c r="FC2456" s="7"/>
      <c r="FD2456" s="7"/>
      <c r="FE2456" s="7"/>
      <c r="FF2456" s="7"/>
      <c r="FG2456" s="7"/>
      <c r="FH2456" s="7"/>
      <c r="FI2456" s="7"/>
      <c r="FJ2456" s="7"/>
      <c r="FK2456" s="7"/>
      <c r="FL2456" s="7"/>
      <c r="FM2456" s="7"/>
      <c r="FN2456" s="7"/>
      <c r="FO2456" s="7"/>
      <c r="FP2456" s="7"/>
      <c r="FQ2456" s="7"/>
      <c r="FR2456" s="7"/>
      <c r="FS2456" s="7"/>
      <c r="FT2456" s="7"/>
      <c r="FU2456" s="7"/>
      <c r="FV2456" s="7"/>
      <c r="FW2456" s="7"/>
      <c r="FX2456" s="7"/>
      <c r="FY2456" s="7"/>
      <c r="FZ2456" s="7"/>
      <c r="GA2456" s="7"/>
      <c r="GB2456" s="7"/>
    </row>
    <row r="2457" spans="1:184" x14ac:dyDescent="0.15">
      <c r="A2457" s="124"/>
      <c r="B2457" s="19"/>
      <c r="C2457" s="4"/>
      <c r="D2457" s="6"/>
      <c r="E2457" s="14"/>
      <c r="F2457" s="4"/>
      <c r="G2457" s="4"/>
      <c r="H2457" s="4"/>
      <c r="I2457" s="4"/>
      <c r="J2457" s="14"/>
      <c r="K2457" s="6"/>
      <c r="L2457" s="2"/>
      <c r="M2457" s="23"/>
      <c r="N2457" s="12"/>
      <c r="O2457" s="12"/>
      <c r="P2457" s="23"/>
      <c r="Q2457" s="1"/>
      <c r="R2457" s="4"/>
      <c r="S2457" s="5"/>
      <c r="T2457" s="6"/>
      <c r="U2457" s="9"/>
      <c r="V2457" s="8"/>
      <c r="W2457" s="8"/>
      <c r="X2457" s="8"/>
      <c r="Y2457" s="9"/>
      <c r="Z2457" s="7"/>
      <c r="AA2457" s="8"/>
      <c r="AB2457" s="9"/>
      <c r="AC2457" s="9"/>
      <c r="AD2457" s="9"/>
      <c r="AE2457" s="8"/>
      <c r="AF2457" s="10"/>
      <c r="AG2457" s="8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 s="7"/>
      <c r="CO2457" s="7"/>
      <c r="CP2457" s="7"/>
      <c r="CQ2457" s="7"/>
      <c r="CR2457" s="7"/>
      <c r="CS2457" s="7"/>
      <c r="CT2457" s="7"/>
      <c r="CU2457" s="7"/>
      <c r="CV2457" s="7"/>
      <c r="CW2457" s="7"/>
      <c r="CX2457" s="7"/>
      <c r="CY2457" s="7"/>
      <c r="CZ2457" s="7"/>
      <c r="DA2457" s="7"/>
      <c r="DB2457" s="7"/>
      <c r="DC2457" s="7"/>
      <c r="DD2457" s="7"/>
      <c r="DE2457" s="7"/>
      <c r="DF2457" s="7"/>
      <c r="DG2457" s="7"/>
      <c r="DH2457" s="7"/>
      <c r="DI2457" s="7"/>
      <c r="DJ2457" s="7"/>
      <c r="DK2457" s="7"/>
      <c r="DL2457" s="7"/>
      <c r="DM2457" s="7"/>
      <c r="DN2457" s="7"/>
      <c r="DO2457" s="7"/>
      <c r="DP2457" s="7"/>
      <c r="DQ2457" s="7"/>
      <c r="DR2457" s="7"/>
      <c r="DS2457" s="7"/>
      <c r="DT2457" s="7"/>
      <c r="DU2457" s="7"/>
      <c r="DV2457" s="7"/>
      <c r="DW2457" s="7"/>
      <c r="DX2457" s="7"/>
      <c r="DY2457" s="7"/>
      <c r="DZ2457" s="7"/>
      <c r="EA2457" s="7"/>
      <c r="EB2457" s="7"/>
      <c r="EC2457" s="7"/>
      <c r="ED2457" s="7"/>
      <c r="EE2457" s="7"/>
      <c r="EF2457" s="7"/>
      <c r="EG2457" s="7"/>
      <c r="EH2457" s="7"/>
      <c r="EI2457" s="7"/>
      <c r="EJ2457" s="7"/>
      <c r="EK2457" s="7"/>
      <c r="EL2457" s="7"/>
      <c r="EM2457" s="7"/>
      <c r="EN2457" s="7"/>
      <c r="EO2457" s="7"/>
      <c r="EP2457" s="7"/>
      <c r="EQ2457" s="7"/>
      <c r="ER2457" s="7"/>
      <c r="ES2457" s="7"/>
      <c r="ET2457" s="7"/>
      <c r="EU2457" s="7"/>
      <c r="EV2457" s="7"/>
      <c r="EW2457" s="7"/>
      <c r="EX2457" s="7"/>
      <c r="EY2457" s="7"/>
      <c r="EZ2457" s="7"/>
      <c r="FA2457" s="7"/>
      <c r="FB2457" s="7"/>
      <c r="FC2457" s="7"/>
      <c r="FD2457" s="7"/>
      <c r="FE2457" s="7"/>
      <c r="FF2457" s="7"/>
      <c r="FG2457" s="7"/>
      <c r="FH2457" s="7"/>
      <c r="FI2457" s="7"/>
      <c r="FJ2457" s="7"/>
      <c r="FK2457" s="7"/>
      <c r="FL2457" s="7"/>
      <c r="FM2457" s="7"/>
      <c r="FN2457" s="7"/>
      <c r="FO2457" s="7"/>
      <c r="FP2457" s="7"/>
      <c r="FQ2457" s="7"/>
      <c r="FR2457" s="7"/>
      <c r="FS2457" s="7"/>
      <c r="FT2457" s="7"/>
      <c r="FU2457" s="7"/>
      <c r="FV2457" s="7"/>
      <c r="FW2457" s="7"/>
      <c r="FX2457" s="7"/>
      <c r="FY2457" s="7"/>
      <c r="FZ2457" s="7"/>
      <c r="GA2457" s="7"/>
      <c r="GB2457" s="7"/>
    </row>
    <row r="2458" spans="1:184" x14ac:dyDescent="0.15">
      <c r="A2458" s="124"/>
      <c r="B2458" s="19"/>
      <c r="C2458" s="4"/>
      <c r="D2458" s="6"/>
      <c r="E2458" s="14"/>
      <c r="F2458" s="4"/>
      <c r="G2458" s="4"/>
      <c r="H2458" s="4"/>
      <c r="I2458" s="4"/>
      <c r="J2458" s="14"/>
      <c r="K2458" s="6"/>
      <c r="L2458" s="2"/>
      <c r="M2458" s="23"/>
      <c r="N2458" s="12"/>
      <c r="O2458" s="12"/>
      <c r="P2458" s="23"/>
      <c r="Q2458" s="1"/>
      <c r="R2458" s="4"/>
      <c r="S2458" s="5"/>
      <c r="T2458" s="6"/>
      <c r="U2458" s="9"/>
      <c r="V2458" s="8"/>
      <c r="W2458" s="8"/>
      <c r="X2458" s="8"/>
      <c r="Y2458" s="9"/>
      <c r="Z2458" s="7"/>
      <c r="AA2458" s="8"/>
      <c r="AB2458" s="9"/>
      <c r="AC2458" s="9"/>
      <c r="AD2458" s="9"/>
      <c r="AE2458" s="8"/>
      <c r="AF2458" s="10"/>
      <c r="AG2458" s="8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  <c r="DV2458" s="7"/>
      <c r="DW2458" s="7"/>
      <c r="DX2458" s="7"/>
      <c r="DY2458" s="7"/>
      <c r="DZ2458" s="7"/>
      <c r="EA2458" s="7"/>
      <c r="EB2458" s="7"/>
      <c r="EC2458" s="7"/>
      <c r="ED2458" s="7"/>
      <c r="EE2458" s="7"/>
      <c r="EF2458" s="7"/>
      <c r="EG2458" s="7"/>
      <c r="EH2458" s="7"/>
      <c r="EI2458" s="7"/>
      <c r="EJ2458" s="7"/>
      <c r="EK2458" s="7"/>
      <c r="EL2458" s="7"/>
      <c r="EM2458" s="7"/>
      <c r="EN2458" s="7"/>
      <c r="EO2458" s="7"/>
      <c r="EP2458" s="7"/>
      <c r="EQ2458" s="7"/>
      <c r="ER2458" s="7"/>
      <c r="ES2458" s="7"/>
      <c r="ET2458" s="7"/>
      <c r="EU2458" s="7"/>
      <c r="EV2458" s="7"/>
      <c r="EW2458" s="7"/>
      <c r="EX2458" s="7"/>
      <c r="EY2458" s="7"/>
      <c r="EZ2458" s="7"/>
      <c r="FA2458" s="7"/>
      <c r="FB2458" s="7"/>
      <c r="FC2458" s="7"/>
      <c r="FD2458" s="7"/>
      <c r="FE2458" s="7"/>
      <c r="FF2458" s="7"/>
      <c r="FG2458" s="7"/>
      <c r="FH2458" s="7"/>
      <c r="FI2458" s="7"/>
      <c r="FJ2458" s="7"/>
      <c r="FK2458" s="7"/>
      <c r="FL2458" s="7"/>
      <c r="FM2458" s="7"/>
      <c r="FN2458" s="7"/>
      <c r="FO2458" s="7"/>
      <c r="FP2458" s="7"/>
      <c r="FQ2458" s="7"/>
      <c r="FR2458" s="7"/>
      <c r="FS2458" s="7"/>
      <c r="FT2458" s="7"/>
      <c r="FU2458" s="7"/>
      <c r="FV2458" s="7"/>
      <c r="FW2458" s="7"/>
      <c r="FX2458" s="7"/>
      <c r="FY2458" s="7"/>
      <c r="FZ2458" s="7"/>
      <c r="GA2458" s="7"/>
      <c r="GB2458" s="7"/>
    </row>
    <row r="2459" spans="1:184" x14ac:dyDescent="0.15">
      <c r="A2459" s="124"/>
      <c r="B2459" s="19"/>
      <c r="C2459" s="4"/>
      <c r="D2459" s="6"/>
      <c r="E2459" s="14"/>
      <c r="F2459" s="4"/>
      <c r="G2459" s="4"/>
      <c r="H2459" s="4"/>
      <c r="I2459" s="4"/>
      <c r="J2459" s="14"/>
      <c r="K2459" s="6"/>
      <c r="L2459" s="2"/>
      <c r="M2459" s="23"/>
      <c r="N2459" s="12"/>
      <c r="O2459" s="12"/>
      <c r="P2459" s="23"/>
      <c r="Q2459" s="1"/>
      <c r="R2459" s="4"/>
      <c r="S2459" s="5"/>
      <c r="T2459" s="6"/>
      <c r="U2459" s="9"/>
      <c r="V2459" s="8"/>
      <c r="W2459" s="8"/>
      <c r="X2459" s="8"/>
      <c r="Y2459" s="9"/>
      <c r="Z2459" s="7"/>
      <c r="AA2459" s="8"/>
      <c r="AB2459" s="9"/>
      <c r="AC2459" s="9"/>
      <c r="AD2459" s="9"/>
      <c r="AE2459" s="8"/>
      <c r="AF2459" s="10"/>
      <c r="AG2459" s="8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  <c r="DV2459" s="7"/>
      <c r="DW2459" s="7"/>
      <c r="DX2459" s="7"/>
      <c r="DY2459" s="7"/>
      <c r="DZ2459" s="7"/>
      <c r="EA2459" s="7"/>
      <c r="EB2459" s="7"/>
      <c r="EC2459" s="7"/>
      <c r="ED2459" s="7"/>
      <c r="EE2459" s="7"/>
      <c r="EF2459" s="7"/>
      <c r="EG2459" s="7"/>
      <c r="EH2459" s="7"/>
      <c r="EI2459" s="7"/>
      <c r="EJ2459" s="7"/>
      <c r="EK2459" s="7"/>
      <c r="EL2459" s="7"/>
      <c r="EM2459" s="7"/>
      <c r="EN2459" s="7"/>
      <c r="EO2459" s="7"/>
      <c r="EP2459" s="7"/>
      <c r="EQ2459" s="7"/>
      <c r="ER2459" s="7"/>
      <c r="ES2459" s="7"/>
      <c r="ET2459" s="7"/>
      <c r="EU2459" s="7"/>
      <c r="EV2459" s="7"/>
      <c r="EW2459" s="7"/>
      <c r="EX2459" s="7"/>
      <c r="EY2459" s="7"/>
      <c r="EZ2459" s="7"/>
      <c r="FA2459" s="7"/>
      <c r="FB2459" s="7"/>
      <c r="FC2459" s="7"/>
      <c r="FD2459" s="7"/>
      <c r="FE2459" s="7"/>
      <c r="FF2459" s="7"/>
      <c r="FG2459" s="7"/>
      <c r="FH2459" s="7"/>
      <c r="FI2459" s="7"/>
      <c r="FJ2459" s="7"/>
      <c r="FK2459" s="7"/>
      <c r="FL2459" s="7"/>
      <c r="FM2459" s="7"/>
      <c r="FN2459" s="7"/>
      <c r="FO2459" s="7"/>
      <c r="FP2459" s="7"/>
      <c r="FQ2459" s="7"/>
      <c r="FR2459" s="7"/>
      <c r="FS2459" s="7"/>
      <c r="FT2459" s="7"/>
      <c r="FU2459" s="7"/>
      <c r="FV2459" s="7"/>
      <c r="FW2459" s="7"/>
      <c r="FX2459" s="7"/>
      <c r="FY2459" s="7"/>
      <c r="FZ2459" s="7"/>
      <c r="GA2459" s="7"/>
      <c r="GB2459" s="7"/>
    </row>
    <row r="2460" spans="1:184" x14ac:dyDescent="0.15">
      <c r="A2460" s="124"/>
      <c r="B2460" s="19"/>
      <c r="C2460" s="4"/>
      <c r="D2460" s="6"/>
      <c r="E2460" s="14"/>
      <c r="F2460" s="4"/>
      <c r="G2460" s="4"/>
      <c r="H2460" s="4"/>
      <c r="I2460" s="4"/>
      <c r="J2460" s="14"/>
      <c r="K2460" s="6"/>
      <c r="L2460" s="2"/>
      <c r="M2460" s="23"/>
      <c r="N2460" s="12"/>
      <c r="O2460" s="12"/>
      <c r="P2460" s="23"/>
      <c r="Q2460" s="1"/>
      <c r="R2460" s="4"/>
      <c r="S2460" s="5"/>
      <c r="T2460" s="6"/>
      <c r="U2460" s="9"/>
      <c r="V2460" s="8"/>
      <c r="W2460" s="8"/>
      <c r="X2460" s="8"/>
      <c r="Y2460" s="9"/>
      <c r="Z2460" s="7"/>
      <c r="AA2460" s="8"/>
      <c r="AB2460" s="9"/>
      <c r="AC2460" s="9"/>
      <c r="AD2460" s="9"/>
      <c r="AE2460" s="8"/>
      <c r="AF2460" s="10"/>
      <c r="AG2460" s="8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 s="7"/>
      <c r="CO2460" s="7"/>
      <c r="CP2460" s="7"/>
      <c r="CQ2460" s="7"/>
      <c r="CR2460" s="7"/>
      <c r="CS2460" s="7"/>
      <c r="CT2460" s="7"/>
      <c r="CU2460" s="7"/>
      <c r="CV2460" s="7"/>
      <c r="CW2460" s="7"/>
      <c r="CX2460" s="7"/>
      <c r="CY2460" s="7"/>
      <c r="CZ2460" s="7"/>
      <c r="DA2460" s="7"/>
      <c r="DB2460" s="7"/>
      <c r="DC2460" s="7"/>
      <c r="DD2460" s="7"/>
      <c r="DE2460" s="7"/>
      <c r="DF2460" s="7"/>
      <c r="DG2460" s="7"/>
      <c r="DH2460" s="7"/>
      <c r="DI2460" s="7"/>
      <c r="DJ2460" s="7"/>
      <c r="DK2460" s="7"/>
      <c r="DL2460" s="7"/>
      <c r="DM2460" s="7"/>
      <c r="DN2460" s="7"/>
      <c r="DO2460" s="7"/>
      <c r="DP2460" s="7"/>
      <c r="DQ2460" s="7"/>
      <c r="DR2460" s="7"/>
      <c r="DS2460" s="7"/>
      <c r="DT2460" s="7"/>
      <c r="DU2460" s="7"/>
      <c r="DV2460" s="7"/>
      <c r="DW2460" s="7"/>
      <c r="DX2460" s="7"/>
      <c r="DY2460" s="7"/>
      <c r="DZ2460" s="7"/>
      <c r="EA2460" s="7"/>
      <c r="EB2460" s="7"/>
      <c r="EC2460" s="7"/>
      <c r="ED2460" s="7"/>
      <c r="EE2460" s="7"/>
      <c r="EF2460" s="7"/>
      <c r="EG2460" s="7"/>
      <c r="EH2460" s="7"/>
      <c r="EI2460" s="7"/>
      <c r="EJ2460" s="7"/>
      <c r="EK2460" s="7"/>
      <c r="EL2460" s="7"/>
      <c r="EM2460" s="7"/>
      <c r="EN2460" s="7"/>
      <c r="EO2460" s="7"/>
      <c r="EP2460" s="7"/>
      <c r="EQ2460" s="7"/>
      <c r="ER2460" s="7"/>
      <c r="ES2460" s="7"/>
      <c r="ET2460" s="7"/>
      <c r="EU2460" s="7"/>
      <c r="EV2460" s="7"/>
      <c r="EW2460" s="7"/>
      <c r="EX2460" s="7"/>
      <c r="EY2460" s="7"/>
      <c r="EZ2460" s="7"/>
      <c r="FA2460" s="7"/>
      <c r="FB2460" s="7"/>
      <c r="FC2460" s="7"/>
      <c r="FD2460" s="7"/>
      <c r="FE2460" s="7"/>
      <c r="FF2460" s="7"/>
      <c r="FG2460" s="7"/>
      <c r="FH2460" s="7"/>
      <c r="FI2460" s="7"/>
      <c r="FJ2460" s="7"/>
      <c r="FK2460" s="7"/>
      <c r="FL2460" s="7"/>
      <c r="FM2460" s="7"/>
      <c r="FN2460" s="7"/>
      <c r="FO2460" s="7"/>
      <c r="FP2460" s="7"/>
      <c r="FQ2460" s="7"/>
      <c r="FR2460" s="7"/>
      <c r="FS2460" s="7"/>
      <c r="FT2460" s="7"/>
      <c r="FU2460" s="7"/>
      <c r="FV2460" s="7"/>
      <c r="FW2460" s="7"/>
      <c r="FX2460" s="7"/>
      <c r="FY2460" s="7"/>
      <c r="FZ2460" s="7"/>
      <c r="GA2460" s="7"/>
      <c r="GB2460" s="7"/>
    </row>
    <row r="2461" spans="1:184" x14ac:dyDescent="0.15">
      <c r="A2461" s="124"/>
      <c r="B2461" s="19"/>
      <c r="C2461" s="4"/>
      <c r="D2461" s="6"/>
      <c r="E2461" s="14"/>
      <c r="F2461" s="4"/>
      <c r="G2461" s="4"/>
      <c r="H2461" s="4"/>
      <c r="I2461" s="4"/>
      <c r="J2461" s="14"/>
      <c r="K2461" s="6"/>
      <c r="L2461" s="2"/>
      <c r="M2461" s="23"/>
      <c r="N2461" s="12"/>
      <c r="O2461" s="12"/>
      <c r="P2461" s="23"/>
      <c r="Q2461" s="1"/>
      <c r="R2461" s="4"/>
      <c r="S2461" s="5"/>
      <c r="T2461" s="6"/>
      <c r="U2461" s="9"/>
      <c r="V2461" s="8"/>
      <c r="W2461" s="8"/>
      <c r="X2461" s="8"/>
      <c r="Y2461" s="9"/>
      <c r="Z2461" s="7"/>
      <c r="AA2461" s="8"/>
      <c r="AB2461" s="9"/>
      <c r="AC2461" s="9"/>
      <c r="AD2461" s="9"/>
      <c r="AE2461" s="8"/>
      <c r="AF2461" s="10"/>
      <c r="AG2461" s="8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 s="7"/>
      <c r="CO2461" s="7"/>
      <c r="CP2461" s="7"/>
      <c r="CQ2461" s="7"/>
      <c r="CR2461" s="7"/>
      <c r="CS2461" s="7"/>
      <c r="CT2461" s="7"/>
      <c r="CU2461" s="7"/>
      <c r="CV2461" s="7"/>
      <c r="CW2461" s="7"/>
      <c r="CX2461" s="7"/>
      <c r="CY2461" s="7"/>
      <c r="CZ2461" s="7"/>
      <c r="DA2461" s="7"/>
      <c r="DB2461" s="7"/>
      <c r="DC2461" s="7"/>
      <c r="DD2461" s="7"/>
      <c r="DE2461" s="7"/>
      <c r="DF2461" s="7"/>
      <c r="DG2461" s="7"/>
      <c r="DH2461" s="7"/>
      <c r="DI2461" s="7"/>
      <c r="DJ2461" s="7"/>
      <c r="DK2461" s="7"/>
      <c r="DL2461" s="7"/>
      <c r="DM2461" s="7"/>
      <c r="DN2461" s="7"/>
      <c r="DO2461" s="7"/>
      <c r="DP2461" s="7"/>
      <c r="DQ2461" s="7"/>
      <c r="DR2461" s="7"/>
      <c r="DS2461" s="7"/>
      <c r="DT2461" s="7"/>
      <c r="DU2461" s="7"/>
      <c r="DV2461" s="7"/>
      <c r="DW2461" s="7"/>
      <c r="DX2461" s="7"/>
      <c r="DY2461" s="7"/>
      <c r="DZ2461" s="7"/>
      <c r="EA2461" s="7"/>
      <c r="EB2461" s="7"/>
      <c r="EC2461" s="7"/>
      <c r="ED2461" s="7"/>
      <c r="EE2461" s="7"/>
      <c r="EF2461" s="7"/>
      <c r="EG2461" s="7"/>
      <c r="EH2461" s="7"/>
      <c r="EI2461" s="7"/>
      <c r="EJ2461" s="7"/>
      <c r="EK2461" s="7"/>
      <c r="EL2461" s="7"/>
      <c r="EM2461" s="7"/>
      <c r="EN2461" s="7"/>
      <c r="EO2461" s="7"/>
      <c r="EP2461" s="7"/>
      <c r="EQ2461" s="7"/>
      <c r="ER2461" s="7"/>
      <c r="ES2461" s="7"/>
      <c r="ET2461" s="7"/>
      <c r="EU2461" s="7"/>
      <c r="EV2461" s="7"/>
      <c r="EW2461" s="7"/>
      <c r="EX2461" s="7"/>
      <c r="EY2461" s="7"/>
      <c r="EZ2461" s="7"/>
      <c r="FA2461" s="7"/>
      <c r="FB2461" s="7"/>
      <c r="FC2461" s="7"/>
      <c r="FD2461" s="7"/>
      <c r="FE2461" s="7"/>
      <c r="FF2461" s="7"/>
      <c r="FG2461" s="7"/>
      <c r="FH2461" s="7"/>
      <c r="FI2461" s="7"/>
      <c r="FJ2461" s="7"/>
      <c r="FK2461" s="7"/>
      <c r="FL2461" s="7"/>
      <c r="FM2461" s="7"/>
      <c r="FN2461" s="7"/>
      <c r="FO2461" s="7"/>
      <c r="FP2461" s="7"/>
      <c r="FQ2461" s="7"/>
      <c r="FR2461" s="7"/>
      <c r="FS2461" s="7"/>
      <c r="FT2461" s="7"/>
      <c r="FU2461" s="7"/>
      <c r="FV2461" s="7"/>
      <c r="FW2461" s="7"/>
      <c r="FX2461" s="7"/>
      <c r="FY2461" s="7"/>
      <c r="FZ2461" s="7"/>
      <c r="GA2461" s="7"/>
      <c r="GB2461" s="7"/>
    </row>
    <row r="2462" spans="1:184" x14ac:dyDescent="0.15">
      <c r="A2462" s="124"/>
      <c r="B2462" s="19"/>
      <c r="C2462" s="4"/>
      <c r="D2462" s="6"/>
      <c r="E2462" s="14"/>
      <c r="F2462" s="4"/>
      <c r="G2462" s="4"/>
      <c r="H2462" s="4"/>
      <c r="I2462" s="4"/>
      <c r="J2462" s="14"/>
      <c r="K2462" s="6"/>
      <c r="L2462" s="2"/>
      <c r="M2462" s="23"/>
      <c r="N2462" s="12"/>
      <c r="O2462" s="12"/>
      <c r="P2462" s="23"/>
      <c r="Q2462" s="1"/>
      <c r="R2462" s="4"/>
      <c r="S2462" s="5"/>
      <c r="T2462" s="6"/>
      <c r="U2462" s="9"/>
      <c r="V2462" s="8"/>
      <c r="W2462" s="8"/>
      <c r="X2462" s="8"/>
      <c r="Y2462" s="9"/>
      <c r="Z2462" s="7"/>
      <c r="AA2462" s="8"/>
      <c r="AB2462" s="9"/>
      <c r="AC2462" s="9"/>
      <c r="AD2462" s="9"/>
      <c r="AE2462" s="8"/>
      <c r="AF2462" s="10"/>
      <c r="AG2462" s="8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 s="7"/>
      <c r="CO2462" s="7"/>
      <c r="CP2462" s="7"/>
      <c r="CQ2462" s="7"/>
      <c r="CR2462" s="7"/>
      <c r="CS2462" s="7"/>
      <c r="CT2462" s="7"/>
      <c r="CU2462" s="7"/>
      <c r="CV2462" s="7"/>
      <c r="CW2462" s="7"/>
      <c r="CX2462" s="7"/>
      <c r="CY2462" s="7"/>
      <c r="CZ2462" s="7"/>
      <c r="DA2462" s="7"/>
      <c r="DB2462" s="7"/>
      <c r="DC2462" s="7"/>
      <c r="DD2462" s="7"/>
      <c r="DE2462" s="7"/>
      <c r="DF2462" s="7"/>
      <c r="DG2462" s="7"/>
      <c r="DH2462" s="7"/>
      <c r="DI2462" s="7"/>
      <c r="DJ2462" s="7"/>
      <c r="DK2462" s="7"/>
      <c r="DL2462" s="7"/>
      <c r="DM2462" s="7"/>
      <c r="DN2462" s="7"/>
      <c r="DO2462" s="7"/>
      <c r="DP2462" s="7"/>
      <c r="DQ2462" s="7"/>
      <c r="DR2462" s="7"/>
      <c r="DS2462" s="7"/>
      <c r="DT2462" s="7"/>
      <c r="DU2462" s="7"/>
      <c r="DV2462" s="7"/>
      <c r="DW2462" s="7"/>
      <c r="DX2462" s="7"/>
      <c r="DY2462" s="7"/>
      <c r="DZ2462" s="7"/>
      <c r="EA2462" s="7"/>
      <c r="EB2462" s="7"/>
      <c r="EC2462" s="7"/>
      <c r="ED2462" s="7"/>
      <c r="EE2462" s="7"/>
      <c r="EF2462" s="7"/>
      <c r="EG2462" s="7"/>
      <c r="EH2462" s="7"/>
      <c r="EI2462" s="7"/>
      <c r="EJ2462" s="7"/>
      <c r="EK2462" s="7"/>
      <c r="EL2462" s="7"/>
      <c r="EM2462" s="7"/>
      <c r="EN2462" s="7"/>
      <c r="EO2462" s="7"/>
      <c r="EP2462" s="7"/>
      <c r="EQ2462" s="7"/>
      <c r="ER2462" s="7"/>
      <c r="ES2462" s="7"/>
      <c r="ET2462" s="7"/>
      <c r="EU2462" s="7"/>
      <c r="EV2462" s="7"/>
      <c r="EW2462" s="7"/>
      <c r="EX2462" s="7"/>
      <c r="EY2462" s="7"/>
      <c r="EZ2462" s="7"/>
      <c r="FA2462" s="7"/>
      <c r="FB2462" s="7"/>
      <c r="FC2462" s="7"/>
      <c r="FD2462" s="7"/>
      <c r="FE2462" s="7"/>
      <c r="FF2462" s="7"/>
      <c r="FG2462" s="7"/>
      <c r="FH2462" s="7"/>
      <c r="FI2462" s="7"/>
      <c r="FJ2462" s="7"/>
      <c r="FK2462" s="7"/>
      <c r="FL2462" s="7"/>
      <c r="FM2462" s="7"/>
      <c r="FN2462" s="7"/>
      <c r="FO2462" s="7"/>
      <c r="FP2462" s="7"/>
      <c r="FQ2462" s="7"/>
      <c r="FR2462" s="7"/>
      <c r="FS2462" s="7"/>
      <c r="FT2462" s="7"/>
      <c r="FU2462" s="7"/>
      <c r="FV2462" s="7"/>
      <c r="FW2462" s="7"/>
      <c r="FX2462" s="7"/>
      <c r="FY2462" s="7"/>
      <c r="FZ2462" s="7"/>
      <c r="GA2462" s="7"/>
      <c r="GB2462" s="7"/>
    </row>
    <row r="2463" spans="1:184" x14ac:dyDescent="0.15">
      <c r="A2463" s="124"/>
      <c r="B2463" s="19"/>
      <c r="C2463" s="4"/>
      <c r="D2463" s="6"/>
      <c r="E2463" s="14"/>
      <c r="F2463" s="4"/>
      <c r="G2463" s="4"/>
      <c r="H2463" s="4"/>
      <c r="I2463" s="4"/>
      <c r="J2463" s="14"/>
      <c r="K2463" s="6"/>
      <c r="L2463" s="2"/>
      <c r="M2463" s="23"/>
      <c r="N2463" s="12"/>
      <c r="O2463" s="12"/>
      <c r="P2463" s="23"/>
      <c r="Q2463" s="1"/>
      <c r="R2463" s="4"/>
      <c r="S2463" s="5"/>
      <c r="T2463" s="6"/>
      <c r="U2463" s="9"/>
      <c r="V2463" s="8"/>
      <c r="W2463" s="8"/>
      <c r="X2463" s="8"/>
      <c r="Y2463" s="9"/>
      <c r="Z2463" s="7"/>
      <c r="AA2463" s="8"/>
      <c r="AB2463" s="9"/>
      <c r="AC2463" s="9"/>
      <c r="AD2463" s="9"/>
      <c r="AE2463" s="8"/>
      <c r="AF2463" s="10"/>
      <c r="AG2463" s="8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 s="7"/>
      <c r="CO2463" s="7"/>
      <c r="CP2463" s="7"/>
      <c r="CQ2463" s="7"/>
      <c r="CR2463" s="7"/>
      <c r="CS2463" s="7"/>
      <c r="CT2463" s="7"/>
      <c r="CU2463" s="7"/>
      <c r="CV2463" s="7"/>
      <c r="CW2463" s="7"/>
      <c r="CX2463" s="7"/>
      <c r="CY2463" s="7"/>
      <c r="CZ2463" s="7"/>
      <c r="DA2463" s="7"/>
      <c r="DB2463" s="7"/>
      <c r="DC2463" s="7"/>
      <c r="DD2463" s="7"/>
      <c r="DE2463" s="7"/>
      <c r="DF2463" s="7"/>
      <c r="DG2463" s="7"/>
      <c r="DH2463" s="7"/>
      <c r="DI2463" s="7"/>
      <c r="DJ2463" s="7"/>
      <c r="DK2463" s="7"/>
      <c r="DL2463" s="7"/>
      <c r="DM2463" s="7"/>
      <c r="DN2463" s="7"/>
      <c r="DO2463" s="7"/>
      <c r="DP2463" s="7"/>
      <c r="DQ2463" s="7"/>
      <c r="DR2463" s="7"/>
      <c r="DS2463" s="7"/>
      <c r="DT2463" s="7"/>
      <c r="DU2463" s="7"/>
      <c r="DV2463" s="7"/>
      <c r="DW2463" s="7"/>
      <c r="DX2463" s="7"/>
      <c r="DY2463" s="7"/>
      <c r="DZ2463" s="7"/>
      <c r="EA2463" s="7"/>
      <c r="EB2463" s="7"/>
      <c r="EC2463" s="7"/>
      <c r="ED2463" s="7"/>
      <c r="EE2463" s="7"/>
      <c r="EF2463" s="7"/>
      <c r="EG2463" s="7"/>
      <c r="EH2463" s="7"/>
      <c r="EI2463" s="7"/>
      <c r="EJ2463" s="7"/>
      <c r="EK2463" s="7"/>
      <c r="EL2463" s="7"/>
      <c r="EM2463" s="7"/>
      <c r="EN2463" s="7"/>
      <c r="EO2463" s="7"/>
      <c r="EP2463" s="7"/>
      <c r="EQ2463" s="7"/>
      <c r="ER2463" s="7"/>
      <c r="ES2463" s="7"/>
      <c r="ET2463" s="7"/>
      <c r="EU2463" s="7"/>
      <c r="EV2463" s="7"/>
      <c r="EW2463" s="7"/>
      <c r="EX2463" s="7"/>
      <c r="EY2463" s="7"/>
      <c r="EZ2463" s="7"/>
      <c r="FA2463" s="7"/>
      <c r="FB2463" s="7"/>
      <c r="FC2463" s="7"/>
      <c r="FD2463" s="7"/>
      <c r="FE2463" s="7"/>
      <c r="FF2463" s="7"/>
      <c r="FG2463" s="7"/>
      <c r="FH2463" s="7"/>
      <c r="FI2463" s="7"/>
      <c r="FJ2463" s="7"/>
      <c r="FK2463" s="7"/>
      <c r="FL2463" s="7"/>
      <c r="FM2463" s="7"/>
      <c r="FN2463" s="7"/>
      <c r="FO2463" s="7"/>
      <c r="FP2463" s="7"/>
      <c r="FQ2463" s="7"/>
      <c r="FR2463" s="7"/>
      <c r="FS2463" s="7"/>
      <c r="FT2463" s="7"/>
      <c r="FU2463" s="7"/>
      <c r="FV2463" s="7"/>
      <c r="FW2463" s="7"/>
      <c r="FX2463" s="7"/>
      <c r="FY2463" s="7"/>
      <c r="FZ2463" s="7"/>
      <c r="GA2463" s="7"/>
      <c r="GB2463" s="7"/>
    </row>
    <row r="2464" spans="1:184" x14ac:dyDescent="0.15">
      <c r="A2464" s="124"/>
      <c r="B2464" s="19"/>
      <c r="C2464" s="4"/>
      <c r="D2464" s="6"/>
      <c r="E2464" s="14"/>
      <c r="F2464" s="4"/>
      <c r="G2464" s="4"/>
      <c r="H2464" s="4"/>
      <c r="I2464" s="4"/>
      <c r="J2464" s="14"/>
      <c r="K2464" s="6"/>
      <c r="L2464" s="2"/>
      <c r="M2464" s="23"/>
      <c r="N2464" s="12"/>
      <c r="O2464" s="12"/>
      <c r="P2464" s="23"/>
      <c r="Q2464" s="1"/>
      <c r="R2464" s="4"/>
      <c r="S2464" s="5"/>
      <c r="T2464" s="6"/>
      <c r="U2464" s="9"/>
      <c r="V2464" s="8"/>
      <c r="W2464" s="8"/>
      <c r="X2464" s="8"/>
      <c r="Y2464" s="9"/>
      <c r="Z2464" s="7"/>
      <c r="AA2464" s="8"/>
      <c r="AB2464" s="9"/>
      <c r="AC2464" s="9"/>
      <c r="AD2464" s="9"/>
      <c r="AE2464" s="8"/>
      <c r="AF2464" s="10"/>
      <c r="AG2464" s="8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 s="7"/>
      <c r="CO2464" s="7"/>
      <c r="CP2464" s="7"/>
      <c r="CQ2464" s="7"/>
      <c r="CR2464" s="7"/>
      <c r="CS2464" s="7"/>
      <c r="CT2464" s="7"/>
      <c r="CU2464" s="7"/>
      <c r="CV2464" s="7"/>
      <c r="CW2464" s="7"/>
      <c r="CX2464" s="7"/>
      <c r="CY2464" s="7"/>
      <c r="CZ2464" s="7"/>
      <c r="DA2464" s="7"/>
      <c r="DB2464" s="7"/>
      <c r="DC2464" s="7"/>
      <c r="DD2464" s="7"/>
      <c r="DE2464" s="7"/>
      <c r="DF2464" s="7"/>
      <c r="DG2464" s="7"/>
      <c r="DH2464" s="7"/>
      <c r="DI2464" s="7"/>
      <c r="DJ2464" s="7"/>
      <c r="DK2464" s="7"/>
      <c r="DL2464" s="7"/>
      <c r="DM2464" s="7"/>
      <c r="DN2464" s="7"/>
      <c r="DO2464" s="7"/>
      <c r="DP2464" s="7"/>
      <c r="DQ2464" s="7"/>
      <c r="DR2464" s="7"/>
      <c r="DS2464" s="7"/>
      <c r="DT2464" s="7"/>
      <c r="DU2464" s="7"/>
      <c r="DV2464" s="7"/>
      <c r="DW2464" s="7"/>
      <c r="DX2464" s="7"/>
      <c r="DY2464" s="7"/>
      <c r="DZ2464" s="7"/>
      <c r="EA2464" s="7"/>
      <c r="EB2464" s="7"/>
      <c r="EC2464" s="7"/>
      <c r="ED2464" s="7"/>
      <c r="EE2464" s="7"/>
      <c r="EF2464" s="7"/>
      <c r="EG2464" s="7"/>
      <c r="EH2464" s="7"/>
      <c r="EI2464" s="7"/>
      <c r="EJ2464" s="7"/>
      <c r="EK2464" s="7"/>
      <c r="EL2464" s="7"/>
      <c r="EM2464" s="7"/>
      <c r="EN2464" s="7"/>
      <c r="EO2464" s="7"/>
      <c r="EP2464" s="7"/>
      <c r="EQ2464" s="7"/>
      <c r="ER2464" s="7"/>
      <c r="ES2464" s="7"/>
      <c r="ET2464" s="7"/>
      <c r="EU2464" s="7"/>
      <c r="EV2464" s="7"/>
      <c r="EW2464" s="7"/>
      <c r="EX2464" s="7"/>
      <c r="EY2464" s="7"/>
      <c r="EZ2464" s="7"/>
      <c r="FA2464" s="7"/>
      <c r="FB2464" s="7"/>
      <c r="FC2464" s="7"/>
      <c r="FD2464" s="7"/>
      <c r="FE2464" s="7"/>
      <c r="FF2464" s="7"/>
      <c r="FG2464" s="7"/>
      <c r="FH2464" s="7"/>
      <c r="FI2464" s="7"/>
      <c r="FJ2464" s="7"/>
      <c r="FK2464" s="7"/>
      <c r="FL2464" s="7"/>
      <c r="FM2464" s="7"/>
      <c r="FN2464" s="7"/>
      <c r="FO2464" s="7"/>
      <c r="FP2464" s="7"/>
      <c r="FQ2464" s="7"/>
      <c r="FR2464" s="7"/>
      <c r="FS2464" s="7"/>
      <c r="FT2464" s="7"/>
      <c r="FU2464" s="7"/>
      <c r="FV2464" s="7"/>
      <c r="FW2464" s="7"/>
      <c r="FX2464" s="7"/>
      <c r="FY2464" s="7"/>
      <c r="FZ2464" s="7"/>
      <c r="GA2464" s="7"/>
      <c r="GB2464" s="7"/>
    </row>
    <row r="2465" spans="1:184" x14ac:dyDescent="0.15">
      <c r="A2465" s="124"/>
      <c r="B2465" s="19"/>
      <c r="C2465" s="4"/>
      <c r="D2465" s="6"/>
      <c r="E2465" s="14"/>
      <c r="F2465" s="4"/>
      <c r="G2465" s="4"/>
      <c r="H2465" s="4"/>
      <c r="I2465" s="4"/>
      <c r="J2465" s="14"/>
      <c r="K2465" s="6"/>
      <c r="L2465" s="2"/>
      <c r="M2465" s="23"/>
      <c r="N2465" s="12"/>
      <c r="O2465" s="12"/>
      <c r="P2465" s="23"/>
      <c r="Q2465" s="1"/>
      <c r="R2465" s="4"/>
      <c r="S2465" s="5"/>
      <c r="T2465" s="6"/>
      <c r="U2465" s="9"/>
      <c r="V2465" s="8"/>
      <c r="W2465" s="8"/>
      <c r="X2465" s="8"/>
      <c r="Y2465" s="9"/>
      <c r="Z2465" s="7"/>
      <c r="AA2465" s="8"/>
      <c r="AB2465" s="9"/>
      <c r="AC2465" s="9"/>
      <c r="AD2465" s="9"/>
      <c r="AE2465" s="8"/>
      <c r="AF2465" s="10"/>
      <c r="AG2465" s="8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  <c r="DV2465" s="7"/>
      <c r="DW2465" s="7"/>
      <c r="DX2465" s="7"/>
      <c r="DY2465" s="7"/>
      <c r="DZ2465" s="7"/>
      <c r="EA2465" s="7"/>
      <c r="EB2465" s="7"/>
      <c r="EC2465" s="7"/>
      <c r="ED2465" s="7"/>
      <c r="EE2465" s="7"/>
      <c r="EF2465" s="7"/>
      <c r="EG2465" s="7"/>
      <c r="EH2465" s="7"/>
      <c r="EI2465" s="7"/>
      <c r="EJ2465" s="7"/>
      <c r="EK2465" s="7"/>
      <c r="EL2465" s="7"/>
      <c r="EM2465" s="7"/>
      <c r="EN2465" s="7"/>
      <c r="EO2465" s="7"/>
      <c r="EP2465" s="7"/>
      <c r="EQ2465" s="7"/>
      <c r="ER2465" s="7"/>
      <c r="ES2465" s="7"/>
      <c r="ET2465" s="7"/>
      <c r="EU2465" s="7"/>
      <c r="EV2465" s="7"/>
      <c r="EW2465" s="7"/>
      <c r="EX2465" s="7"/>
      <c r="EY2465" s="7"/>
      <c r="EZ2465" s="7"/>
      <c r="FA2465" s="7"/>
      <c r="FB2465" s="7"/>
      <c r="FC2465" s="7"/>
      <c r="FD2465" s="7"/>
      <c r="FE2465" s="7"/>
      <c r="FF2465" s="7"/>
      <c r="FG2465" s="7"/>
      <c r="FH2465" s="7"/>
      <c r="FI2465" s="7"/>
      <c r="FJ2465" s="7"/>
      <c r="FK2465" s="7"/>
      <c r="FL2465" s="7"/>
      <c r="FM2465" s="7"/>
      <c r="FN2465" s="7"/>
      <c r="FO2465" s="7"/>
      <c r="FP2465" s="7"/>
      <c r="FQ2465" s="7"/>
      <c r="FR2465" s="7"/>
      <c r="FS2465" s="7"/>
      <c r="FT2465" s="7"/>
      <c r="FU2465" s="7"/>
      <c r="FV2465" s="7"/>
      <c r="FW2465" s="7"/>
      <c r="FX2465" s="7"/>
      <c r="FY2465" s="7"/>
      <c r="FZ2465" s="7"/>
      <c r="GA2465" s="7"/>
      <c r="GB2465" s="7"/>
    </row>
    <row r="2466" spans="1:184" x14ac:dyDescent="0.15">
      <c r="A2466" s="124"/>
      <c r="B2466" s="19"/>
      <c r="C2466" s="4"/>
      <c r="D2466" s="6"/>
      <c r="E2466" s="14"/>
      <c r="F2466" s="4"/>
      <c r="G2466" s="4"/>
      <c r="H2466" s="4"/>
      <c r="I2466" s="4"/>
      <c r="J2466" s="14"/>
      <c r="K2466" s="6"/>
      <c r="L2466" s="2"/>
      <c r="M2466" s="23"/>
      <c r="N2466" s="12"/>
      <c r="O2466" s="12"/>
      <c r="P2466" s="23"/>
      <c r="Q2466" s="1"/>
      <c r="R2466" s="4"/>
      <c r="S2466" s="5"/>
      <c r="T2466" s="6"/>
      <c r="U2466" s="9"/>
      <c r="V2466" s="8"/>
      <c r="W2466" s="8"/>
      <c r="X2466" s="8"/>
      <c r="Y2466" s="9"/>
      <c r="Z2466" s="7"/>
      <c r="AA2466" s="8"/>
      <c r="AB2466" s="9"/>
      <c r="AC2466" s="9"/>
      <c r="AD2466" s="9"/>
      <c r="AE2466" s="8"/>
      <c r="AF2466" s="10"/>
      <c r="AG2466" s="8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 s="7"/>
      <c r="CO2466" s="7"/>
      <c r="CP2466" s="7"/>
      <c r="CQ2466" s="7"/>
      <c r="CR2466" s="7"/>
      <c r="CS2466" s="7"/>
      <c r="CT2466" s="7"/>
      <c r="CU2466" s="7"/>
      <c r="CV2466" s="7"/>
      <c r="CW2466" s="7"/>
      <c r="CX2466" s="7"/>
      <c r="CY2466" s="7"/>
      <c r="CZ2466" s="7"/>
      <c r="DA2466" s="7"/>
      <c r="DB2466" s="7"/>
      <c r="DC2466" s="7"/>
      <c r="DD2466" s="7"/>
      <c r="DE2466" s="7"/>
      <c r="DF2466" s="7"/>
      <c r="DG2466" s="7"/>
      <c r="DH2466" s="7"/>
      <c r="DI2466" s="7"/>
      <c r="DJ2466" s="7"/>
      <c r="DK2466" s="7"/>
      <c r="DL2466" s="7"/>
      <c r="DM2466" s="7"/>
      <c r="DN2466" s="7"/>
      <c r="DO2466" s="7"/>
      <c r="DP2466" s="7"/>
      <c r="DQ2466" s="7"/>
      <c r="DR2466" s="7"/>
      <c r="DS2466" s="7"/>
      <c r="DT2466" s="7"/>
      <c r="DU2466" s="7"/>
      <c r="DV2466" s="7"/>
      <c r="DW2466" s="7"/>
      <c r="DX2466" s="7"/>
      <c r="DY2466" s="7"/>
      <c r="DZ2466" s="7"/>
      <c r="EA2466" s="7"/>
      <c r="EB2466" s="7"/>
      <c r="EC2466" s="7"/>
      <c r="ED2466" s="7"/>
      <c r="EE2466" s="7"/>
      <c r="EF2466" s="7"/>
      <c r="EG2466" s="7"/>
      <c r="EH2466" s="7"/>
      <c r="EI2466" s="7"/>
      <c r="EJ2466" s="7"/>
      <c r="EK2466" s="7"/>
      <c r="EL2466" s="7"/>
      <c r="EM2466" s="7"/>
      <c r="EN2466" s="7"/>
      <c r="EO2466" s="7"/>
      <c r="EP2466" s="7"/>
      <c r="EQ2466" s="7"/>
      <c r="ER2466" s="7"/>
      <c r="ES2466" s="7"/>
      <c r="ET2466" s="7"/>
      <c r="EU2466" s="7"/>
      <c r="EV2466" s="7"/>
      <c r="EW2466" s="7"/>
      <c r="EX2466" s="7"/>
      <c r="EY2466" s="7"/>
      <c r="EZ2466" s="7"/>
      <c r="FA2466" s="7"/>
      <c r="FB2466" s="7"/>
      <c r="FC2466" s="7"/>
      <c r="FD2466" s="7"/>
      <c r="FE2466" s="7"/>
      <c r="FF2466" s="7"/>
      <c r="FG2466" s="7"/>
      <c r="FH2466" s="7"/>
      <c r="FI2466" s="7"/>
      <c r="FJ2466" s="7"/>
      <c r="FK2466" s="7"/>
      <c r="FL2466" s="7"/>
      <c r="FM2466" s="7"/>
      <c r="FN2466" s="7"/>
      <c r="FO2466" s="7"/>
      <c r="FP2466" s="7"/>
      <c r="FQ2466" s="7"/>
      <c r="FR2466" s="7"/>
      <c r="FS2466" s="7"/>
      <c r="FT2466" s="7"/>
      <c r="FU2466" s="7"/>
      <c r="FV2466" s="7"/>
      <c r="FW2466" s="7"/>
      <c r="FX2466" s="7"/>
      <c r="FY2466" s="7"/>
      <c r="FZ2466" s="7"/>
      <c r="GA2466" s="7"/>
      <c r="GB2466" s="7"/>
    </row>
    <row r="2467" spans="1:184" x14ac:dyDescent="0.15">
      <c r="A2467" s="124"/>
      <c r="B2467" s="19"/>
      <c r="C2467" s="4"/>
      <c r="D2467" s="6"/>
      <c r="E2467" s="14"/>
      <c r="F2467" s="4"/>
      <c r="G2467" s="4"/>
      <c r="H2467" s="4"/>
      <c r="I2467" s="4"/>
      <c r="J2467" s="14"/>
      <c r="K2467" s="6"/>
      <c r="L2467" s="2"/>
      <c r="M2467" s="23"/>
      <c r="N2467" s="12"/>
      <c r="O2467" s="12"/>
      <c r="P2467" s="23"/>
      <c r="Q2467" s="1"/>
      <c r="R2467" s="4"/>
      <c r="S2467" s="5"/>
      <c r="T2467" s="6"/>
      <c r="U2467" s="9"/>
      <c r="V2467" s="8"/>
      <c r="W2467" s="8"/>
      <c r="X2467" s="8"/>
      <c r="Y2467" s="9"/>
      <c r="Z2467" s="7"/>
      <c r="AA2467" s="8"/>
      <c r="AB2467" s="9"/>
      <c r="AC2467" s="9"/>
      <c r="AD2467" s="9"/>
      <c r="AE2467" s="8"/>
      <c r="AF2467" s="10"/>
      <c r="AG2467" s="8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 s="7"/>
      <c r="CO2467" s="7"/>
      <c r="CP2467" s="7"/>
      <c r="CQ2467" s="7"/>
      <c r="CR2467" s="7"/>
      <c r="CS2467" s="7"/>
      <c r="CT2467" s="7"/>
      <c r="CU2467" s="7"/>
      <c r="CV2467" s="7"/>
      <c r="CW2467" s="7"/>
      <c r="CX2467" s="7"/>
      <c r="CY2467" s="7"/>
      <c r="CZ2467" s="7"/>
      <c r="DA2467" s="7"/>
      <c r="DB2467" s="7"/>
      <c r="DC2467" s="7"/>
      <c r="DD2467" s="7"/>
      <c r="DE2467" s="7"/>
      <c r="DF2467" s="7"/>
      <c r="DG2467" s="7"/>
      <c r="DH2467" s="7"/>
      <c r="DI2467" s="7"/>
      <c r="DJ2467" s="7"/>
      <c r="DK2467" s="7"/>
      <c r="DL2467" s="7"/>
      <c r="DM2467" s="7"/>
      <c r="DN2467" s="7"/>
      <c r="DO2467" s="7"/>
      <c r="DP2467" s="7"/>
      <c r="DQ2467" s="7"/>
      <c r="DR2467" s="7"/>
      <c r="DS2467" s="7"/>
      <c r="DT2467" s="7"/>
      <c r="DU2467" s="7"/>
      <c r="DV2467" s="7"/>
      <c r="DW2467" s="7"/>
      <c r="DX2467" s="7"/>
      <c r="DY2467" s="7"/>
      <c r="DZ2467" s="7"/>
      <c r="EA2467" s="7"/>
      <c r="EB2467" s="7"/>
      <c r="EC2467" s="7"/>
      <c r="ED2467" s="7"/>
      <c r="EE2467" s="7"/>
      <c r="EF2467" s="7"/>
      <c r="EG2467" s="7"/>
      <c r="EH2467" s="7"/>
      <c r="EI2467" s="7"/>
      <c r="EJ2467" s="7"/>
      <c r="EK2467" s="7"/>
      <c r="EL2467" s="7"/>
      <c r="EM2467" s="7"/>
      <c r="EN2467" s="7"/>
      <c r="EO2467" s="7"/>
      <c r="EP2467" s="7"/>
      <c r="EQ2467" s="7"/>
      <c r="ER2467" s="7"/>
      <c r="ES2467" s="7"/>
      <c r="ET2467" s="7"/>
      <c r="EU2467" s="7"/>
      <c r="EV2467" s="7"/>
      <c r="EW2467" s="7"/>
      <c r="EX2467" s="7"/>
      <c r="EY2467" s="7"/>
      <c r="EZ2467" s="7"/>
      <c r="FA2467" s="7"/>
      <c r="FB2467" s="7"/>
      <c r="FC2467" s="7"/>
      <c r="FD2467" s="7"/>
      <c r="FE2467" s="7"/>
      <c r="FF2467" s="7"/>
      <c r="FG2467" s="7"/>
      <c r="FH2467" s="7"/>
      <c r="FI2467" s="7"/>
      <c r="FJ2467" s="7"/>
      <c r="FK2467" s="7"/>
      <c r="FL2467" s="7"/>
      <c r="FM2467" s="7"/>
      <c r="FN2467" s="7"/>
      <c r="FO2467" s="7"/>
      <c r="FP2467" s="7"/>
      <c r="FQ2467" s="7"/>
      <c r="FR2467" s="7"/>
      <c r="FS2467" s="7"/>
      <c r="FT2467" s="7"/>
      <c r="FU2467" s="7"/>
      <c r="FV2467" s="7"/>
      <c r="FW2467" s="7"/>
      <c r="FX2467" s="7"/>
      <c r="FY2467" s="7"/>
      <c r="FZ2467" s="7"/>
      <c r="GA2467" s="7"/>
      <c r="GB2467" s="7"/>
    </row>
    <row r="2468" spans="1:184" x14ac:dyDescent="0.15">
      <c r="A2468" s="124"/>
      <c r="B2468" s="19"/>
      <c r="C2468" s="4"/>
      <c r="D2468" s="6"/>
      <c r="E2468" s="14"/>
      <c r="F2468" s="4"/>
      <c r="G2468" s="4"/>
      <c r="H2468" s="4"/>
      <c r="I2468" s="4"/>
      <c r="J2468" s="14"/>
      <c r="K2468" s="6"/>
      <c r="L2468" s="2"/>
      <c r="M2468" s="23"/>
      <c r="N2468" s="12"/>
      <c r="O2468" s="12"/>
      <c r="P2468" s="23"/>
      <c r="Q2468" s="1"/>
      <c r="R2468" s="4"/>
      <c r="S2468" s="5"/>
      <c r="T2468" s="6"/>
      <c r="U2468" s="9"/>
      <c r="V2468" s="8"/>
      <c r="W2468" s="8"/>
      <c r="X2468" s="8"/>
      <c r="Y2468" s="9"/>
      <c r="Z2468" s="7"/>
      <c r="AA2468" s="8"/>
      <c r="AB2468" s="9"/>
      <c r="AC2468" s="9"/>
      <c r="AD2468" s="9"/>
      <c r="AE2468" s="8"/>
      <c r="AF2468" s="10"/>
      <c r="AG2468" s="8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 s="7"/>
      <c r="CO2468" s="7"/>
      <c r="CP2468" s="7"/>
      <c r="CQ2468" s="7"/>
      <c r="CR2468" s="7"/>
      <c r="CS2468" s="7"/>
      <c r="CT2468" s="7"/>
      <c r="CU2468" s="7"/>
      <c r="CV2468" s="7"/>
      <c r="CW2468" s="7"/>
      <c r="CX2468" s="7"/>
      <c r="CY2468" s="7"/>
      <c r="CZ2468" s="7"/>
      <c r="DA2468" s="7"/>
      <c r="DB2468" s="7"/>
      <c r="DC2468" s="7"/>
      <c r="DD2468" s="7"/>
      <c r="DE2468" s="7"/>
      <c r="DF2468" s="7"/>
      <c r="DG2468" s="7"/>
      <c r="DH2468" s="7"/>
      <c r="DI2468" s="7"/>
      <c r="DJ2468" s="7"/>
      <c r="DK2468" s="7"/>
      <c r="DL2468" s="7"/>
      <c r="DM2468" s="7"/>
      <c r="DN2468" s="7"/>
      <c r="DO2468" s="7"/>
      <c r="DP2468" s="7"/>
      <c r="DQ2468" s="7"/>
      <c r="DR2468" s="7"/>
      <c r="DS2468" s="7"/>
      <c r="DT2468" s="7"/>
      <c r="DU2468" s="7"/>
      <c r="DV2468" s="7"/>
      <c r="DW2468" s="7"/>
      <c r="DX2468" s="7"/>
      <c r="DY2468" s="7"/>
      <c r="DZ2468" s="7"/>
      <c r="EA2468" s="7"/>
      <c r="EB2468" s="7"/>
      <c r="EC2468" s="7"/>
      <c r="ED2468" s="7"/>
      <c r="EE2468" s="7"/>
      <c r="EF2468" s="7"/>
      <c r="EG2468" s="7"/>
      <c r="EH2468" s="7"/>
      <c r="EI2468" s="7"/>
      <c r="EJ2468" s="7"/>
      <c r="EK2468" s="7"/>
      <c r="EL2468" s="7"/>
      <c r="EM2468" s="7"/>
      <c r="EN2468" s="7"/>
      <c r="EO2468" s="7"/>
      <c r="EP2468" s="7"/>
      <c r="EQ2468" s="7"/>
      <c r="ER2468" s="7"/>
      <c r="ES2468" s="7"/>
      <c r="ET2468" s="7"/>
      <c r="EU2468" s="7"/>
      <c r="EV2468" s="7"/>
      <c r="EW2468" s="7"/>
      <c r="EX2468" s="7"/>
      <c r="EY2468" s="7"/>
      <c r="EZ2468" s="7"/>
      <c r="FA2468" s="7"/>
      <c r="FB2468" s="7"/>
      <c r="FC2468" s="7"/>
      <c r="FD2468" s="7"/>
      <c r="FE2468" s="7"/>
      <c r="FF2468" s="7"/>
      <c r="FG2468" s="7"/>
      <c r="FH2468" s="7"/>
      <c r="FI2468" s="7"/>
      <c r="FJ2468" s="7"/>
      <c r="FK2468" s="7"/>
      <c r="FL2468" s="7"/>
      <c r="FM2468" s="7"/>
      <c r="FN2468" s="7"/>
      <c r="FO2468" s="7"/>
      <c r="FP2468" s="7"/>
      <c r="FQ2468" s="7"/>
      <c r="FR2468" s="7"/>
      <c r="FS2468" s="7"/>
      <c r="FT2468" s="7"/>
      <c r="FU2468" s="7"/>
      <c r="FV2468" s="7"/>
      <c r="FW2468" s="7"/>
      <c r="FX2468" s="7"/>
      <c r="FY2468" s="7"/>
      <c r="FZ2468" s="7"/>
      <c r="GA2468" s="7"/>
      <c r="GB2468" s="7"/>
    </row>
    <row r="2469" spans="1:184" x14ac:dyDescent="0.15">
      <c r="A2469" s="124"/>
      <c r="B2469" s="19"/>
      <c r="C2469" s="4"/>
      <c r="D2469" s="6"/>
      <c r="E2469" s="14"/>
      <c r="F2469" s="4"/>
      <c r="G2469" s="4"/>
      <c r="H2469" s="4"/>
      <c r="I2469" s="4"/>
      <c r="J2469" s="14"/>
      <c r="K2469" s="6"/>
      <c r="L2469" s="2"/>
      <c r="M2469" s="23"/>
      <c r="N2469" s="12"/>
      <c r="O2469" s="12"/>
      <c r="P2469" s="23"/>
      <c r="Q2469" s="1"/>
      <c r="R2469" s="4"/>
      <c r="S2469" s="5"/>
      <c r="T2469" s="6"/>
      <c r="U2469" s="9"/>
      <c r="V2469" s="8"/>
      <c r="W2469" s="8"/>
      <c r="X2469" s="8"/>
      <c r="Y2469" s="9"/>
      <c r="Z2469" s="7"/>
      <c r="AA2469" s="8"/>
      <c r="AB2469" s="9"/>
      <c r="AC2469" s="9"/>
      <c r="AD2469" s="9"/>
      <c r="AE2469" s="8"/>
      <c r="AF2469" s="10"/>
      <c r="AG2469" s="8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 s="7"/>
      <c r="CO2469" s="7"/>
      <c r="CP2469" s="7"/>
      <c r="CQ2469" s="7"/>
      <c r="CR2469" s="7"/>
      <c r="CS2469" s="7"/>
      <c r="CT2469" s="7"/>
      <c r="CU2469" s="7"/>
      <c r="CV2469" s="7"/>
      <c r="CW2469" s="7"/>
      <c r="CX2469" s="7"/>
      <c r="CY2469" s="7"/>
      <c r="CZ2469" s="7"/>
      <c r="DA2469" s="7"/>
      <c r="DB2469" s="7"/>
      <c r="DC2469" s="7"/>
      <c r="DD2469" s="7"/>
      <c r="DE2469" s="7"/>
      <c r="DF2469" s="7"/>
      <c r="DG2469" s="7"/>
      <c r="DH2469" s="7"/>
      <c r="DI2469" s="7"/>
      <c r="DJ2469" s="7"/>
      <c r="DK2469" s="7"/>
      <c r="DL2469" s="7"/>
      <c r="DM2469" s="7"/>
      <c r="DN2469" s="7"/>
      <c r="DO2469" s="7"/>
      <c r="DP2469" s="7"/>
      <c r="DQ2469" s="7"/>
      <c r="DR2469" s="7"/>
      <c r="DS2469" s="7"/>
      <c r="DT2469" s="7"/>
      <c r="DU2469" s="7"/>
      <c r="DV2469" s="7"/>
      <c r="DW2469" s="7"/>
      <c r="DX2469" s="7"/>
      <c r="DY2469" s="7"/>
      <c r="DZ2469" s="7"/>
      <c r="EA2469" s="7"/>
      <c r="EB2469" s="7"/>
      <c r="EC2469" s="7"/>
      <c r="ED2469" s="7"/>
      <c r="EE2469" s="7"/>
      <c r="EF2469" s="7"/>
      <c r="EG2469" s="7"/>
      <c r="EH2469" s="7"/>
      <c r="EI2469" s="7"/>
      <c r="EJ2469" s="7"/>
      <c r="EK2469" s="7"/>
      <c r="EL2469" s="7"/>
      <c r="EM2469" s="7"/>
      <c r="EN2469" s="7"/>
      <c r="EO2469" s="7"/>
      <c r="EP2469" s="7"/>
      <c r="EQ2469" s="7"/>
      <c r="ER2469" s="7"/>
      <c r="ES2469" s="7"/>
      <c r="ET2469" s="7"/>
      <c r="EU2469" s="7"/>
      <c r="EV2469" s="7"/>
      <c r="EW2469" s="7"/>
      <c r="EX2469" s="7"/>
      <c r="EY2469" s="7"/>
      <c r="EZ2469" s="7"/>
      <c r="FA2469" s="7"/>
      <c r="FB2469" s="7"/>
      <c r="FC2469" s="7"/>
      <c r="FD2469" s="7"/>
      <c r="FE2469" s="7"/>
      <c r="FF2469" s="7"/>
      <c r="FG2469" s="7"/>
      <c r="FH2469" s="7"/>
      <c r="FI2469" s="7"/>
      <c r="FJ2469" s="7"/>
      <c r="FK2469" s="7"/>
      <c r="FL2469" s="7"/>
      <c r="FM2469" s="7"/>
      <c r="FN2469" s="7"/>
      <c r="FO2469" s="7"/>
      <c r="FP2469" s="7"/>
      <c r="FQ2469" s="7"/>
      <c r="FR2469" s="7"/>
      <c r="FS2469" s="7"/>
      <c r="FT2469" s="7"/>
      <c r="FU2469" s="7"/>
      <c r="FV2469" s="7"/>
      <c r="FW2469" s="7"/>
      <c r="FX2469" s="7"/>
      <c r="FY2469" s="7"/>
      <c r="FZ2469" s="7"/>
      <c r="GA2469" s="7"/>
      <c r="GB2469" s="7"/>
    </row>
    <row r="2470" spans="1:184" x14ac:dyDescent="0.15">
      <c r="A2470" s="124"/>
      <c r="B2470" s="19"/>
      <c r="C2470" s="4"/>
      <c r="D2470" s="6"/>
      <c r="E2470" s="14"/>
      <c r="F2470" s="4"/>
      <c r="G2470" s="4"/>
      <c r="H2470" s="4"/>
      <c r="I2470" s="4"/>
      <c r="J2470" s="14"/>
      <c r="K2470" s="6"/>
      <c r="L2470" s="2"/>
      <c r="M2470" s="23"/>
      <c r="N2470" s="12"/>
      <c r="O2470" s="12"/>
      <c r="P2470" s="23"/>
      <c r="Q2470" s="1"/>
      <c r="R2470" s="4"/>
      <c r="S2470" s="5"/>
      <c r="T2470" s="6"/>
      <c r="U2470" s="9"/>
      <c r="V2470" s="8"/>
      <c r="W2470" s="8"/>
      <c r="X2470" s="8"/>
      <c r="Y2470" s="9"/>
      <c r="Z2470" s="7"/>
      <c r="AA2470" s="8"/>
      <c r="AB2470" s="9"/>
      <c r="AC2470" s="9"/>
      <c r="AD2470" s="9"/>
      <c r="AE2470" s="8"/>
      <c r="AF2470" s="10"/>
      <c r="AG2470" s="8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  <c r="DV2470" s="7"/>
      <c r="DW2470" s="7"/>
      <c r="DX2470" s="7"/>
      <c r="DY2470" s="7"/>
      <c r="DZ2470" s="7"/>
      <c r="EA2470" s="7"/>
      <c r="EB2470" s="7"/>
      <c r="EC2470" s="7"/>
      <c r="ED2470" s="7"/>
      <c r="EE2470" s="7"/>
      <c r="EF2470" s="7"/>
      <c r="EG2470" s="7"/>
      <c r="EH2470" s="7"/>
      <c r="EI2470" s="7"/>
      <c r="EJ2470" s="7"/>
      <c r="EK2470" s="7"/>
      <c r="EL2470" s="7"/>
      <c r="EM2470" s="7"/>
      <c r="EN2470" s="7"/>
      <c r="EO2470" s="7"/>
      <c r="EP2470" s="7"/>
      <c r="EQ2470" s="7"/>
      <c r="ER2470" s="7"/>
      <c r="ES2470" s="7"/>
      <c r="ET2470" s="7"/>
      <c r="EU2470" s="7"/>
      <c r="EV2470" s="7"/>
      <c r="EW2470" s="7"/>
      <c r="EX2470" s="7"/>
      <c r="EY2470" s="7"/>
      <c r="EZ2470" s="7"/>
      <c r="FA2470" s="7"/>
      <c r="FB2470" s="7"/>
      <c r="FC2470" s="7"/>
      <c r="FD2470" s="7"/>
      <c r="FE2470" s="7"/>
      <c r="FF2470" s="7"/>
      <c r="FG2470" s="7"/>
      <c r="FH2470" s="7"/>
      <c r="FI2470" s="7"/>
      <c r="FJ2470" s="7"/>
      <c r="FK2470" s="7"/>
      <c r="FL2470" s="7"/>
      <c r="FM2470" s="7"/>
      <c r="FN2470" s="7"/>
      <c r="FO2470" s="7"/>
      <c r="FP2470" s="7"/>
      <c r="FQ2470" s="7"/>
      <c r="FR2470" s="7"/>
      <c r="FS2470" s="7"/>
      <c r="FT2470" s="7"/>
      <c r="FU2470" s="7"/>
      <c r="FV2470" s="7"/>
      <c r="FW2470" s="7"/>
      <c r="FX2470" s="7"/>
      <c r="FY2470" s="7"/>
      <c r="FZ2470" s="7"/>
      <c r="GA2470" s="7"/>
      <c r="GB2470" s="7"/>
    </row>
    <row r="2471" spans="1:184" x14ac:dyDescent="0.15">
      <c r="A2471" s="124"/>
      <c r="B2471" s="19"/>
      <c r="C2471" s="4"/>
      <c r="D2471" s="6"/>
      <c r="E2471" s="14"/>
      <c r="F2471" s="4"/>
      <c r="G2471" s="4"/>
      <c r="H2471" s="4"/>
      <c r="I2471" s="4"/>
      <c r="J2471" s="14"/>
      <c r="K2471" s="6"/>
      <c r="L2471" s="2"/>
      <c r="M2471" s="23"/>
      <c r="N2471" s="12"/>
      <c r="O2471" s="12"/>
      <c r="P2471" s="23"/>
      <c r="Q2471" s="1"/>
      <c r="R2471" s="4"/>
      <c r="S2471" s="5"/>
      <c r="T2471" s="6"/>
      <c r="U2471" s="9"/>
      <c r="V2471" s="8"/>
      <c r="W2471" s="8"/>
      <c r="X2471" s="8"/>
      <c r="Y2471" s="9"/>
      <c r="Z2471" s="7"/>
      <c r="AA2471" s="8"/>
      <c r="AB2471" s="9"/>
      <c r="AC2471" s="9"/>
      <c r="AD2471" s="9"/>
      <c r="AE2471" s="8"/>
      <c r="AF2471" s="10"/>
      <c r="AG2471" s="8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 s="7"/>
      <c r="CO2471" s="7"/>
      <c r="CP2471" s="7"/>
      <c r="CQ2471" s="7"/>
      <c r="CR2471" s="7"/>
      <c r="CS2471" s="7"/>
      <c r="CT2471" s="7"/>
      <c r="CU2471" s="7"/>
      <c r="CV2471" s="7"/>
      <c r="CW2471" s="7"/>
      <c r="CX2471" s="7"/>
      <c r="CY2471" s="7"/>
      <c r="CZ2471" s="7"/>
      <c r="DA2471" s="7"/>
      <c r="DB2471" s="7"/>
      <c r="DC2471" s="7"/>
      <c r="DD2471" s="7"/>
      <c r="DE2471" s="7"/>
      <c r="DF2471" s="7"/>
      <c r="DG2471" s="7"/>
      <c r="DH2471" s="7"/>
      <c r="DI2471" s="7"/>
      <c r="DJ2471" s="7"/>
      <c r="DK2471" s="7"/>
      <c r="DL2471" s="7"/>
      <c r="DM2471" s="7"/>
      <c r="DN2471" s="7"/>
      <c r="DO2471" s="7"/>
      <c r="DP2471" s="7"/>
      <c r="DQ2471" s="7"/>
      <c r="DR2471" s="7"/>
      <c r="DS2471" s="7"/>
      <c r="DT2471" s="7"/>
      <c r="DU2471" s="7"/>
      <c r="DV2471" s="7"/>
      <c r="DW2471" s="7"/>
      <c r="DX2471" s="7"/>
      <c r="DY2471" s="7"/>
      <c r="DZ2471" s="7"/>
      <c r="EA2471" s="7"/>
      <c r="EB2471" s="7"/>
      <c r="EC2471" s="7"/>
      <c r="ED2471" s="7"/>
      <c r="EE2471" s="7"/>
      <c r="EF2471" s="7"/>
      <c r="EG2471" s="7"/>
      <c r="EH2471" s="7"/>
      <c r="EI2471" s="7"/>
      <c r="EJ2471" s="7"/>
      <c r="EK2471" s="7"/>
      <c r="EL2471" s="7"/>
      <c r="EM2471" s="7"/>
      <c r="EN2471" s="7"/>
      <c r="EO2471" s="7"/>
      <c r="EP2471" s="7"/>
      <c r="EQ2471" s="7"/>
      <c r="ER2471" s="7"/>
      <c r="ES2471" s="7"/>
      <c r="ET2471" s="7"/>
      <c r="EU2471" s="7"/>
      <c r="EV2471" s="7"/>
      <c r="EW2471" s="7"/>
      <c r="EX2471" s="7"/>
      <c r="EY2471" s="7"/>
      <c r="EZ2471" s="7"/>
      <c r="FA2471" s="7"/>
      <c r="FB2471" s="7"/>
      <c r="FC2471" s="7"/>
      <c r="FD2471" s="7"/>
      <c r="FE2471" s="7"/>
      <c r="FF2471" s="7"/>
      <c r="FG2471" s="7"/>
      <c r="FH2471" s="7"/>
      <c r="FI2471" s="7"/>
      <c r="FJ2471" s="7"/>
      <c r="FK2471" s="7"/>
      <c r="FL2471" s="7"/>
      <c r="FM2471" s="7"/>
      <c r="FN2471" s="7"/>
      <c r="FO2471" s="7"/>
      <c r="FP2471" s="7"/>
      <c r="FQ2471" s="7"/>
      <c r="FR2471" s="7"/>
      <c r="FS2471" s="7"/>
      <c r="FT2471" s="7"/>
      <c r="FU2471" s="7"/>
      <c r="FV2471" s="7"/>
      <c r="FW2471" s="7"/>
      <c r="FX2471" s="7"/>
      <c r="FY2471" s="7"/>
      <c r="FZ2471" s="7"/>
      <c r="GA2471" s="7"/>
      <c r="GB2471" s="7"/>
    </row>
    <row r="2472" spans="1:184" x14ac:dyDescent="0.15">
      <c r="A2472" s="124"/>
      <c r="B2472" s="19"/>
      <c r="C2472" s="4"/>
      <c r="D2472" s="6"/>
      <c r="E2472" s="14"/>
      <c r="F2472" s="4"/>
      <c r="G2472" s="4"/>
      <c r="H2472" s="4"/>
      <c r="I2472" s="4"/>
      <c r="J2472" s="14"/>
      <c r="K2472" s="6"/>
      <c r="L2472" s="2"/>
      <c r="M2472" s="23"/>
      <c r="N2472" s="12"/>
      <c r="O2472" s="12"/>
      <c r="P2472" s="23"/>
      <c r="Q2472" s="1"/>
      <c r="R2472" s="4"/>
      <c r="S2472" s="5"/>
      <c r="T2472" s="6"/>
      <c r="U2472" s="9"/>
      <c r="V2472" s="8"/>
      <c r="W2472" s="8"/>
      <c r="X2472" s="8"/>
      <c r="Y2472" s="9"/>
      <c r="Z2472" s="7"/>
      <c r="AA2472" s="8"/>
      <c r="AB2472" s="9"/>
      <c r="AC2472" s="9"/>
      <c r="AD2472" s="9"/>
      <c r="AE2472" s="8"/>
      <c r="AF2472" s="10"/>
      <c r="AG2472" s="8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 s="7"/>
      <c r="CO2472" s="7"/>
      <c r="CP2472" s="7"/>
      <c r="CQ2472" s="7"/>
      <c r="CR2472" s="7"/>
      <c r="CS2472" s="7"/>
      <c r="CT2472" s="7"/>
      <c r="CU2472" s="7"/>
      <c r="CV2472" s="7"/>
      <c r="CW2472" s="7"/>
      <c r="CX2472" s="7"/>
      <c r="CY2472" s="7"/>
      <c r="CZ2472" s="7"/>
      <c r="DA2472" s="7"/>
      <c r="DB2472" s="7"/>
      <c r="DC2472" s="7"/>
      <c r="DD2472" s="7"/>
      <c r="DE2472" s="7"/>
      <c r="DF2472" s="7"/>
      <c r="DG2472" s="7"/>
      <c r="DH2472" s="7"/>
      <c r="DI2472" s="7"/>
      <c r="DJ2472" s="7"/>
      <c r="DK2472" s="7"/>
      <c r="DL2472" s="7"/>
      <c r="DM2472" s="7"/>
      <c r="DN2472" s="7"/>
      <c r="DO2472" s="7"/>
      <c r="DP2472" s="7"/>
      <c r="DQ2472" s="7"/>
      <c r="DR2472" s="7"/>
      <c r="DS2472" s="7"/>
      <c r="DT2472" s="7"/>
      <c r="DU2472" s="7"/>
      <c r="DV2472" s="7"/>
      <c r="DW2472" s="7"/>
      <c r="DX2472" s="7"/>
      <c r="DY2472" s="7"/>
      <c r="DZ2472" s="7"/>
      <c r="EA2472" s="7"/>
      <c r="EB2472" s="7"/>
      <c r="EC2472" s="7"/>
      <c r="ED2472" s="7"/>
      <c r="EE2472" s="7"/>
      <c r="EF2472" s="7"/>
      <c r="EG2472" s="7"/>
      <c r="EH2472" s="7"/>
      <c r="EI2472" s="7"/>
      <c r="EJ2472" s="7"/>
      <c r="EK2472" s="7"/>
      <c r="EL2472" s="7"/>
      <c r="EM2472" s="7"/>
      <c r="EN2472" s="7"/>
      <c r="EO2472" s="7"/>
      <c r="EP2472" s="7"/>
      <c r="EQ2472" s="7"/>
      <c r="ER2472" s="7"/>
      <c r="ES2472" s="7"/>
      <c r="ET2472" s="7"/>
      <c r="EU2472" s="7"/>
      <c r="EV2472" s="7"/>
      <c r="EW2472" s="7"/>
      <c r="EX2472" s="7"/>
      <c r="EY2472" s="7"/>
      <c r="EZ2472" s="7"/>
      <c r="FA2472" s="7"/>
      <c r="FB2472" s="7"/>
      <c r="FC2472" s="7"/>
      <c r="FD2472" s="7"/>
      <c r="FE2472" s="7"/>
      <c r="FF2472" s="7"/>
      <c r="FG2472" s="7"/>
      <c r="FH2472" s="7"/>
      <c r="FI2472" s="7"/>
      <c r="FJ2472" s="7"/>
      <c r="FK2472" s="7"/>
      <c r="FL2472" s="7"/>
      <c r="FM2472" s="7"/>
      <c r="FN2472" s="7"/>
      <c r="FO2472" s="7"/>
      <c r="FP2472" s="7"/>
      <c r="FQ2472" s="7"/>
      <c r="FR2472" s="7"/>
      <c r="FS2472" s="7"/>
      <c r="FT2472" s="7"/>
      <c r="FU2472" s="7"/>
      <c r="FV2472" s="7"/>
      <c r="FW2472" s="7"/>
      <c r="FX2472" s="7"/>
      <c r="FY2472" s="7"/>
      <c r="FZ2472" s="7"/>
      <c r="GA2472" s="7"/>
      <c r="GB2472" s="7"/>
    </row>
    <row r="2473" spans="1:184" x14ac:dyDescent="0.15">
      <c r="A2473" s="124"/>
      <c r="B2473" s="19"/>
      <c r="C2473" s="4"/>
      <c r="D2473" s="6"/>
      <c r="E2473" s="14"/>
      <c r="F2473" s="4"/>
      <c r="G2473" s="4"/>
      <c r="H2473" s="4"/>
      <c r="I2473" s="4"/>
      <c r="J2473" s="14"/>
      <c r="K2473" s="6"/>
      <c r="L2473" s="2"/>
      <c r="M2473" s="23"/>
      <c r="N2473" s="12"/>
      <c r="O2473" s="12"/>
      <c r="P2473" s="23"/>
      <c r="Q2473" s="1"/>
      <c r="R2473" s="4"/>
      <c r="S2473" s="5"/>
      <c r="T2473" s="6"/>
      <c r="U2473" s="9"/>
      <c r="V2473" s="8"/>
      <c r="W2473" s="8"/>
      <c r="X2473" s="8"/>
      <c r="Y2473" s="9"/>
      <c r="Z2473" s="7"/>
      <c r="AA2473" s="8"/>
      <c r="AB2473" s="9"/>
      <c r="AC2473" s="9"/>
      <c r="AD2473" s="9"/>
      <c r="AE2473" s="8"/>
      <c r="AF2473" s="10"/>
      <c r="AG2473" s="8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 s="7"/>
      <c r="CO2473" s="7"/>
      <c r="CP2473" s="7"/>
      <c r="CQ2473" s="7"/>
      <c r="CR2473" s="7"/>
      <c r="CS2473" s="7"/>
      <c r="CT2473" s="7"/>
      <c r="CU2473" s="7"/>
      <c r="CV2473" s="7"/>
      <c r="CW2473" s="7"/>
      <c r="CX2473" s="7"/>
      <c r="CY2473" s="7"/>
      <c r="CZ2473" s="7"/>
      <c r="DA2473" s="7"/>
      <c r="DB2473" s="7"/>
      <c r="DC2473" s="7"/>
      <c r="DD2473" s="7"/>
      <c r="DE2473" s="7"/>
      <c r="DF2473" s="7"/>
      <c r="DG2473" s="7"/>
      <c r="DH2473" s="7"/>
      <c r="DI2473" s="7"/>
      <c r="DJ2473" s="7"/>
      <c r="DK2473" s="7"/>
      <c r="DL2473" s="7"/>
      <c r="DM2473" s="7"/>
      <c r="DN2473" s="7"/>
      <c r="DO2473" s="7"/>
      <c r="DP2473" s="7"/>
      <c r="DQ2473" s="7"/>
      <c r="DR2473" s="7"/>
      <c r="DS2473" s="7"/>
      <c r="DT2473" s="7"/>
      <c r="DU2473" s="7"/>
      <c r="DV2473" s="7"/>
      <c r="DW2473" s="7"/>
      <c r="DX2473" s="7"/>
      <c r="DY2473" s="7"/>
      <c r="DZ2473" s="7"/>
      <c r="EA2473" s="7"/>
      <c r="EB2473" s="7"/>
      <c r="EC2473" s="7"/>
      <c r="ED2473" s="7"/>
      <c r="EE2473" s="7"/>
      <c r="EF2473" s="7"/>
      <c r="EG2473" s="7"/>
      <c r="EH2473" s="7"/>
      <c r="EI2473" s="7"/>
      <c r="EJ2473" s="7"/>
      <c r="EK2473" s="7"/>
      <c r="EL2473" s="7"/>
      <c r="EM2473" s="7"/>
      <c r="EN2473" s="7"/>
      <c r="EO2473" s="7"/>
      <c r="EP2473" s="7"/>
      <c r="EQ2473" s="7"/>
      <c r="ER2473" s="7"/>
      <c r="ES2473" s="7"/>
      <c r="ET2473" s="7"/>
      <c r="EU2473" s="7"/>
      <c r="EV2473" s="7"/>
      <c r="EW2473" s="7"/>
      <c r="EX2473" s="7"/>
      <c r="EY2473" s="7"/>
      <c r="EZ2473" s="7"/>
      <c r="FA2473" s="7"/>
      <c r="FB2473" s="7"/>
      <c r="FC2473" s="7"/>
      <c r="FD2473" s="7"/>
      <c r="FE2473" s="7"/>
      <c r="FF2473" s="7"/>
      <c r="FG2473" s="7"/>
      <c r="FH2473" s="7"/>
      <c r="FI2473" s="7"/>
      <c r="FJ2473" s="7"/>
      <c r="FK2473" s="7"/>
      <c r="FL2473" s="7"/>
      <c r="FM2473" s="7"/>
      <c r="FN2473" s="7"/>
      <c r="FO2473" s="7"/>
      <c r="FP2473" s="7"/>
      <c r="FQ2473" s="7"/>
      <c r="FR2473" s="7"/>
      <c r="FS2473" s="7"/>
      <c r="FT2473" s="7"/>
      <c r="FU2473" s="7"/>
      <c r="FV2473" s="7"/>
      <c r="FW2473" s="7"/>
      <c r="FX2473" s="7"/>
      <c r="FY2473" s="7"/>
      <c r="FZ2473" s="7"/>
      <c r="GA2473" s="7"/>
      <c r="GB2473" s="7"/>
    </row>
    <row r="2474" spans="1:184" x14ac:dyDescent="0.15">
      <c r="A2474" s="124"/>
      <c r="B2474" s="19"/>
      <c r="C2474" s="4"/>
      <c r="D2474" s="6"/>
      <c r="E2474" s="14"/>
      <c r="F2474" s="4"/>
      <c r="G2474" s="4"/>
      <c r="H2474" s="4"/>
      <c r="I2474" s="4"/>
      <c r="J2474" s="14"/>
      <c r="K2474" s="6"/>
      <c r="L2474" s="2"/>
      <c r="M2474" s="23"/>
      <c r="N2474" s="12"/>
      <c r="O2474" s="12"/>
      <c r="P2474" s="23"/>
      <c r="Q2474" s="1"/>
      <c r="R2474" s="4"/>
      <c r="S2474" s="5"/>
      <c r="T2474" s="6"/>
      <c r="U2474" s="9"/>
      <c r="V2474" s="8"/>
      <c r="W2474" s="8"/>
      <c r="X2474" s="8"/>
      <c r="Y2474" s="9"/>
      <c r="Z2474" s="7"/>
      <c r="AA2474" s="8"/>
      <c r="AB2474" s="9"/>
      <c r="AC2474" s="9"/>
      <c r="AD2474" s="9"/>
      <c r="AE2474" s="8"/>
      <c r="AF2474" s="10"/>
      <c r="AG2474" s="8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 s="7"/>
      <c r="CO2474" s="7"/>
      <c r="CP2474" s="7"/>
      <c r="CQ2474" s="7"/>
      <c r="CR2474" s="7"/>
      <c r="CS2474" s="7"/>
      <c r="CT2474" s="7"/>
      <c r="CU2474" s="7"/>
      <c r="CV2474" s="7"/>
      <c r="CW2474" s="7"/>
      <c r="CX2474" s="7"/>
      <c r="CY2474" s="7"/>
      <c r="CZ2474" s="7"/>
      <c r="DA2474" s="7"/>
      <c r="DB2474" s="7"/>
      <c r="DC2474" s="7"/>
      <c r="DD2474" s="7"/>
      <c r="DE2474" s="7"/>
      <c r="DF2474" s="7"/>
      <c r="DG2474" s="7"/>
      <c r="DH2474" s="7"/>
      <c r="DI2474" s="7"/>
      <c r="DJ2474" s="7"/>
      <c r="DK2474" s="7"/>
      <c r="DL2474" s="7"/>
      <c r="DM2474" s="7"/>
      <c r="DN2474" s="7"/>
      <c r="DO2474" s="7"/>
      <c r="DP2474" s="7"/>
      <c r="DQ2474" s="7"/>
      <c r="DR2474" s="7"/>
      <c r="DS2474" s="7"/>
      <c r="DT2474" s="7"/>
      <c r="DU2474" s="7"/>
      <c r="DV2474" s="7"/>
      <c r="DW2474" s="7"/>
      <c r="DX2474" s="7"/>
      <c r="DY2474" s="7"/>
      <c r="DZ2474" s="7"/>
      <c r="EA2474" s="7"/>
      <c r="EB2474" s="7"/>
      <c r="EC2474" s="7"/>
      <c r="ED2474" s="7"/>
      <c r="EE2474" s="7"/>
      <c r="EF2474" s="7"/>
      <c r="EG2474" s="7"/>
      <c r="EH2474" s="7"/>
      <c r="EI2474" s="7"/>
      <c r="EJ2474" s="7"/>
      <c r="EK2474" s="7"/>
      <c r="EL2474" s="7"/>
      <c r="EM2474" s="7"/>
      <c r="EN2474" s="7"/>
      <c r="EO2474" s="7"/>
      <c r="EP2474" s="7"/>
      <c r="EQ2474" s="7"/>
      <c r="ER2474" s="7"/>
      <c r="ES2474" s="7"/>
      <c r="ET2474" s="7"/>
      <c r="EU2474" s="7"/>
      <c r="EV2474" s="7"/>
      <c r="EW2474" s="7"/>
      <c r="EX2474" s="7"/>
      <c r="EY2474" s="7"/>
      <c r="EZ2474" s="7"/>
      <c r="FA2474" s="7"/>
      <c r="FB2474" s="7"/>
      <c r="FC2474" s="7"/>
      <c r="FD2474" s="7"/>
      <c r="FE2474" s="7"/>
      <c r="FF2474" s="7"/>
      <c r="FG2474" s="7"/>
      <c r="FH2474" s="7"/>
      <c r="FI2474" s="7"/>
      <c r="FJ2474" s="7"/>
      <c r="FK2474" s="7"/>
      <c r="FL2474" s="7"/>
      <c r="FM2474" s="7"/>
      <c r="FN2474" s="7"/>
      <c r="FO2474" s="7"/>
      <c r="FP2474" s="7"/>
      <c r="FQ2474" s="7"/>
      <c r="FR2474" s="7"/>
      <c r="FS2474" s="7"/>
      <c r="FT2474" s="7"/>
      <c r="FU2474" s="7"/>
      <c r="FV2474" s="7"/>
      <c r="FW2474" s="7"/>
      <c r="FX2474" s="7"/>
      <c r="FY2474" s="7"/>
      <c r="FZ2474" s="7"/>
      <c r="GA2474" s="7"/>
      <c r="GB2474" s="7"/>
    </row>
    <row r="2475" spans="1:184" x14ac:dyDescent="0.15">
      <c r="A2475" s="124"/>
      <c r="B2475" s="19"/>
      <c r="C2475" s="4"/>
      <c r="D2475" s="6"/>
      <c r="E2475" s="14"/>
      <c r="F2475" s="4"/>
      <c r="G2475" s="4"/>
      <c r="H2475" s="4"/>
      <c r="I2475" s="4"/>
      <c r="J2475" s="14"/>
      <c r="K2475" s="6"/>
      <c r="L2475" s="2"/>
      <c r="M2475" s="23"/>
      <c r="N2475" s="12"/>
      <c r="O2475" s="12"/>
      <c r="P2475" s="23"/>
      <c r="Q2475" s="1"/>
      <c r="R2475" s="4"/>
      <c r="S2475" s="5"/>
      <c r="T2475" s="6"/>
      <c r="U2475" s="9"/>
      <c r="V2475" s="8"/>
      <c r="W2475" s="8"/>
      <c r="X2475" s="8"/>
      <c r="Y2475" s="9"/>
      <c r="Z2475" s="7"/>
      <c r="AA2475" s="8"/>
      <c r="AB2475" s="9"/>
      <c r="AC2475" s="9"/>
      <c r="AD2475" s="9"/>
      <c r="AE2475" s="8"/>
      <c r="AF2475" s="10"/>
      <c r="AG2475" s="8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 s="7"/>
      <c r="CO2475" s="7"/>
      <c r="CP2475" s="7"/>
      <c r="CQ2475" s="7"/>
      <c r="CR2475" s="7"/>
      <c r="CS2475" s="7"/>
      <c r="CT2475" s="7"/>
      <c r="CU2475" s="7"/>
      <c r="CV2475" s="7"/>
      <c r="CW2475" s="7"/>
      <c r="CX2475" s="7"/>
      <c r="CY2475" s="7"/>
      <c r="CZ2475" s="7"/>
      <c r="DA2475" s="7"/>
      <c r="DB2475" s="7"/>
      <c r="DC2475" s="7"/>
      <c r="DD2475" s="7"/>
      <c r="DE2475" s="7"/>
      <c r="DF2475" s="7"/>
      <c r="DG2475" s="7"/>
      <c r="DH2475" s="7"/>
      <c r="DI2475" s="7"/>
      <c r="DJ2475" s="7"/>
      <c r="DK2475" s="7"/>
      <c r="DL2475" s="7"/>
      <c r="DM2475" s="7"/>
      <c r="DN2475" s="7"/>
      <c r="DO2475" s="7"/>
      <c r="DP2475" s="7"/>
      <c r="DQ2475" s="7"/>
      <c r="DR2475" s="7"/>
      <c r="DS2475" s="7"/>
      <c r="DT2475" s="7"/>
      <c r="DU2475" s="7"/>
      <c r="DV2475" s="7"/>
      <c r="DW2475" s="7"/>
      <c r="DX2475" s="7"/>
      <c r="DY2475" s="7"/>
      <c r="DZ2475" s="7"/>
      <c r="EA2475" s="7"/>
      <c r="EB2475" s="7"/>
      <c r="EC2475" s="7"/>
      <c r="ED2475" s="7"/>
      <c r="EE2475" s="7"/>
      <c r="EF2475" s="7"/>
      <c r="EG2475" s="7"/>
      <c r="EH2475" s="7"/>
      <c r="EI2475" s="7"/>
      <c r="EJ2475" s="7"/>
      <c r="EK2475" s="7"/>
      <c r="EL2475" s="7"/>
      <c r="EM2475" s="7"/>
      <c r="EN2475" s="7"/>
      <c r="EO2475" s="7"/>
      <c r="EP2475" s="7"/>
      <c r="EQ2475" s="7"/>
      <c r="ER2475" s="7"/>
      <c r="ES2475" s="7"/>
      <c r="ET2475" s="7"/>
      <c r="EU2475" s="7"/>
      <c r="EV2475" s="7"/>
      <c r="EW2475" s="7"/>
      <c r="EX2475" s="7"/>
      <c r="EY2475" s="7"/>
      <c r="EZ2475" s="7"/>
      <c r="FA2475" s="7"/>
      <c r="FB2475" s="7"/>
      <c r="FC2475" s="7"/>
      <c r="FD2475" s="7"/>
      <c r="FE2475" s="7"/>
      <c r="FF2475" s="7"/>
      <c r="FG2475" s="7"/>
      <c r="FH2475" s="7"/>
      <c r="FI2475" s="7"/>
      <c r="FJ2475" s="7"/>
      <c r="FK2475" s="7"/>
      <c r="FL2475" s="7"/>
      <c r="FM2475" s="7"/>
      <c r="FN2475" s="7"/>
      <c r="FO2475" s="7"/>
      <c r="FP2475" s="7"/>
      <c r="FQ2475" s="7"/>
      <c r="FR2475" s="7"/>
      <c r="FS2475" s="7"/>
      <c r="FT2475" s="7"/>
      <c r="FU2475" s="7"/>
      <c r="FV2475" s="7"/>
      <c r="FW2475" s="7"/>
      <c r="FX2475" s="7"/>
      <c r="FY2475" s="7"/>
      <c r="FZ2475" s="7"/>
      <c r="GA2475" s="7"/>
      <c r="GB2475" s="7"/>
    </row>
    <row r="2476" spans="1:184" x14ac:dyDescent="0.15">
      <c r="A2476" s="124"/>
      <c r="B2476" s="19"/>
      <c r="C2476" s="4"/>
      <c r="D2476" s="6"/>
      <c r="E2476" s="14"/>
      <c r="F2476" s="4"/>
      <c r="G2476" s="4"/>
      <c r="H2476" s="4"/>
      <c r="I2476" s="4"/>
      <c r="J2476" s="14"/>
      <c r="K2476" s="6"/>
      <c r="L2476" s="2"/>
      <c r="M2476" s="23"/>
      <c r="N2476" s="12"/>
      <c r="O2476" s="12"/>
      <c r="P2476" s="23"/>
      <c r="Q2476" s="1"/>
      <c r="R2476" s="4"/>
      <c r="S2476" s="5"/>
      <c r="T2476" s="6"/>
      <c r="U2476" s="9"/>
      <c r="V2476" s="8"/>
      <c r="W2476" s="8"/>
      <c r="X2476" s="8"/>
      <c r="Y2476" s="9"/>
      <c r="Z2476" s="7"/>
      <c r="AA2476" s="8"/>
      <c r="AB2476" s="9"/>
      <c r="AC2476" s="9"/>
      <c r="AD2476" s="9"/>
      <c r="AE2476" s="8"/>
      <c r="AF2476" s="10"/>
      <c r="AG2476" s="8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  <c r="DV2476" s="7"/>
      <c r="DW2476" s="7"/>
      <c r="DX2476" s="7"/>
      <c r="DY2476" s="7"/>
      <c r="DZ2476" s="7"/>
      <c r="EA2476" s="7"/>
      <c r="EB2476" s="7"/>
      <c r="EC2476" s="7"/>
      <c r="ED2476" s="7"/>
      <c r="EE2476" s="7"/>
      <c r="EF2476" s="7"/>
      <c r="EG2476" s="7"/>
      <c r="EH2476" s="7"/>
      <c r="EI2476" s="7"/>
      <c r="EJ2476" s="7"/>
      <c r="EK2476" s="7"/>
      <c r="EL2476" s="7"/>
      <c r="EM2476" s="7"/>
      <c r="EN2476" s="7"/>
      <c r="EO2476" s="7"/>
      <c r="EP2476" s="7"/>
      <c r="EQ2476" s="7"/>
      <c r="ER2476" s="7"/>
      <c r="ES2476" s="7"/>
      <c r="ET2476" s="7"/>
      <c r="EU2476" s="7"/>
      <c r="EV2476" s="7"/>
      <c r="EW2476" s="7"/>
      <c r="EX2476" s="7"/>
      <c r="EY2476" s="7"/>
      <c r="EZ2476" s="7"/>
      <c r="FA2476" s="7"/>
      <c r="FB2476" s="7"/>
      <c r="FC2476" s="7"/>
      <c r="FD2476" s="7"/>
      <c r="FE2476" s="7"/>
      <c r="FF2476" s="7"/>
      <c r="FG2476" s="7"/>
      <c r="FH2476" s="7"/>
      <c r="FI2476" s="7"/>
      <c r="FJ2476" s="7"/>
      <c r="FK2476" s="7"/>
      <c r="FL2476" s="7"/>
      <c r="FM2476" s="7"/>
      <c r="FN2476" s="7"/>
      <c r="FO2476" s="7"/>
      <c r="FP2476" s="7"/>
      <c r="FQ2476" s="7"/>
      <c r="FR2476" s="7"/>
      <c r="FS2476" s="7"/>
      <c r="FT2476" s="7"/>
      <c r="FU2476" s="7"/>
      <c r="FV2476" s="7"/>
      <c r="FW2476" s="7"/>
      <c r="FX2476" s="7"/>
      <c r="FY2476" s="7"/>
      <c r="FZ2476" s="7"/>
      <c r="GA2476" s="7"/>
      <c r="GB2476" s="7"/>
    </row>
    <row r="2477" spans="1:184" x14ac:dyDescent="0.15">
      <c r="A2477" s="124"/>
      <c r="B2477" s="19"/>
      <c r="C2477" s="4"/>
      <c r="D2477" s="6"/>
      <c r="E2477" s="14"/>
      <c r="F2477" s="4"/>
      <c r="G2477" s="4"/>
      <c r="H2477" s="4"/>
      <c r="I2477" s="4"/>
      <c r="J2477" s="14"/>
      <c r="K2477" s="6"/>
      <c r="L2477" s="2"/>
      <c r="M2477" s="23"/>
      <c r="N2477" s="12"/>
      <c r="O2477" s="12"/>
      <c r="P2477" s="23"/>
      <c r="Q2477" s="1"/>
      <c r="R2477" s="4"/>
      <c r="S2477" s="5"/>
      <c r="T2477" s="6"/>
      <c r="U2477" s="9"/>
      <c r="V2477" s="8"/>
      <c r="W2477" s="8"/>
      <c r="X2477" s="8"/>
      <c r="Y2477" s="9"/>
      <c r="Z2477" s="7"/>
      <c r="AA2477" s="8"/>
      <c r="AB2477" s="9"/>
      <c r="AC2477" s="9"/>
      <c r="AD2477" s="9"/>
      <c r="AE2477" s="8"/>
      <c r="AF2477" s="10"/>
      <c r="AG2477" s="8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 s="7"/>
      <c r="CO2477" s="7"/>
      <c r="CP2477" s="7"/>
      <c r="CQ2477" s="7"/>
      <c r="CR2477" s="7"/>
      <c r="CS2477" s="7"/>
      <c r="CT2477" s="7"/>
      <c r="CU2477" s="7"/>
      <c r="CV2477" s="7"/>
      <c r="CW2477" s="7"/>
      <c r="CX2477" s="7"/>
      <c r="CY2477" s="7"/>
      <c r="CZ2477" s="7"/>
      <c r="DA2477" s="7"/>
      <c r="DB2477" s="7"/>
      <c r="DC2477" s="7"/>
      <c r="DD2477" s="7"/>
      <c r="DE2477" s="7"/>
      <c r="DF2477" s="7"/>
      <c r="DG2477" s="7"/>
      <c r="DH2477" s="7"/>
      <c r="DI2477" s="7"/>
      <c r="DJ2477" s="7"/>
      <c r="DK2477" s="7"/>
      <c r="DL2477" s="7"/>
      <c r="DM2477" s="7"/>
      <c r="DN2477" s="7"/>
      <c r="DO2477" s="7"/>
      <c r="DP2477" s="7"/>
      <c r="DQ2477" s="7"/>
      <c r="DR2477" s="7"/>
      <c r="DS2477" s="7"/>
      <c r="DT2477" s="7"/>
      <c r="DU2477" s="7"/>
      <c r="DV2477" s="7"/>
      <c r="DW2477" s="7"/>
      <c r="DX2477" s="7"/>
      <c r="DY2477" s="7"/>
      <c r="DZ2477" s="7"/>
      <c r="EA2477" s="7"/>
      <c r="EB2477" s="7"/>
      <c r="EC2477" s="7"/>
      <c r="ED2477" s="7"/>
      <c r="EE2477" s="7"/>
      <c r="EF2477" s="7"/>
      <c r="EG2477" s="7"/>
      <c r="EH2477" s="7"/>
      <c r="EI2477" s="7"/>
      <c r="EJ2477" s="7"/>
      <c r="EK2477" s="7"/>
      <c r="EL2477" s="7"/>
      <c r="EM2477" s="7"/>
      <c r="EN2477" s="7"/>
      <c r="EO2477" s="7"/>
      <c r="EP2477" s="7"/>
      <c r="EQ2477" s="7"/>
      <c r="ER2477" s="7"/>
      <c r="ES2477" s="7"/>
      <c r="ET2477" s="7"/>
      <c r="EU2477" s="7"/>
      <c r="EV2477" s="7"/>
      <c r="EW2477" s="7"/>
      <c r="EX2477" s="7"/>
      <c r="EY2477" s="7"/>
      <c r="EZ2477" s="7"/>
      <c r="FA2477" s="7"/>
      <c r="FB2477" s="7"/>
      <c r="FC2477" s="7"/>
      <c r="FD2477" s="7"/>
      <c r="FE2477" s="7"/>
      <c r="FF2477" s="7"/>
      <c r="FG2477" s="7"/>
      <c r="FH2477" s="7"/>
      <c r="FI2477" s="7"/>
      <c r="FJ2477" s="7"/>
      <c r="FK2477" s="7"/>
      <c r="FL2477" s="7"/>
      <c r="FM2477" s="7"/>
      <c r="FN2477" s="7"/>
      <c r="FO2477" s="7"/>
      <c r="FP2477" s="7"/>
      <c r="FQ2477" s="7"/>
      <c r="FR2477" s="7"/>
      <c r="FS2477" s="7"/>
      <c r="FT2477" s="7"/>
      <c r="FU2477" s="7"/>
      <c r="FV2477" s="7"/>
      <c r="FW2477" s="7"/>
      <c r="FX2477" s="7"/>
      <c r="FY2477" s="7"/>
      <c r="FZ2477" s="7"/>
      <c r="GA2477" s="7"/>
      <c r="GB2477" s="7"/>
    </row>
    <row r="2478" spans="1:184" x14ac:dyDescent="0.15">
      <c r="A2478" s="124"/>
      <c r="B2478" s="19"/>
      <c r="C2478" s="4"/>
      <c r="D2478" s="6"/>
      <c r="E2478" s="14"/>
      <c r="F2478" s="4"/>
      <c r="G2478" s="4"/>
      <c r="H2478" s="4"/>
      <c r="I2478" s="4"/>
      <c r="J2478" s="14"/>
      <c r="K2478" s="6"/>
      <c r="L2478" s="2"/>
      <c r="M2478" s="23"/>
      <c r="N2478" s="12"/>
      <c r="O2478" s="12"/>
      <c r="P2478" s="23"/>
      <c r="Q2478" s="1"/>
      <c r="R2478" s="4"/>
      <c r="S2478" s="5"/>
      <c r="T2478" s="6"/>
      <c r="U2478" s="9"/>
      <c r="V2478" s="8"/>
      <c r="W2478" s="8"/>
      <c r="X2478" s="8"/>
      <c r="Y2478" s="9"/>
      <c r="Z2478" s="7"/>
      <c r="AA2478" s="8"/>
      <c r="AB2478" s="9"/>
      <c r="AC2478" s="9"/>
      <c r="AD2478" s="9"/>
      <c r="AE2478" s="8"/>
      <c r="AF2478" s="10"/>
      <c r="AG2478" s="8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 s="7"/>
      <c r="CO2478" s="7"/>
      <c r="CP2478" s="7"/>
      <c r="CQ2478" s="7"/>
      <c r="CR2478" s="7"/>
      <c r="CS2478" s="7"/>
      <c r="CT2478" s="7"/>
      <c r="CU2478" s="7"/>
      <c r="CV2478" s="7"/>
      <c r="CW2478" s="7"/>
      <c r="CX2478" s="7"/>
      <c r="CY2478" s="7"/>
      <c r="CZ2478" s="7"/>
      <c r="DA2478" s="7"/>
      <c r="DB2478" s="7"/>
      <c r="DC2478" s="7"/>
      <c r="DD2478" s="7"/>
      <c r="DE2478" s="7"/>
      <c r="DF2478" s="7"/>
      <c r="DG2478" s="7"/>
      <c r="DH2478" s="7"/>
      <c r="DI2478" s="7"/>
      <c r="DJ2478" s="7"/>
      <c r="DK2478" s="7"/>
      <c r="DL2478" s="7"/>
      <c r="DM2478" s="7"/>
      <c r="DN2478" s="7"/>
      <c r="DO2478" s="7"/>
      <c r="DP2478" s="7"/>
      <c r="DQ2478" s="7"/>
      <c r="DR2478" s="7"/>
      <c r="DS2478" s="7"/>
      <c r="DT2478" s="7"/>
      <c r="DU2478" s="7"/>
      <c r="DV2478" s="7"/>
      <c r="DW2478" s="7"/>
      <c r="DX2478" s="7"/>
      <c r="DY2478" s="7"/>
      <c r="DZ2478" s="7"/>
      <c r="EA2478" s="7"/>
      <c r="EB2478" s="7"/>
      <c r="EC2478" s="7"/>
      <c r="ED2478" s="7"/>
      <c r="EE2478" s="7"/>
      <c r="EF2478" s="7"/>
      <c r="EG2478" s="7"/>
      <c r="EH2478" s="7"/>
      <c r="EI2478" s="7"/>
      <c r="EJ2478" s="7"/>
      <c r="EK2478" s="7"/>
      <c r="EL2478" s="7"/>
      <c r="EM2478" s="7"/>
      <c r="EN2478" s="7"/>
      <c r="EO2478" s="7"/>
      <c r="EP2478" s="7"/>
      <c r="EQ2478" s="7"/>
      <c r="ER2478" s="7"/>
      <c r="ES2478" s="7"/>
      <c r="ET2478" s="7"/>
      <c r="EU2478" s="7"/>
      <c r="EV2478" s="7"/>
      <c r="EW2478" s="7"/>
      <c r="EX2478" s="7"/>
      <c r="EY2478" s="7"/>
      <c r="EZ2478" s="7"/>
      <c r="FA2478" s="7"/>
      <c r="FB2478" s="7"/>
      <c r="FC2478" s="7"/>
      <c r="FD2478" s="7"/>
      <c r="FE2478" s="7"/>
      <c r="FF2478" s="7"/>
      <c r="FG2478" s="7"/>
      <c r="FH2478" s="7"/>
      <c r="FI2478" s="7"/>
      <c r="FJ2478" s="7"/>
      <c r="FK2478" s="7"/>
      <c r="FL2478" s="7"/>
      <c r="FM2478" s="7"/>
      <c r="FN2478" s="7"/>
      <c r="FO2478" s="7"/>
      <c r="FP2478" s="7"/>
      <c r="FQ2478" s="7"/>
      <c r="FR2478" s="7"/>
      <c r="FS2478" s="7"/>
      <c r="FT2478" s="7"/>
      <c r="FU2478" s="7"/>
      <c r="FV2478" s="7"/>
      <c r="FW2478" s="7"/>
      <c r="FX2478" s="7"/>
      <c r="FY2478" s="7"/>
      <c r="FZ2478" s="7"/>
      <c r="GA2478" s="7"/>
      <c r="GB2478" s="7"/>
    </row>
    <row r="2479" spans="1:184" x14ac:dyDescent="0.15">
      <c r="A2479" s="124"/>
      <c r="B2479" s="19"/>
      <c r="C2479" s="4"/>
      <c r="D2479" s="6"/>
      <c r="E2479" s="14"/>
      <c r="F2479" s="4"/>
      <c r="G2479" s="4"/>
      <c r="H2479" s="4"/>
      <c r="I2479" s="4"/>
      <c r="J2479" s="14"/>
      <c r="K2479" s="6"/>
      <c r="L2479" s="2"/>
      <c r="M2479" s="23"/>
      <c r="N2479" s="12"/>
      <c r="O2479" s="12"/>
      <c r="P2479" s="23"/>
      <c r="Q2479" s="1"/>
      <c r="R2479" s="4"/>
      <c r="S2479" s="5"/>
      <c r="T2479" s="6"/>
      <c r="U2479" s="9"/>
      <c r="V2479" s="8"/>
      <c r="W2479" s="8"/>
      <c r="X2479" s="8"/>
      <c r="Y2479" s="9"/>
      <c r="Z2479" s="7"/>
      <c r="AA2479" s="8"/>
      <c r="AB2479" s="9"/>
      <c r="AC2479" s="9"/>
      <c r="AD2479" s="9"/>
      <c r="AE2479" s="8"/>
      <c r="AF2479" s="10"/>
      <c r="AG2479" s="8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 s="7"/>
      <c r="CO2479" s="7"/>
      <c r="CP2479" s="7"/>
      <c r="CQ2479" s="7"/>
      <c r="CR2479" s="7"/>
      <c r="CS2479" s="7"/>
      <c r="CT2479" s="7"/>
      <c r="CU2479" s="7"/>
      <c r="CV2479" s="7"/>
      <c r="CW2479" s="7"/>
      <c r="CX2479" s="7"/>
      <c r="CY2479" s="7"/>
      <c r="CZ2479" s="7"/>
      <c r="DA2479" s="7"/>
      <c r="DB2479" s="7"/>
      <c r="DC2479" s="7"/>
      <c r="DD2479" s="7"/>
      <c r="DE2479" s="7"/>
      <c r="DF2479" s="7"/>
      <c r="DG2479" s="7"/>
      <c r="DH2479" s="7"/>
      <c r="DI2479" s="7"/>
      <c r="DJ2479" s="7"/>
      <c r="DK2479" s="7"/>
      <c r="DL2479" s="7"/>
      <c r="DM2479" s="7"/>
      <c r="DN2479" s="7"/>
      <c r="DO2479" s="7"/>
      <c r="DP2479" s="7"/>
      <c r="DQ2479" s="7"/>
      <c r="DR2479" s="7"/>
      <c r="DS2479" s="7"/>
      <c r="DT2479" s="7"/>
      <c r="DU2479" s="7"/>
      <c r="DV2479" s="7"/>
      <c r="DW2479" s="7"/>
      <c r="DX2479" s="7"/>
      <c r="DY2479" s="7"/>
      <c r="DZ2479" s="7"/>
      <c r="EA2479" s="7"/>
      <c r="EB2479" s="7"/>
      <c r="EC2479" s="7"/>
      <c r="ED2479" s="7"/>
      <c r="EE2479" s="7"/>
      <c r="EF2479" s="7"/>
      <c r="EG2479" s="7"/>
      <c r="EH2479" s="7"/>
      <c r="EI2479" s="7"/>
      <c r="EJ2479" s="7"/>
      <c r="EK2479" s="7"/>
      <c r="EL2479" s="7"/>
      <c r="EM2479" s="7"/>
      <c r="EN2479" s="7"/>
      <c r="EO2479" s="7"/>
      <c r="EP2479" s="7"/>
      <c r="EQ2479" s="7"/>
      <c r="ER2479" s="7"/>
      <c r="ES2479" s="7"/>
      <c r="ET2479" s="7"/>
      <c r="EU2479" s="7"/>
      <c r="EV2479" s="7"/>
      <c r="EW2479" s="7"/>
      <c r="EX2479" s="7"/>
      <c r="EY2479" s="7"/>
      <c r="EZ2479" s="7"/>
      <c r="FA2479" s="7"/>
      <c r="FB2479" s="7"/>
      <c r="FC2479" s="7"/>
      <c r="FD2479" s="7"/>
      <c r="FE2479" s="7"/>
      <c r="FF2479" s="7"/>
      <c r="FG2479" s="7"/>
      <c r="FH2479" s="7"/>
      <c r="FI2479" s="7"/>
      <c r="FJ2479" s="7"/>
      <c r="FK2479" s="7"/>
      <c r="FL2479" s="7"/>
      <c r="FM2479" s="7"/>
      <c r="FN2479" s="7"/>
      <c r="FO2479" s="7"/>
      <c r="FP2479" s="7"/>
      <c r="FQ2479" s="7"/>
      <c r="FR2479" s="7"/>
      <c r="FS2479" s="7"/>
      <c r="FT2479" s="7"/>
      <c r="FU2479" s="7"/>
      <c r="FV2479" s="7"/>
      <c r="FW2479" s="7"/>
      <c r="FX2479" s="7"/>
      <c r="FY2479" s="7"/>
      <c r="FZ2479" s="7"/>
      <c r="GA2479" s="7"/>
      <c r="GB2479" s="7"/>
    </row>
    <row r="2480" spans="1:184" x14ac:dyDescent="0.15">
      <c r="A2480" s="124"/>
      <c r="B2480" s="19"/>
      <c r="C2480" s="4"/>
      <c r="D2480" s="6"/>
      <c r="E2480" s="14"/>
      <c r="F2480" s="4"/>
      <c r="G2480" s="4"/>
      <c r="H2480" s="4"/>
      <c r="I2480" s="4"/>
      <c r="J2480" s="14"/>
      <c r="K2480" s="6"/>
      <c r="L2480" s="2"/>
      <c r="M2480" s="23"/>
      <c r="N2480" s="12"/>
      <c r="O2480" s="12"/>
      <c r="P2480" s="23"/>
      <c r="Q2480" s="1"/>
      <c r="R2480" s="4"/>
      <c r="S2480" s="5"/>
      <c r="T2480" s="6"/>
      <c r="U2480" s="9"/>
      <c r="V2480" s="8"/>
      <c r="W2480" s="8"/>
      <c r="X2480" s="8"/>
      <c r="Y2480" s="9"/>
      <c r="Z2480" s="7"/>
      <c r="AA2480" s="8"/>
      <c r="AB2480" s="9"/>
      <c r="AC2480" s="9"/>
      <c r="AD2480" s="9"/>
      <c r="AE2480" s="8"/>
      <c r="AF2480" s="10"/>
      <c r="AG2480" s="8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 s="7"/>
      <c r="CO2480" s="7"/>
      <c r="CP2480" s="7"/>
      <c r="CQ2480" s="7"/>
      <c r="CR2480" s="7"/>
      <c r="CS2480" s="7"/>
      <c r="CT2480" s="7"/>
      <c r="CU2480" s="7"/>
      <c r="CV2480" s="7"/>
      <c r="CW2480" s="7"/>
      <c r="CX2480" s="7"/>
      <c r="CY2480" s="7"/>
      <c r="CZ2480" s="7"/>
      <c r="DA2480" s="7"/>
      <c r="DB2480" s="7"/>
      <c r="DC2480" s="7"/>
      <c r="DD2480" s="7"/>
      <c r="DE2480" s="7"/>
      <c r="DF2480" s="7"/>
      <c r="DG2480" s="7"/>
      <c r="DH2480" s="7"/>
      <c r="DI2480" s="7"/>
      <c r="DJ2480" s="7"/>
      <c r="DK2480" s="7"/>
      <c r="DL2480" s="7"/>
      <c r="DM2480" s="7"/>
      <c r="DN2480" s="7"/>
      <c r="DO2480" s="7"/>
      <c r="DP2480" s="7"/>
      <c r="DQ2480" s="7"/>
      <c r="DR2480" s="7"/>
      <c r="DS2480" s="7"/>
      <c r="DT2480" s="7"/>
      <c r="DU2480" s="7"/>
      <c r="DV2480" s="7"/>
      <c r="DW2480" s="7"/>
      <c r="DX2480" s="7"/>
      <c r="DY2480" s="7"/>
      <c r="DZ2480" s="7"/>
      <c r="EA2480" s="7"/>
      <c r="EB2480" s="7"/>
      <c r="EC2480" s="7"/>
      <c r="ED2480" s="7"/>
      <c r="EE2480" s="7"/>
      <c r="EF2480" s="7"/>
      <c r="EG2480" s="7"/>
      <c r="EH2480" s="7"/>
      <c r="EI2480" s="7"/>
      <c r="EJ2480" s="7"/>
      <c r="EK2480" s="7"/>
      <c r="EL2480" s="7"/>
      <c r="EM2480" s="7"/>
      <c r="EN2480" s="7"/>
      <c r="EO2480" s="7"/>
      <c r="EP2480" s="7"/>
      <c r="EQ2480" s="7"/>
      <c r="ER2480" s="7"/>
      <c r="ES2480" s="7"/>
      <c r="ET2480" s="7"/>
      <c r="EU2480" s="7"/>
      <c r="EV2480" s="7"/>
      <c r="EW2480" s="7"/>
      <c r="EX2480" s="7"/>
      <c r="EY2480" s="7"/>
      <c r="EZ2480" s="7"/>
      <c r="FA2480" s="7"/>
      <c r="FB2480" s="7"/>
      <c r="FC2480" s="7"/>
      <c r="FD2480" s="7"/>
      <c r="FE2480" s="7"/>
      <c r="FF2480" s="7"/>
      <c r="FG2480" s="7"/>
      <c r="FH2480" s="7"/>
      <c r="FI2480" s="7"/>
      <c r="FJ2480" s="7"/>
      <c r="FK2480" s="7"/>
      <c r="FL2480" s="7"/>
      <c r="FM2480" s="7"/>
      <c r="FN2480" s="7"/>
      <c r="FO2480" s="7"/>
      <c r="FP2480" s="7"/>
      <c r="FQ2480" s="7"/>
      <c r="FR2480" s="7"/>
      <c r="FS2480" s="7"/>
      <c r="FT2480" s="7"/>
      <c r="FU2480" s="7"/>
      <c r="FV2480" s="7"/>
      <c r="FW2480" s="7"/>
      <c r="FX2480" s="7"/>
      <c r="FY2480" s="7"/>
      <c r="FZ2480" s="7"/>
      <c r="GA2480" s="7"/>
      <c r="GB2480" s="7"/>
    </row>
    <row r="2481" spans="1:184" x14ac:dyDescent="0.15">
      <c r="A2481" s="124"/>
      <c r="B2481" s="19"/>
      <c r="C2481" s="4"/>
      <c r="D2481" s="6"/>
      <c r="E2481" s="14"/>
      <c r="F2481" s="4"/>
      <c r="G2481" s="4"/>
      <c r="H2481" s="4"/>
      <c r="I2481" s="4"/>
      <c r="J2481" s="14"/>
      <c r="K2481" s="6"/>
      <c r="L2481" s="2"/>
      <c r="M2481" s="23"/>
      <c r="N2481" s="12"/>
      <c r="O2481" s="12"/>
      <c r="P2481" s="23"/>
      <c r="Q2481" s="1"/>
      <c r="R2481" s="4"/>
      <c r="S2481" s="5"/>
      <c r="T2481" s="6"/>
      <c r="U2481" s="9"/>
      <c r="V2481" s="8"/>
      <c r="W2481" s="8"/>
      <c r="X2481" s="8"/>
      <c r="Y2481" s="9"/>
      <c r="Z2481" s="7"/>
      <c r="AA2481" s="8"/>
      <c r="AB2481" s="9"/>
      <c r="AC2481" s="9"/>
      <c r="AD2481" s="9"/>
      <c r="AE2481" s="8"/>
      <c r="AF2481" s="10"/>
      <c r="AG2481" s="8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 s="7"/>
      <c r="CO2481" s="7"/>
      <c r="CP2481" s="7"/>
      <c r="CQ2481" s="7"/>
      <c r="CR2481" s="7"/>
      <c r="CS2481" s="7"/>
      <c r="CT2481" s="7"/>
      <c r="CU2481" s="7"/>
      <c r="CV2481" s="7"/>
      <c r="CW2481" s="7"/>
      <c r="CX2481" s="7"/>
      <c r="CY2481" s="7"/>
      <c r="CZ2481" s="7"/>
      <c r="DA2481" s="7"/>
      <c r="DB2481" s="7"/>
      <c r="DC2481" s="7"/>
      <c r="DD2481" s="7"/>
      <c r="DE2481" s="7"/>
      <c r="DF2481" s="7"/>
      <c r="DG2481" s="7"/>
      <c r="DH2481" s="7"/>
      <c r="DI2481" s="7"/>
      <c r="DJ2481" s="7"/>
      <c r="DK2481" s="7"/>
      <c r="DL2481" s="7"/>
      <c r="DM2481" s="7"/>
      <c r="DN2481" s="7"/>
      <c r="DO2481" s="7"/>
      <c r="DP2481" s="7"/>
      <c r="DQ2481" s="7"/>
      <c r="DR2481" s="7"/>
      <c r="DS2481" s="7"/>
      <c r="DT2481" s="7"/>
      <c r="DU2481" s="7"/>
      <c r="DV2481" s="7"/>
      <c r="DW2481" s="7"/>
      <c r="DX2481" s="7"/>
      <c r="DY2481" s="7"/>
      <c r="DZ2481" s="7"/>
      <c r="EA2481" s="7"/>
      <c r="EB2481" s="7"/>
      <c r="EC2481" s="7"/>
      <c r="ED2481" s="7"/>
      <c r="EE2481" s="7"/>
      <c r="EF2481" s="7"/>
      <c r="EG2481" s="7"/>
      <c r="EH2481" s="7"/>
      <c r="EI2481" s="7"/>
      <c r="EJ2481" s="7"/>
      <c r="EK2481" s="7"/>
      <c r="EL2481" s="7"/>
      <c r="EM2481" s="7"/>
      <c r="EN2481" s="7"/>
      <c r="EO2481" s="7"/>
      <c r="EP2481" s="7"/>
      <c r="EQ2481" s="7"/>
      <c r="ER2481" s="7"/>
      <c r="ES2481" s="7"/>
      <c r="ET2481" s="7"/>
      <c r="EU2481" s="7"/>
      <c r="EV2481" s="7"/>
      <c r="EW2481" s="7"/>
      <c r="EX2481" s="7"/>
      <c r="EY2481" s="7"/>
      <c r="EZ2481" s="7"/>
      <c r="FA2481" s="7"/>
      <c r="FB2481" s="7"/>
      <c r="FC2481" s="7"/>
      <c r="FD2481" s="7"/>
      <c r="FE2481" s="7"/>
      <c r="FF2481" s="7"/>
      <c r="FG2481" s="7"/>
      <c r="FH2481" s="7"/>
      <c r="FI2481" s="7"/>
      <c r="FJ2481" s="7"/>
      <c r="FK2481" s="7"/>
      <c r="FL2481" s="7"/>
      <c r="FM2481" s="7"/>
      <c r="FN2481" s="7"/>
      <c r="FO2481" s="7"/>
      <c r="FP2481" s="7"/>
      <c r="FQ2481" s="7"/>
      <c r="FR2481" s="7"/>
      <c r="FS2481" s="7"/>
      <c r="FT2481" s="7"/>
      <c r="FU2481" s="7"/>
      <c r="FV2481" s="7"/>
      <c r="FW2481" s="7"/>
      <c r="FX2481" s="7"/>
      <c r="FY2481" s="7"/>
      <c r="FZ2481" s="7"/>
      <c r="GA2481" s="7"/>
      <c r="GB2481" s="7"/>
    </row>
    <row r="2482" spans="1:184" x14ac:dyDescent="0.15">
      <c r="A2482" s="124"/>
      <c r="B2482" s="19"/>
      <c r="C2482" s="4"/>
      <c r="D2482" s="6"/>
      <c r="E2482" s="14"/>
      <c r="F2482" s="4"/>
      <c r="G2482" s="4"/>
      <c r="H2482" s="4"/>
      <c r="I2482" s="4"/>
      <c r="J2482" s="14"/>
      <c r="K2482" s="6"/>
      <c r="L2482" s="2"/>
      <c r="M2482" s="23"/>
      <c r="N2482" s="12"/>
      <c r="O2482" s="12"/>
      <c r="P2482" s="23"/>
      <c r="Q2482" s="1"/>
      <c r="R2482" s="4"/>
      <c r="S2482" s="5"/>
      <c r="T2482" s="6"/>
      <c r="U2482" s="9"/>
      <c r="V2482" s="8"/>
      <c r="W2482" s="8"/>
      <c r="X2482" s="8"/>
      <c r="Y2482" s="9"/>
      <c r="Z2482" s="7"/>
      <c r="AA2482" s="8"/>
      <c r="AB2482" s="9"/>
      <c r="AC2482" s="9"/>
      <c r="AD2482" s="9"/>
      <c r="AE2482" s="8"/>
      <c r="AF2482" s="10"/>
      <c r="AG2482" s="8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 s="7"/>
      <c r="CO2482" s="7"/>
      <c r="CP2482" s="7"/>
      <c r="CQ2482" s="7"/>
      <c r="CR2482" s="7"/>
      <c r="CS2482" s="7"/>
      <c r="CT2482" s="7"/>
      <c r="CU2482" s="7"/>
      <c r="CV2482" s="7"/>
      <c r="CW2482" s="7"/>
      <c r="CX2482" s="7"/>
      <c r="CY2482" s="7"/>
      <c r="CZ2482" s="7"/>
      <c r="DA2482" s="7"/>
      <c r="DB2482" s="7"/>
      <c r="DC2482" s="7"/>
      <c r="DD2482" s="7"/>
      <c r="DE2482" s="7"/>
      <c r="DF2482" s="7"/>
      <c r="DG2482" s="7"/>
      <c r="DH2482" s="7"/>
      <c r="DI2482" s="7"/>
      <c r="DJ2482" s="7"/>
      <c r="DK2482" s="7"/>
      <c r="DL2482" s="7"/>
      <c r="DM2482" s="7"/>
      <c r="DN2482" s="7"/>
      <c r="DO2482" s="7"/>
      <c r="DP2482" s="7"/>
      <c r="DQ2482" s="7"/>
      <c r="DR2482" s="7"/>
      <c r="DS2482" s="7"/>
      <c r="DT2482" s="7"/>
      <c r="DU2482" s="7"/>
      <c r="DV2482" s="7"/>
      <c r="DW2482" s="7"/>
      <c r="DX2482" s="7"/>
      <c r="DY2482" s="7"/>
      <c r="DZ2482" s="7"/>
      <c r="EA2482" s="7"/>
      <c r="EB2482" s="7"/>
      <c r="EC2482" s="7"/>
      <c r="ED2482" s="7"/>
      <c r="EE2482" s="7"/>
      <c r="EF2482" s="7"/>
      <c r="EG2482" s="7"/>
      <c r="EH2482" s="7"/>
      <c r="EI2482" s="7"/>
      <c r="EJ2482" s="7"/>
      <c r="EK2482" s="7"/>
      <c r="EL2482" s="7"/>
      <c r="EM2482" s="7"/>
      <c r="EN2482" s="7"/>
      <c r="EO2482" s="7"/>
      <c r="EP2482" s="7"/>
      <c r="EQ2482" s="7"/>
      <c r="ER2482" s="7"/>
      <c r="ES2482" s="7"/>
      <c r="ET2482" s="7"/>
      <c r="EU2482" s="7"/>
      <c r="EV2482" s="7"/>
      <c r="EW2482" s="7"/>
      <c r="EX2482" s="7"/>
      <c r="EY2482" s="7"/>
      <c r="EZ2482" s="7"/>
      <c r="FA2482" s="7"/>
      <c r="FB2482" s="7"/>
      <c r="FC2482" s="7"/>
      <c r="FD2482" s="7"/>
      <c r="FE2482" s="7"/>
      <c r="FF2482" s="7"/>
      <c r="FG2482" s="7"/>
      <c r="FH2482" s="7"/>
      <c r="FI2482" s="7"/>
      <c r="FJ2482" s="7"/>
      <c r="FK2482" s="7"/>
      <c r="FL2482" s="7"/>
      <c r="FM2482" s="7"/>
      <c r="FN2482" s="7"/>
      <c r="FO2482" s="7"/>
      <c r="FP2482" s="7"/>
      <c r="FQ2482" s="7"/>
      <c r="FR2482" s="7"/>
      <c r="FS2482" s="7"/>
      <c r="FT2482" s="7"/>
      <c r="FU2482" s="7"/>
      <c r="FV2482" s="7"/>
      <c r="FW2482" s="7"/>
      <c r="FX2482" s="7"/>
      <c r="FY2482" s="7"/>
      <c r="FZ2482" s="7"/>
      <c r="GA2482" s="7"/>
      <c r="GB2482" s="7"/>
    </row>
    <row r="2483" spans="1:184" x14ac:dyDescent="0.15">
      <c r="A2483" s="124"/>
      <c r="B2483" s="19"/>
      <c r="C2483" s="4"/>
      <c r="D2483" s="6"/>
      <c r="E2483" s="14"/>
      <c r="F2483" s="4"/>
      <c r="G2483" s="4"/>
      <c r="H2483" s="4"/>
      <c r="I2483" s="4"/>
      <c r="J2483" s="14"/>
      <c r="K2483" s="6"/>
      <c r="L2483" s="2"/>
      <c r="M2483" s="23"/>
      <c r="N2483" s="12"/>
      <c r="O2483" s="12"/>
      <c r="P2483" s="23"/>
      <c r="Q2483" s="1"/>
      <c r="R2483" s="4"/>
      <c r="S2483" s="5"/>
      <c r="T2483" s="6"/>
      <c r="U2483" s="9"/>
      <c r="V2483" s="8"/>
      <c r="W2483" s="8"/>
      <c r="X2483" s="8"/>
      <c r="Y2483" s="9"/>
      <c r="Z2483" s="7"/>
      <c r="AA2483" s="8"/>
      <c r="AB2483" s="9"/>
      <c r="AC2483" s="9"/>
      <c r="AD2483" s="9"/>
      <c r="AE2483" s="8"/>
      <c r="AF2483" s="10"/>
      <c r="AG2483" s="8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 s="7"/>
      <c r="CO2483" s="7"/>
      <c r="CP2483" s="7"/>
      <c r="CQ2483" s="7"/>
      <c r="CR2483" s="7"/>
      <c r="CS2483" s="7"/>
      <c r="CT2483" s="7"/>
      <c r="CU2483" s="7"/>
      <c r="CV2483" s="7"/>
      <c r="CW2483" s="7"/>
      <c r="CX2483" s="7"/>
      <c r="CY2483" s="7"/>
      <c r="CZ2483" s="7"/>
      <c r="DA2483" s="7"/>
      <c r="DB2483" s="7"/>
      <c r="DC2483" s="7"/>
      <c r="DD2483" s="7"/>
      <c r="DE2483" s="7"/>
      <c r="DF2483" s="7"/>
      <c r="DG2483" s="7"/>
      <c r="DH2483" s="7"/>
      <c r="DI2483" s="7"/>
      <c r="DJ2483" s="7"/>
      <c r="DK2483" s="7"/>
      <c r="DL2483" s="7"/>
      <c r="DM2483" s="7"/>
      <c r="DN2483" s="7"/>
      <c r="DO2483" s="7"/>
      <c r="DP2483" s="7"/>
      <c r="DQ2483" s="7"/>
      <c r="DR2483" s="7"/>
      <c r="DS2483" s="7"/>
      <c r="DT2483" s="7"/>
      <c r="DU2483" s="7"/>
      <c r="DV2483" s="7"/>
      <c r="DW2483" s="7"/>
      <c r="DX2483" s="7"/>
      <c r="DY2483" s="7"/>
      <c r="DZ2483" s="7"/>
      <c r="EA2483" s="7"/>
      <c r="EB2483" s="7"/>
      <c r="EC2483" s="7"/>
      <c r="ED2483" s="7"/>
      <c r="EE2483" s="7"/>
      <c r="EF2483" s="7"/>
      <c r="EG2483" s="7"/>
      <c r="EH2483" s="7"/>
      <c r="EI2483" s="7"/>
      <c r="EJ2483" s="7"/>
      <c r="EK2483" s="7"/>
      <c r="EL2483" s="7"/>
      <c r="EM2483" s="7"/>
      <c r="EN2483" s="7"/>
      <c r="EO2483" s="7"/>
      <c r="EP2483" s="7"/>
      <c r="EQ2483" s="7"/>
      <c r="ER2483" s="7"/>
      <c r="ES2483" s="7"/>
      <c r="ET2483" s="7"/>
      <c r="EU2483" s="7"/>
      <c r="EV2483" s="7"/>
      <c r="EW2483" s="7"/>
      <c r="EX2483" s="7"/>
      <c r="EY2483" s="7"/>
      <c r="EZ2483" s="7"/>
      <c r="FA2483" s="7"/>
      <c r="FB2483" s="7"/>
      <c r="FC2483" s="7"/>
      <c r="FD2483" s="7"/>
      <c r="FE2483" s="7"/>
      <c r="FF2483" s="7"/>
      <c r="FG2483" s="7"/>
      <c r="FH2483" s="7"/>
      <c r="FI2483" s="7"/>
      <c r="FJ2483" s="7"/>
      <c r="FK2483" s="7"/>
      <c r="FL2483" s="7"/>
      <c r="FM2483" s="7"/>
      <c r="FN2483" s="7"/>
      <c r="FO2483" s="7"/>
      <c r="FP2483" s="7"/>
      <c r="FQ2483" s="7"/>
      <c r="FR2483" s="7"/>
      <c r="FS2483" s="7"/>
      <c r="FT2483" s="7"/>
      <c r="FU2483" s="7"/>
      <c r="FV2483" s="7"/>
      <c r="FW2483" s="7"/>
      <c r="FX2483" s="7"/>
      <c r="FY2483" s="7"/>
      <c r="FZ2483" s="7"/>
      <c r="GA2483" s="7"/>
      <c r="GB2483" s="7"/>
    </row>
    <row r="2484" spans="1:184" x14ac:dyDescent="0.15">
      <c r="A2484" s="124"/>
      <c r="B2484" s="19"/>
      <c r="C2484" s="4"/>
      <c r="D2484" s="6"/>
      <c r="E2484" s="14"/>
      <c r="F2484" s="4"/>
      <c r="G2484" s="4"/>
      <c r="H2484" s="4"/>
      <c r="I2484" s="4"/>
      <c r="J2484" s="14"/>
      <c r="K2484" s="6"/>
      <c r="L2484" s="2"/>
      <c r="M2484" s="23"/>
      <c r="N2484" s="12"/>
      <c r="O2484" s="12"/>
      <c r="P2484" s="23"/>
      <c r="Q2484" s="1"/>
      <c r="R2484" s="4"/>
      <c r="S2484" s="5"/>
      <c r="T2484" s="6"/>
      <c r="U2484" s="9"/>
      <c r="V2484" s="8"/>
      <c r="W2484" s="8"/>
      <c r="X2484" s="8"/>
      <c r="Y2484" s="9"/>
      <c r="Z2484" s="7"/>
      <c r="AA2484" s="8"/>
      <c r="AB2484" s="9"/>
      <c r="AC2484" s="9"/>
      <c r="AD2484" s="9"/>
      <c r="AE2484" s="8"/>
      <c r="AF2484" s="10"/>
      <c r="AG2484" s="8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 s="7"/>
      <c r="CO2484" s="7"/>
      <c r="CP2484" s="7"/>
      <c r="CQ2484" s="7"/>
      <c r="CR2484" s="7"/>
      <c r="CS2484" s="7"/>
      <c r="CT2484" s="7"/>
      <c r="CU2484" s="7"/>
      <c r="CV2484" s="7"/>
      <c r="CW2484" s="7"/>
      <c r="CX2484" s="7"/>
      <c r="CY2484" s="7"/>
      <c r="CZ2484" s="7"/>
      <c r="DA2484" s="7"/>
      <c r="DB2484" s="7"/>
      <c r="DC2484" s="7"/>
      <c r="DD2484" s="7"/>
      <c r="DE2484" s="7"/>
      <c r="DF2484" s="7"/>
      <c r="DG2484" s="7"/>
      <c r="DH2484" s="7"/>
      <c r="DI2484" s="7"/>
      <c r="DJ2484" s="7"/>
      <c r="DK2484" s="7"/>
      <c r="DL2484" s="7"/>
      <c r="DM2484" s="7"/>
      <c r="DN2484" s="7"/>
      <c r="DO2484" s="7"/>
      <c r="DP2484" s="7"/>
      <c r="DQ2484" s="7"/>
      <c r="DR2484" s="7"/>
      <c r="DS2484" s="7"/>
      <c r="DT2484" s="7"/>
      <c r="DU2484" s="7"/>
      <c r="DV2484" s="7"/>
      <c r="DW2484" s="7"/>
      <c r="DX2484" s="7"/>
      <c r="DY2484" s="7"/>
      <c r="DZ2484" s="7"/>
      <c r="EA2484" s="7"/>
      <c r="EB2484" s="7"/>
      <c r="EC2484" s="7"/>
      <c r="ED2484" s="7"/>
      <c r="EE2484" s="7"/>
      <c r="EF2484" s="7"/>
      <c r="EG2484" s="7"/>
      <c r="EH2484" s="7"/>
      <c r="EI2484" s="7"/>
      <c r="EJ2484" s="7"/>
      <c r="EK2484" s="7"/>
      <c r="EL2484" s="7"/>
      <c r="EM2484" s="7"/>
      <c r="EN2484" s="7"/>
      <c r="EO2484" s="7"/>
      <c r="EP2484" s="7"/>
      <c r="EQ2484" s="7"/>
      <c r="ER2484" s="7"/>
      <c r="ES2484" s="7"/>
      <c r="ET2484" s="7"/>
      <c r="EU2484" s="7"/>
      <c r="EV2484" s="7"/>
      <c r="EW2484" s="7"/>
      <c r="EX2484" s="7"/>
      <c r="EY2484" s="7"/>
      <c r="EZ2484" s="7"/>
      <c r="FA2484" s="7"/>
      <c r="FB2484" s="7"/>
      <c r="FC2484" s="7"/>
      <c r="FD2484" s="7"/>
      <c r="FE2484" s="7"/>
      <c r="FF2484" s="7"/>
      <c r="FG2484" s="7"/>
      <c r="FH2484" s="7"/>
      <c r="FI2484" s="7"/>
      <c r="FJ2484" s="7"/>
      <c r="FK2484" s="7"/>
      <c r="FL2484" s="7"/>
      <c r="FM2484" s="7"/>
      <c r="FN2484" s="7"/>
      <c r="FO2484" s="7"/>
      <c r="FP2484" s="7"/>
      <c r="FQ2484" s="7"/>
      <c r="FR2484" s="7"/>
      <c r="FS2484" s="7"/>
      <c r="FT2484" s="7"/>
      <c r="FU2484" s="7"/>
      <c r="FV2484" s="7"/>
      <c r="FW2484" s="7"/>
      <c r="FX2484" s="7"/>
      <c r="FY2484" s="7"/>
      <c r="FZ2484" s="7"/>
      <c r="GA2484" s="7"/>
      <c r="GB2484" s="7"/>
    </row>
    <row r="2485" spans="1:184" x14ac:dyDescent="0.15">
      <c r="A2485" s="124"/>
      <c r="B2485" s="19"/>
      <c r="C2485" s="4"/>
      <c r="D2485" s="6"/>
      <c r="E2485" s="14"/>
      <c r="F2485" s="4"/>
      <c r="G2485" s="4"/>
      <c r="H2485" s="4"/>
      <c r="I2485" s="4"/>
      <c r="J2485" s="14"/>
      <c r="K2485" s="6"/>
      <c r="L2485" s="2"/>
      <c r="M2485" s="23"/>
      <c r="N2485" s="12"/>
      <c r="O2485" s="12"/>
      <c r="P2485" s="23"/>
      <c r="Q2485" s="1"/>
      <c r="R2485" s="4"/>
      <c r="S2485" s="5"/>
      <c r="T2485" s="6"/>
      <c r="U2485" s="9"/>
      <c r="V2485" s="8"/>
      <c r="W2485" s="8"/>
      <c r="X2485" s="8"/>
      <c r="Y2485" s="9"/>
      <c r="Z2485" s="7"/>
      <c r="AA2485" s="8"/>
      <c r="AB2485" s="9"/>
      <c r="AC2485" s="9"/>
      <c r="AD2485" s="9"/>
      <c r="AE2485" s="8"/>
      <c r="AF2485" s="10"/>
      <c r="AG2485" s="8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 s="7"/>
      <c r="CO2485" s="7"/>
      <c r="CP2485" s="7"/>
      <c r="CQ2485" s="7"/>
      <c r="CR2485" s="7"/>
      <c r="CS2485" s="7"/>
      <c r="CT2485" s="7"/>
      <c r="CU2485" s="7"/>
      <c r="CV2485" s="7"/>
      <c r="CW2485" s="7"/>
      <c r="CX2485" s="7"/>
      <c r="CY2485" s="7"/>
      <c r="CZ2485" s="7"/>
      <c r="DA2485" s="7"/>
      <c r="DB2485" s="7"/>
      <c r="DC2485" s="7"/>
      <c r="DD2485" s="7"/>
      <c r="DE2485" s="7"/>
      <c r="DF2485" s="7"/>
      <c r="DG2485" s="7"/>
      <c r="DH2485" s="7"/>
      <c r="DI2485" s="7"/>
      <c r="DJ2485" s="7"/>
      <c r="DK2485" s="7"/>
      <c r="DL2485" s="7"/>
      <c r="DM2485" s="7"/>
      <c r="DN2485" s="7"/>
      <c r="DO2485" s="7"/>
      <c r="DP2485" s="7"/>
      <c r="DQ2485" s="7"/>
      <c r="DR2485" s="7"/>
      <c r="DS2485" s="7"/>
      <c r="DT2485" s="7"/>
      <c r="DU2485" s="7"/>
      <c r="DV2485" s="7"/>
      <c r="DW2485" s="7"/>
      <c r="DX2485" s="7"/>
      <c r="DY2485" s="7"/>
      <c r="DZ2485" s="7"/>
      <c r="EA2485" s="7"/>
      <c r="EB2485" s="7"/>
      <c r="EC2485" s="7"/>
      <c r="ED2485" s="7"/>
      <c r="EE2485" s="7"/>
      <c r="EF2485" s="7"/>
      <c r="EG2485" s="7"/>
      <c r="EH2485" s="7"/>
      <c r="EI2485" s="7"/>
      <c r="EJ2485" s="7"/>
      <c r="EK2485" s="7"/>
      <c r="EL2485" s="7"/>
      <c r="EM2485" s="7"/>
      <c r="EN2485" s="7"/>
      <c r="EO2485" s="7"/>
      <c r="EP2485" s="7"/>
      <c r="EQ2485" s="7"/>
      <c r="ER2485" s="7"/>
      <c r="ES2485" s="7"/>
      <c r="ET2485" s="7"/>
      <c r="EU2485" s="7"/>
      <c r="EV2485" s="7"/>
      <c r="EW2485" s="7"/>
      <c r="EX2485" s="7"/>
      <c r="EY2485" s="7"/>
      <c r="EZ2485" s="7"/>
      <c r="FA2485" s="7"/>
      <c r="FB2485" s="7"/>
      <c r="FC2485" s="7"/>
      <c r="FD2485" s="7"/>
      <c r="FE2485" s="7"/>
      <c r="FF2485" s="7"/>
      <c r="FG2485" s="7"/>
      <c r="FH2485" s="7"/>
      <c r="FI2485" s="7"/>
      <c r="FJ2485" s="7"/>
      <c r="FK2485" s="7"/>
      <c r="FL2485" s="7"/>
      <c r="FM2485" s="7"/>
      <c r="FN2485" s="7"/>
      <c r="FO2485" s="7"/>
      <c r="FP2485" s="7"/>
      <c r="FQ2485" s="7"/>
      <c r="FR2485" s="7"/>
      <c r="FS2485" s="7"/>
      <c r="FT2485" s="7"/>
      <c r="FU2485" s="7"/>
      <c r="FV2485" s="7"/>
      <c r="FW2485" s="7"/>
      <c r="FX2485" s="7"/>
      <c r="FY2485" s="7"/>
      <c r="FZ2485" s="7"/>
      <c r="GA2485" s="7"/>
      <c r="GB2485" s="7"/>
    </row>
    <row r="2486" spans="1:184" x14ac:dyDescent="0.15">
      <c r="A2486" s="124"/>
      <c r="B2486" s="19"/>
      <c r="C2486" s="4"/>
      <c r="D2486" s="6"/>
      <c r="E2486" s="14"/>
      <c r="F2486" s="4"/>
      <c r="G2486" s="4"/>
      <c r="H2486" s="4"/>
      <c r="I2486" s="4"/>
      <c r="J2486" s="14"/>
      <c r="K2486" s="6"/>
      <c r="L2486" s="2"/>
      <c r="M2486" s="23"/>
      <c r="N2486" s="12"/>
      <c r="O2486" s="12"/>
      <c r="P2486" s="23"/>
      <c r="Q2486" s="1"/>
      <c r="R2486" s="4"/>
      <c r="S2486" s="5"/>
      <c r="T2486" s="6"/>
      <c r="U2486" s="9"/>
      <c r="V2486" s="8"/>
      <c r="W2486" s="8"/>
      <c r="X2486" s="8"/>
      <c r="Y2486" s="9"/>
      <c r="Z2486" s="7"/>
      <c r="AA2486" s="8"/>
      <c r="AB2486" s="9"/>
      <c r="AC2486" s="9"/>
      <c r="AD2486" s="9"/>
      <c r="AE2486" s="8"/>
      <c r="AF2486" s="10"/>
      <c r="AG2486" s="8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 s="7"/>
      <c r="CO2486" s="7"/>
      <c r="CP2486" s="7"/>
      <c r="CQ2486" s="7"/>
      <c r="CR2486" s="7"/>
      <c r="CS2486" s="7"/>
      <c r="CT2486" s="7"/>
      <c r="CU2486" s="7"/>
      <c r="CV2486" s="7"/>
      <c r="CW2486" s="7"/>
      <c r="CX2486" s="7"/>
      <c r="CY2486" s="7"/>
      <c r="CZ2486" s="7"/>
      <c r="DA2486" s="7"/>
      <c r="DB2486" s="7"/>
      <c r="DC2486" s="7"/>
      <c r="DD2486" s="7"/>
      <c r="DE2486" s="7"/>
      <c r="DF2486" s="7"/>
      <c r="DG2486" s="7"/>
      <c r="DH2486" s="7"/>
      <c r="DI2486" s="7"/>
      <c r="DJ2486" s="7"/>
      <c r="DK2486" s="7"/>
      <c r="DL2486" s="7"/>
      <c r="DM2486" s="7"/>
      <c r="DN2486" s="7"/>
      <c r="DO2486" s="7"/>
      <c r="DP2486" s="7"/>
      <c r="DQ2486" s="7"/>
      <c r="DR2486" s="7"/>
      <c r="DS2486" s="7"/>
      <c r="DT2486" s="7"/>
      <c r="DU2486" s="7"/>
      <c r="DV2486" s="7"/>
      <c r="DW2486" s="7"/>
      <c r="DX2486" s="7"/>
      <c r="DY2486" s="7"/>
      <c r="DZ2486" s="7"/>
      <c r="EA2486" s="7"/>
      <c r="EB2486" s="7"/>
      <c r="EC2486" s="7"/>
      <c r="ED2486" s="7"/>
      <c r="EE2486" s="7"/>
      <c r="EF2486" s="7"/>
      <c r="EG2486" s="7"/>
      <c r="EH2486" s="7"/>
      <c r="EI2486" s="7"/>
      <c r="EJ2486" s="7"/>
      <c r="EK2486" s="7"/>
      <c r="EL2486" s="7"/>
      <c r="EM2486" s="7"/>
      <c r="EN2486" s="7"/>
      <c r="EO2486" s="7"/>
      <c r="EP2486" s="7"/>
      <c r="EQ2486" s="7"/>
      <c r="ER2486" s="7"/>
      <c r="ES2486" s="7"/>
      <c r="ET2486" s="7"/>
      <c r="EU2486" s="7"/>
      <c r="EV2486" s="7"/>
      <c r="EW2486" s="7"/>
      <c r="EX2486" s="7"/>
      <c r="EY2486" s="7"/>
      <c r="EZ2486" s="7"/>
      <c r="FA2486" s="7"/>
      <c r="FB2486" s="7"/>
      <c r="FC2486" s="7"/>
      <c r="FD2486" s="7"/>
      <c r="FE2486" s="7"/>
      <c r="FF2486" s="7"/>
      <c r="FG2486" s="7"/>
      <c r="FH2486" s="7"/>
      <c r="FI2486" s="7"/>
      <c r="FJ2486" s="7"/>
      <c r="FK2486" s="7"/>
      <c r="FL2486" s="7"/>
      <c r="FM2486" s="7"/>
      <c r="FN2486" s="7"/>
      <c r="FO2486" s="7"/>
      <c r="FP2486" s="7"/>
      <c r="FQ2486" s="7"/>
      <c r="FR2486" s="7"/>
      <c r="FS2486" s="7"/>
      <c r="FT2486" s="7"/>
      <c r="FU2486" s="7"/>
      <c r="FV2486" s="7"/>
      <c r="FW2486" s="7"/>
      <c r="FX2486" s="7"/>
      <c r="FY2486" s="7"/>
      <c r="FZ2486" s="7"/>
      <c r="GA2486" s="7"/>
      <c r="GB2486" s="7"/>
    </row>
    <row r="2487" spans="1:184" x14ac:dyDescent="0.15">
      <c r="A2487" s="124"/>
      <c r="B2487" s="19"/>
      <c r="C2487" s="4"/>
      <c r="D2487" s="6"/>
      <c r="E2487" s="14"/>
      <c r="F2487" s="4"/>
      <c r="G2487" s="4"/>
      <c r="H2487" s="4"/>
      <c r="I2487" s="4"/>
      <c r="J2487" s="14"/>
      <c r="K2487" s="6"/>
      <c r="L2487" s="2"/>
      <c r="M2487" s="23"/>
      <c r="N2487" s="12"/>
      <c r="O2487" s="12"/>
      <c r="P2487" s="23"/>
      <c r="Q2487" s="1"/>
      <c r="R2487" s="4"/>
      <c r="S2487" s="5"/>
      <c r="T2487" s="6"/>
      <c r="U2487" s="9"/>
      <c r="V2487" s="8"/>
      <c r="W2487" s="8"/>
      <c r="X2487" s="8"/>
      <c r="Y2487" s="9"/>
      <c r="Z2487" s="7"/>
      <c r="AA2487" s="8"/>
      <c r="AB2487" s="9"/>
      <c r="AC2487" s="9"/>
      <c r="AD2487" s="9"/>
      <c r="AE2487" s="8"/>
      <c r="AF2487" s="10"/>
      <c r="AG2487" s="8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  <c r="FH2487" s="7"/>
      <c r="FI2487" s="7"/>
      <c r="FJ2487" s="7"/>
      <c r="FK2487" s="7"/>
      <c r="FL2487" s="7"/>
      <c r="FM2487" s="7"/>
      <c r="FN2487" s="7"/>
      <c r="FO2487" s="7"/>
      <c r="FP2487" s="7"/>
      <c r="FQ2487" s="7"/>
      <c r="FR2487" s="7"/>
      <c r="FS2487" s="7"/>
      <c r="FT2487" s="7"/>
      <c r="FU2487" s="7"/>
      <c r="FV2487" s="7"/>
      <c r="FW2487" s="7"/>
      <c r="FX2487" s="7"/>
      <c r="FY2487" s="7"/>
      <c r="FZ2487" s="7"/>
      <c r="GA2487" s="7"/>
      <c r="GB2487" s="7"/>
    </row>
    <row r="2488" spans="1:184" x14ac:dyDescent="0.15">
      <c r="A2488" s="124"/>
      <c r="B2488" s="19"/>
      <c r="C2488" s="4"/>
      <c r="D2488" s="6"/>
      <c r="E2488" s="14"/>
      <c r="F2488" s="4"/>
      <c r="G2488" s="4"/>
      <c r="H2488" s="4"/>
      <c r="I2488" s="4"/>
      <c r="J2488" s="14"/>
      <c r="K2488" s="6"/>
      <c r="L2488" s="2"/>
      <c r="M2488" s="23"/>
      <c r="N2488" s="12"/>
      <c r="O2488" s="12"/>
      <c r="P2488" s="23"/>
      <c r="Q2488" s="1"/>
      <c r="R2488" s="4"/>
      <c r="S2488" s="5"/>
      <c r="T2488" s="6"/>
      <c r="U2488" s="9"/>
      <c r="V2488" s="8"/>
      <c r="W2488" s="8"/>
      <c r="X2488" s="8"/>
      <c r="Y2488" s="9"/>
      <c r="Z2488" s="7"/>
      <c r="AA2488" s="8"/>
      <c r="AB2488" s="9"/>
      <c r="AC2488" s="9"/>
      <c r="AD2488" s="9"/>
      <c r="AE2488" s="8"/>
      <c r="AF2488" s="10"/>
      <c r="AG2488" s="8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  <c r="EE2488" s="7"/>
      <c r="EF2488" s="7"/>
      <c r="EG2488" s="7"/>
      <c r="EH2488" s="7"/>
      <c r="EI2488" s="7"/>
      <c r="EJ2488" s="7"/>
      <c r="EK2488" s="7"/>
      <c r="EL2488" s="7"/>
      <c r="EM2488" s="7"/>
      <c r="EN2488" s="7"/>
      <c r="EO2488" s="7"/>
      <c r="EP2488" s="7"/>
      <c r="EQ2488" s="7"/>
      <c r="ER2488" s="7"/>
      <c r="ES2488" s="7"/>
      <c r="ET2488" s="7"/>
      <c r="EU2488" s="7"/>
      <c r="EV2488" s="7"/>
      <c r="EW2488" s="7"/>
      <c r="EX2488" s="7"/>
      <c r="EY2488" s="7"/>
      <c r="EZ2488" s="7"/>
      <c r="FA2488" s="7"/>
      <c r="FB2488" s="7"/>
      <c r="FC2488" s="7"/>
      <c r="FD2488" s="7"/>
      <c r="FE2488" s="7"/>
      <c r="FF2488" s="7"/>
      <c r="FG2488" s="7"/>
      <c r="FH2488" s="7"/>
      <c r="FI2488" s="7"/>
      <c r="FJ2488" s="7"/>
      <c r="FK2488" s="7"/>
      <c r="FL2488" s="7"/>
      <c r="FM2488" s="7"/>
      <c r="FN2488" s="7"/>
      <c r="FO2488" s="7"/>
      <c r="FP2488" s="7"/>
      <c r="FQ2488" s="7"/>
      <c r="FR2488" s="7"/>
      <c r="FS2488" s="7"/>
      <c r="FT2488" s="7"/>
      <c r="FU2488" s="7"/>
      <c r="FV2488" s="7"/>
      <c r="FW2488" s="7"/>
      <c r="FX2488" s="7"/>
      <c r="FY2488" s="7"/>
      <c r="FZ2488" s="7"/>
      <c r="GA2488" s="7"/>
      <c r="GB2488" s="7"/>
    </row>
    <row r="2489" spans="1:184" x14ac:dyDescent="0.15">
      <c r="A2489" s="124"/>
      <c r="B2489" s="19"/>
      <c r="C2489" s="4"/>
      <c r="D2489" s="6"/>
      <c r="E2489" s="14"/>
      <c r="F2489" s="4"/>
      <c r="G2489" s="4"/>
      <c r="H2489" s="4"/>
      <c r="I2489" s="4"/>
      <c r="J2489" s="14"/>
      <c r="K2489" s="6"/>
      <c r="L2489" s="2"/>
      <c r="M2489" s="23"/>
      <c r="N2489" s="12"/>
      <c r="O2489" s="12"/>
      <c r="P2489" s="23"/>
      <c r="Q2489" s="1"/>
      <c r="R2489" s="4"/>
      <c r="S2489" s="5"/>
      <c r="T2489" s="6"/>
      <c r="U2489" s="9"/>
      <c r="V2489" s="8"/>
      <c r="W2489" s="8"/>
      <c r="X2489" s="8"/>
      <c r="Y2489" s="9"/>
      <c r="Z2489" s="7"/>
      <c r="AA2489" s="8"/>
      <c r="AB2489" s="9"/>
      <c r="AC2489" s="9"/>
      <c r="AD2489" s="9"/>
      <c r="AE2489" s="8"/>
      <c r="AF2489" s="10"/>
      <c r="AG2489" s="8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  <c r="EE2489" s="7"/>
      <c r="EF2489" s="7"/>
      <c r="EG2489" s="7"/>
      <c r="EH2489" s="7"/>
      <c r="EI2489" s="7"/>
      <c r="EJ2489" s="7"/>
      <c r="EK2489" s="7"/>
      <c r="EL2489" s="7"/>
      <c r="EM2489" s="7"/>
      <c r="EN2489" s="7"/>
      <c r="EO2489" s="7"/>
      <c r="EP2489" s="7"/>
      <c r="EQ2489" s="7"/>
      <c r="ER2489" s="7"/>
      <c r="ES2489" s="7"/>
      <c r="ET2489" s="7"/>
      <c r="EU2489" s="7"/>
      <c r="EV2489" s="7"/>
      <c r="EW2489" s="7"/>
      <c r="EX2489" s="7"/>
      <c r="EY2489" s="7"/>
      <c r="EZ2489" s="7"/>
      <c r="FA2489" s="7"/>
      <c r="FB2489" s="7"/>
      <c r="FC2489" s="7"/>
      <c r="FD2489" s="7"/>
      <c r="FE2489" s="7"/>
      <c r="FF2489" s="7"/>
      <c r="FG2489" s="7"/>
      <c r="FH2489" s="7"/>
      <c r="FI2489" s="7"/>
      <c r="FJ2489" s="7"/>
      <c r="FK2489" s="7"/>
      <c r="FL2489" s="7"/>
      <c r="FM2489" s="7"/>
      <c r="FN2489" s="7"/>
      <c r="FO2489" s="7"/>
      <c r="FP2489" s="7"/>
      <c r="FQ2489" s="7"/>
      <c r="FR2489" s="7"/>
      <c r="FS2489" s="7"/>
      <c r="FT2489" s="7"/>
      <c r="FU2489" s="7"/>
      <c r="FV2489" s="7"/>
      <c r="FW2489" s="7"/>
      <c r="FX2489" s="7"/>
      <c r="FY2489" s="7"/>
      <c r="FZ2489" s="7"/>
      <c r="GA2489" s="7"/>
      <c r="GB2489" s="7"/>
    </row>
    <row r="2490" spans="1:184" x14ac:dyDescent="0.15">
      <c r="A2490" s="124"/>
      <c r="B2490" s="19"/>
      <c r="C2490" s="4"/>
      <c r="D2490" s="6"/>
      <c r="E2490" s="14"/>
      <c r="F2490" s="4"/>
      <c r="G2490" s="4"/>
      <c r="H2490" s="4"/>
      <c r="I2490" s="4"/>
      <c r="J2490" s="14"/>
      <c r="K2490" s="6"/>
      <c r="L2490" s="2"/>
      <c r="M2490" s="23"/>
      <c r="N2490" s="12"/>
      <c r="O2490" s="12"/>
      <c r="P2490" s="23"/>
      <c r="Q2490" s="1"/>
      <c r="R2490" s="4"/>
      <c r="S2490" s="5"/>
      <c r="T2490" s="6"/>
      <c r="U2490" s="9"/>
      <c r="V2490" s="8"/>
      <c r="W2490" s="8"/>
      <c r="X2490" s="8"/>
      <c r="Y2490" s="9"/>
      <c r="Z2490" s="7"/>
      <c r="AA2490" s="8"/>
      <c r="AB2490" s="9"/>
      <c r="AC2490" s="9"/>
      <c r="AD2490" s="9"/>
      <c r="AE2490" s="8"/>
      <c r="AF2490" s="10"/>
      <c r="AG2490" s="8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  <c r="EE2490" s="7"/>
      <c r="EF2490" s="7"/>
      <c r="EG2490" s="7"/>
      <c r="EH2490" s="7"/>
      <c r="EI2490" s="7"/>
      <c r="EJ2490" s="7"/>
      <c r="EK2490" s="7"/>
      <c r="EL2490" s="7"/>
      <c r="EM2490" s="7"/>
      <c r="EN2490" s="7"/>
      <c r="EO2490" s="7"/>
      <c r="EP2490" s="7"/>
      <c r="EQ2490" s="7"/>
      <c r="ER2490" s="7"/>
      <c r="ES2490" s="7"/>
      <c r="ET2490" s="7"/>
      <c r="EU2490" s="7"/>
      <c r="EV2490" s="7"/>
      <c r="EW2490" s="7"/>
      <c r="EX2490" s="7"/>
      <c r="EY2490" s="7"/>
      <c r="EZ2490" s="7"/>
      <c r="FA2490" s="7"/>
      <c r="FB2490" s="7"/>
      <c r="FC2490" s="7"/>
      <c r="FD2490" s="7"/>
      <c r="FE2490" s="7"/>
      <c r="FF2490" s="7"/>
      <c r="FG2490" s="7"/>
      <c r="FH2490" s="7"/>
      <c r="FI2490" s="7"/>
      <c r="FJ2490" s="7"/>
      <c r="FK2490" s="7"/>
      <c r="FL2490" s="7"/>
      <c r="FM2490" s="7"/>
      <c r="FN2490" s="7"/>
      <c r="FO2490" s="7"/>
      <c r="FP2490" s="7"/>
      <c r="FQ2490" s="7"/>
      <c r="FR2490" s="7"/>
      <c r="FS2490" s="7"/>
      <c r="FT2490" s="7"/>
      <c r="FU2490" s="7"/>
      <c r="FV2490" s="7"/>
      <c r="FW2490" s="7"/>
      <c r="FX2490" s="7"/>
      <c r="FY2490" s="7"/>
      <c r="FZ2490" s="7"/>
      <c r="GA2490" s="7"/>
      <c r="GB2490" s="7"/>
    </row>
    <row r="2491" spans="1:184" x14ac:dyDescent="0.15">
      <c r="A2491" s="124"/>
      <c r="B2491" s="19"/>
      <c r="C2491" s="4"/>
      <c r="D2491" s="6"/>
      <c r="E2491" s="14"/>
      <c r="F2491" s="4"/>
      <c r="G2491" s="4"/>
      <c r="H2491" s="4"/>
      <c r="I2491" s="4"/>
      <c r="J2491" s="14"/>
      <c r="K2491" s="6"/>
      <c r="L2491" s="2"/>
      <c r="M2491" s="23"/>
      <c r="N2491" s="12"/>
      <c r="O2491" s="12"/>
      <c r="P2491" s="23"/>
      <c r="Q2491" s="1"/>
      <c r="R2491" s="4"/>
      <c r="S2491" s="5"/>
      <c r="T2491" s="6"/>
      <c r="U2491" s="9"/>
      <c r="V2491" s="8"/>
      <c r="W2491" s="8"/>
      <c r="X2491" s="8"/>
      <c r="Y2491" s="9"/>
      <c r="Z2491" s="7"/>
      <c r="AA2491" s="8"/>
      <c r="AB2491" s="9"/>
      <c r="AC2491" s="9"/>
      <c r="AD2491" s="9"/>
      <c r="AE2491" s="8"/>
      <c r="AF2491" s="10"/>
      <c r="AG2491" s="8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  <c r="EE2491" s="7"/>
      <c r="EF2491" s="7"/>
      <c r="EG2491" s="7"/>
      <c r="EH2491" s="7"/>
      <c r="EI2491" s="7"/>
      <c r="EJ2491" s="7"/>
      <c r="EK2491" s="7"/>
      <c r="EL2491" s="7"/>
      <c r="EM2491" s="7"/>
      <c r="EN2491" s="7"/>
      <c r="EO2491" s="7"/>
      <c r="EP2491" s="7"/>
      <c r="EQ2491" s="7"/>
      <c r="ER2491" s="7"/>
      <c r="ES2491" s="7"/>
      <c r="ET2491" s="7"/>
      <c r="EU2491" s="7"/>
      <c r="EV2491" s="7"/>
      <c r="EW2491" s="7"/>
      <c r="EX2491" s="7"/>
      <c r="EY2491" s="7"/>
      <c r="EZ2491" s="7"/>
      <c r="FA2491" s="7"/>
      <c r="FB2491" s="7"/>
      <c r="FC2491" s="7"/>
      <c r="FD2491" s="7"/>
      <c r="FE2491" s="7"/>
      <c r="FF2491" s="7"/>
      <c r="FG2491" s="7"/>
      <c r="FH2491" s="7"/>
      <c r="FI2491" s="7"/>
      <c r="FJ2491" s="7"/>
      <c r="FK2491" s="7"/>
      <c r="FL2491" s="7"/>
      <c r="FM2491" s="7"/>
      <c r="FN2491" s="7"/>
      <c r="FO2491" s="7"/>
      <c r="FP2491" s="7"/>
      <c r="FQ2491" s="7"/>
      <c r="FR2491" s="7"/>
      <c r="FS2491" s="7"/>
      <c r="FT2491" s="7"/>
      <c r="FU2491" s="7"/>
      <c r="FV2491" s="7"/>
      <c r="FW2491" s="7"/>
      <c r="FX2491" s="7"/>
      <c r="FY2491" s="7"/>
      <c r="FZ2491" s="7"/>
      <c r="GA2491" s="7"/>
      <c r="GB2491" s="7"/>
    </row>
    <row r="2492" spans="1:184" x14ac:dyDescent="0.15">
      <c r="A2492" s="124"/>
      <c r="B2492" s="19"/>
      <c r="C2492" s="4"/>
      <c r="D2492" s="6"/>
      <c r="E2492" s="14"/>
      <c r="F2492" s="4"/>
      <c r="G2492" s="4"/>
      <c r="H2492" s="4"/>
      <c r="I2492" s="4"/>
      <c r="J2492" s="14"/>
      <c r="K2492" s="6"/>
      <c r="L2492" s="2"/>
      <c r="M2492" s="23"/>
      <c r="N2492" s="12"/>
      <c r="O2492" s="12"/>
      <c r="P2492" s="23"/>
      <c r="Q2492" s="1"/>
      <c r="R2492" s="4"/>
      <c r="S2492" s="5"/>
      <c r="T2492" s="6"/>
      <c r="U2492" s="9"/>
      <c r="V2492" s="8"/>
      <c r="W2492" s="8"/>
      <c r="X2492" s="8"/>
      <c r="Y2492" s="9"/>
      <c r="Z2492" s="7"/>
      <c r="AA2492" s="8"/>
      <c r="AB2492" s="9"/>
      <c r="AC2492" s="9"/>
      <c r="AD2492" s="9"/>
      <c r="AE2492" s="8"/>
      <c r="AF2492" s="10"/>
      <c r="AG2492" s="8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 s="7"/>
      <c r="CO2492" s="7"/>
      <c r="CP2492" s="7"/>
      <c r="CQ2492" s="7"/>
      <c r="CR2492" s="7"/>
      <c r="CS2492" s="7"/>
      <c r="CT2492" s="7"/>
      <c r="CU2492" s="7"/>
      <c r="CV2492" s="7"/>
      <c r="CW2492" s="7"/>
      <c r="CX2492" s="7"/>
      <c r="CY2492" s="7"/>
      <c r="CZ2492" s="7"/>
      <c r="DA2492" s="7"/>
      <c r="DB2492" s="7"/>
      <c r="DC2492" s="7"/>
      <c r="DD2492" s="7"/>
      <c r="DE2492" s="7"/>
      <c r="DF2492" s="7"/>
      <c r="DG2492" s="7"/>
      <c r="DH2492" s="7"/>
      <c r="DI2492" s="7"/>
      <c r="DJ2492" s="7"/>
      <c r="DK2492" s="7"/>
      <c r="DL2492" s="7"/>
      <c r="DM2492" s="7"/>
      <c r="DN2492" s="7"/>
      <c r="DO2492" s="7"/>
      <c r="DP2492" s="7"/>
      <c r="DQ2492" s="7"/>
      <c r="DR2492" s="7"/>
      <c r="DS2492" s="7"/>
      <c r="DT2492" s="7"/>
      <c r="DU2492" s="7"/>
      <c r="DV2492" s="7"/>
      <c r="DW2492" s="7"/>
      <c r="DX2492" s="7"/>
      <c r="DY2492" s="7"/>
      <c r="DZ2492" s="7"/>
      <c r="EA2492" s="7"/>
      <c r="EB2492" s="7"/>
      <c r="EC2492" s="7"/>
      <c r="ED2492" s="7"/>
      <c r="EE2492" s="7"/>
      <c r="EF2492" s="7"/>
      <c r="EG2492" s="7"/>
      <c r="EH2492" s="7"/>
      <c r="EI2492" s="7"/>
      <c r="EJ2492" s="7"/>
      <c r="EK2492" s="7"/>
      <c r="EL2492" s="7"/>
      <c r="EM2492" s="7"/>
      <c r="EN2492" s="7"/>
      <c r="EO2492" s="7"/>
      <c r="EP2492" s="7"/>
      <c r="EQ2492" s="7"/>
      <c r="ER2492" s="7"/>
      <c r="ES2492" s="7"/>
      <c r="ET2492" s="7"/>
      <c r="EU2492" s="7"/>
      <c r="EV2492" s="7"/>
      <c r="EW2492" s="7"/>
      <c r="EX2492" s="7"/>
      <c r="EY2492" s="7"/>
      <c r="EZ2492" s="7"/>
      <c r="FA2492" s="7"/>
      <c r="FB2492" s="7"/>
      <c r="FC2492" s="7"/>
      <c r="FD2492" s="7"/>
      <c r="FE2492" s="7"/>
      <c r="FF2492" s="7"/>
      <c r="FG2492" s="7"/>
      <c r="FH2492" s="7"/>
      <c r="FI2492" s="7"/>
      <c r="FJ2492" s="7"/>
      <c r="FK2492" s="7"/>
      <c r="FL2492" s="7"/>
      <c r="FM2492" s="7"/>
      <c r="FN2492" s="7"/>
      <c r="FO2492" s="7"/>
      <c r="FP2492" s="7"/>
      <c r="FQ2492" s="7"/>
      <c r="FR2492" s="7"/>
      <c r="FS2492" s="7"/>
      <c r="FT2492" s="7"/>
      <c r="FU2492" s="7"/>
      <c r="FV2492" s="7"/>
      <c r="FW2492" s="7"/>
      <c r="FX2492" s="7"/>
      <c r="FY2492" s="7"/>
      <c r="FZ2492" s="7"/>
      <c r="GA2492" s="7"/>
      <c r="GB2492" s="7"/>
    </row>
    <row r="2493" spans="1:184" x14ac:dyDescent="0.15">
      <c r="A2493" s="124"/>
      <c r="B2493" s="19"/>
      <c r="C2493" s="4"/>
      <c r="D2493" s="6"/>
      <c r="E2493" s="14"/>
      <c r="F2493" s="4"/>
      <c r="G2493" s="4"/>
      <c r="H2493" s="4"/>
      <c r="I2493" s="4"/>
      <c r="J2493" s="14"/>
      <c r="K2493" s="6"/>
      <c r="L2493" s="2"/>
      <c r="M2493" s="23"/>
      <c r="N2493" s="12"/>
      <c r="O2493" s="12"/>
      <c r="P2493" s="23"/>
      <c r="Q2493" s="1"/>
      <c r="R2493" s="4"/>
      <c r="S2493" s="5"/>
      <c r="T2493" s="6"/>
      <c r="U2493" s="9"/>
      <c r="V2493" s="8"/>
      <c r="W2493" s="8"/>
      <c r="X2493" s="8"/>
      <c r="Y2493" s="9"/>
      <c r="Z2493" s="7"/>
      <c r="AA2493" s="8"/>
      <c r="AB2493" s="9"/>
      <c r="AC2493" s="9"/>
      <c r="AD2493" s="9"/>
      <c r="AE2493" s="8"/>
      <c r="AF2493" s="10"/>
      <c r="AG2493" s="8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 s="7"/>
      <c r="CO2493" s="7"/>
      <c r="CP2493" s="7"/>
      <c r="CQ2493" s="7"/>
      <c r="CR2493" s="7"/>
      <c r="CS2493" s="7"/>
      <c r="CT2493" s="7"/>
      <c r="CU2493" s="7"/>
      <c r="CV2493" s="7"/>
      <c r="CW2493" s="7"/>
      <c r="CX2493" s="7"/>
      <c r="CY2493" s="7"/>
      <c r="CZ2493" s="7"/>
      <c r="DA2493" s="7"/>
      <c r="DB2493" s="7"/>
      <c r="DC2493" s="7"/>
      <c r="DD2493" s="7"/>
      <c r="DE2493" s="7"/>
      <c r="DF2493" s="7"/>
      <c r="DG2493" s="7"/>
      <c r="DH2493" s="7"/>
      <c r="DI2493" s="7"/>
      <c r="DJ2493" s="7"/>
      <c r="DK2493" s="7"/>
      <c r="DL2493" s="7"/>
      <c r="DM2493" s="7"/>
      <c r="DN2493" s="7"/>
      <c r="DO2493" s="7"/>
      <c r="DP2493" s="7"/>
      <c r="DQ2493" s="7"/>
      <c r="DR2493" s="7"/>
      <c r="DS2493" s="7"/>
      <c r="DT2493" s="7"/>
      <c r="DU2493" s="7"/>
      <c r="DV2493" s="7"/>
      <c r="DW2493" s="7"/>
      <c r="DX2493" s="7"/>
      <c r="DY2493" s="7"/>
      <c r="DZ2493" s="7"/>
      <c r="EA2493" s="7"/>
      <c r="EB2493" s="7"/>
      <c r="EC2493" s="7"/>
      <c r="ED2493" s="7"/>
      <c r="EE2493" s="7"/>
      <c r="EF2493" s="7"/>
      <c r="EG2493" s="7"/>
      <c r="EH2493" s="7"/>
      <c r="EI2493" s="7"/>
      <c r="EJ2493" s="7"/>
      <c r="EK2493" s="7"/>
      <c r="EL2493" s="7"/>
      <c r="EM2493" s="7"/>
      <c r="EN2493" s="7"/>
      <c r="EO2493" s="7"/>
      <c r="EP2493" s="7"/>
      <c r="EQ2493" s="7"/>
      <c r="ER2493" s="7"/>
      <c r="ES2493" s="7"/>
      <c r="ET2493" s="7"/>
      <c r="EU2493" s="7"/>
      <c r="EV2493" s="7"/>
      <c r="EW2493" s="7"/>
      <c r="EX2493" s="7"/>
      <c r="EY2493" s="7"/>
      <c r="EZ2493" s="7"/>
      <c r="FA2493" s="7"/>
      <c r="FB2493" s="7"/>
      <c r="FC2493" s="7"/>
      <c r="FD2493" s="7"/>
      <c r="FE2493" s="7"/>
      <c r="FF2493" s="7"/>
      <c r="FG2493" s="7"/>
      <c r="FH2493" s="7"/>
      <c r="FI2493" s="7"/>
      <c r="FJ2493" s="7"/>
      <c r="FK2493" s="7"/>
      <c r="FL2493" s="7"/>
      <c r="FM2493" s="7"/>
      <c r="FN2493" s="7"/>
      <c r="FO2493" s="7"/>
      <c r="FP2493" s="7"/>
      <c r="FQ2493" s="7"/>
      <c r="FR2493" s="7"/>
      <c r="FS2493" s="7"/>
      <c r="FT2493" s="7"/>
      <c r="FU2493" s="7"/>
      <c r="FV2493" s="7"/>
      <c r="FW2493" s="7"/>
      <c r="FX2493" s="7"/>
      <c r="FY2493" s="7"/>
      <c r="FZ2493" s="7"/>
      <c r="GA2493" s="7"/>
      <c r="GB2493" s="7"/>
    </row>
    <row r="2494" spans="1:184" x14ac:dyDescent="0.15">
      <c r="A2494" s="124"/>
      <c r="B2494" s="19"/>
      <c r="C2494" s="4"/>
      <c r="D2494" s="6"/>
      <c r="E2494" s="14"/>
      <c r="F2494" s="4"/>
      <c r="G2494" s="4"/>
      <c r="H2494" s="4"/>
      <c r="I2494" s="4"/>
      <c r="J2494" s="14"/>
      <c r="K2494" s="6"/>
      <c r="L2494" s="2"/>
      <c r="M2494" s="23"/>
      <c r="N2494" s="12"/>
      <c r="O2494" s="12"/>
      <c r="P2494" s="23"/>
      <c r="Q2494" s="1"/>
      <c r="R2494" s="4"/>
      <c r="S2494" s="5"/>
      <c r="T2494" s="6"/>
      <c r="U2494" s="9"/>
      <c r="V2494" s="8"/>
      <c r="W2494" s="8"/>
      <c r="X2494" s="8"/>
      <c r="Y2494" s="9"/>
      <c r="Z2494" s="7"/>
      <c r="AA2494" s="8"/>
      <c r="AB2494" s="9"/>
      <c r="AC2494" s="9"/>
      <c r="AD2494" s="9"/>
      <c r="AE2494" s="8"/>
      <c r="AF2494" s="10"/>
      <c r="AG2494" s="8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  <c r="DV2494" s="7"/>
      <c r="DW2494" s="7"/>
      <c r="DX2494" s="7"/>
      <c r="DY2494" s="7"/>
      <c r="DZ2494" s="7"/>
      <c r="EA2494" s="7"/>
      <c r="EB2494" s="7"/>
      <c r="EC2494" s="7"/>
      <c r="ED2494" s="7"/>
      <c r="EE2494" s="7"/>
      <c r="EF2494" s="7"/>
      <c r="EG2494" s="7"/>
      <c r="EH2494" s="7"/>
      <c r="EI2494" s="7"/>
      <c r="EJ2494" s="7"/>
      <c r="EK2494" s="7"/>
      <c r="EL2494" s="7"/>
      <c r="EM2494" s="7"/>
      <c r="EN2494" s="7"/>
      <c r="EO2494" s="7"/>
      <c r="EP2494" s="7"/>
      <c r="EQ2494" s="7"/>
      <c r="ER2494" s="7"/>
      <c r="ES2494" s="7"/>
      <c r="ET2494" s="7"/>
      <c r="EU2494" s="7"/>
      <c r="EV2494" s="7"/>
      <c r="EW2494" s="7"/>
      <c r="EX2494" s="7"/>
      <c r="EY2494" s="7"/>
      <c r="EZ2494" s="7"/>
      <c r="FA2494" s="7"/>
      <c r="FB2494" s="7"/>
      <c r="FC2494" s="7"/>
      <c r="FD2494" s="7"/>
      <c r="FE2494" s="7"/>
      <c r="FF2494" s="7"/>
      <c r="FG2494" s="7"/>
      <c r="FH2494" s="7"/>
      <c r="FI2494" s="7"/>
      <c r="FJ2494" s="7"/>
      <c r="FK2494" s="7"/>
      <c r="FL2494" s="7"/>
      <c r="FM2494" s="7"/>
      <c r="FN2494" s="7"/>
      <c r="FO2494" s="7"/>
      <c r="FP2494" s="7"/>
      <c r="FQ2494" s="7"/>
      <c r="FR2494" s="7"/>
      <c r="FS2494" s="7"/>
      <c r="FT2494" s="7"/>
      <c r="FU2494" s="7"/>
      <c r="FV2494" s="7"/>
      <c r="FW2494" s="7"/>
      <c r="FX2494" s="7"/>
      <c r="FY2494" s="7"/>
      <c r="FZ2494" s="7"/>
      <c r="GA2494" s="7"/>
      <c r="GB2494" s="7"/>
    </row>
    <row r="2495" spans="1:184" x14ac:dyDescent="0.15">
      <c r="A2495" s="124"/>
      <c r="B2495" s="19"/>
      <c r="C2495" s="4"/>
      <c r="D2495" s="6"/>
      <c r="E2495" s="14"/>
      <c r="F2495" s="4"/>
      <c r="G2495" s="4"/>
      <c r="H2495" s="4"/>
      <c r="I2495" s="4"/>
      <c r="J2495" s="14"/>
      <c r="K2495" s="6"/>
      <c r="L2495" s="2"/>
      <c r="M2495" s="23"/>
      <c r="N2495" s="12"/>
      <c r="O2495" s="12"/>
      <c r="P2495" s="23"/>
      <c r="Q2495" s="1"/>
      <c r="R2495" s="4"/>
      <c r="S2495" s="5"/>
      <c r="T2495" s="6"/>
      <c r="U2495" s="9"/>
      <c r="V2495" s="8"/>
      <c r="W2495" s="8"/>
      <c r="X2495" s="8"/>
      <c r="Y2495" s="9"/>
      <c r="Z2495" s="7"/>
      <c r="AA2495" s="8"/>
      <c r="AB2495" s="9"/>
      <c r="AC2495" s="9"/>
      <c r="AD2495" s="9"/>
      <c r="AE2495" s="8"/>
      <c r="AF2495" s="10"/>
      <c r="AG2495" s="8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 s="7"/>
      <c r="CO2495" s="7"/>
      <c r="CP2495" s="7"/>
      <c r="CQ2495" s="7"/>
      <c r="CR2495" s="7"/>
      <c r="CS2495" s="7"/>
      <c r="CT2495" s="7"/>
      <c r="CU2495" s="7"/>
      <c r="CV2495" s="7"/>
      <c r="CW2495" s="7"/>
      <c r="CX2495" s="7"/>
      <c r="CY2495" s="7"/>
      <c r="CZ2495" s="7"/>
      <c r="DA2495" s="7"/>
      <c r="DB2495" s="7"/>
      <c r="DC2495" s="7"/>
      <c r="DD2495" s="7"/>
      <c r="DE2495" s="7"/>
      <c r="DF2495" s="7"/>
      <c r="DG2495" s="7"/>
      <c r="DH2495" s="7"/>
      <c r="DI2495" s="7"/>
      <c r="DJ2495" s="7"/>
      <c r="DK2495" s="7"/>
      <c r="DL2495" s="7"/>
      <c r="DM2495" s="7"/>
      <c r="DN2495" s="7"/>
      <c r="DO2495" s="7"/>
      <c r="DP2495" s="7"/>
      <c r="DQ2495" s="7"/>
      <c r="DR2495" s="7"/>
      <c r="DS2495" s="7"/>
      <c r="DT2495" s="7"/>
      <c r="DU2495" s="7"/>
      <c r="DV2495" s="7"/>
      <c r="DW2495" s="7"/>
      <c r="DX2495" s="7"/>
      <c r="DY2495" s="7"/>
      <c r="DZ2495" s="7"/>
      <c r="EA2495" s="7"/>
      <c r="EB2495" s="7"/>
      <c r="EC2495" s="7"/>
      <c r="ED2495" s="7"/>
      <c r="EE2495" s="7"/>
      <c r="EF2495" s="7"/>
      <c r="EG2495" s="7"/>
      <c r="EH2495" s="7"/>
      <c r="EI2495" s="7"/>
      <c r="EJ2495" s="7"/>
      <c r="EK2495" s="7"/>
      <c r="EL2495" s="7"/>
      <c r="EM2495" s="7"/>
      <c r="EN2495" s="7"/>
      <c r="EO2495" s="7"/>
      <c r="EP2495" s="7"/>
      <c r="EQ2495" s="7"/>
      <c r="ER2495" s="7"/>
      <c r="ES2495" s="7"/>
      <c r="ET2495" s="7"/>
      <c r="EU2495" s="7"/>
      <c r="EV2495" s="7"/>
      <c r="EW2495" s="7"/>
      <c r="EX2495" s="7"/>
      <c r="EY2495" s="7"/>
      <c r="EZ2495" s="7"/>
      <c r="FA2495" s="7"/>
      <c r="FB2495" s="7"/>
      <c r="FC2495" s="7"/>
      <c r="FD2495" s="7"/>
      <c r="FE2495" s="7"/>
      <c r="FF2495" s="7"/>
      <c r="FG2495" s="7"/>
      <c r="FH2495" s="7"/>
      <c r="FI2495" s="7"/>
      <c r="FJ2495" s="7"/>
      <c r="FK2495" s="7"/>
      <c r="FL2495" s="7"/>
      <c r="FM2495" s="7"/>
      <c r="FN2495" s="7"/>
      <c r="FO2495" s="7"/>
      <c r="FP2495" s="7"/>
      <c r="FQ2495" s="7"/>
      <c r="FR2495" s="7"/>
      <c r="FS2495" s="7"/>
      <c r="FT2495" s="7"/>
      <c r="FU2495" s="7"/>
      <c r="FV2495" s="7"/>
      <c r="FW2495" s="7"/>
      <c r="FX2495" s="7"/>
      <c r="FY2495" s="7"/>
      <c r="FZ2495" s="7"/>
      <c r="GA2495" s="7"/>
      <c r="GB2495" s="7"/>
    </row>
    <row r="2496" spans="1:184" x14ac:dyDescent="0.15">
      <c r="A2496" s="124"/>
      <c r="B2496" s="19"/>
      <c r="C2496" s="4"/>
      <c r="D2496" s="6"/>
      <c r="E2496" s="14"/>
      <c r="F2496" s="4"/>
      <c r="G2496" s="4"/>
      <c r="H2496" s="4"/>
      <c r="I2496" s="4"/>
      <c r="J2496" s="14"/>
      <c r="K2496" s="6"/>
      <c r="L2496" s="2"/>
      <c r="M2496" s="23"/>
      <c r="N2496" s="12"/>
      <c r="O2496" s="12"/>
      <c r="P2496" s="23"/>
      <c r="Q2496" s="1"/>
      <c r="R2496" s="4"/>
      <c r="S2496" s="5"/>
      <c r="T2496" s="6"/>
      <c r="U2496" s="9"/>
      <c r="V2496" s="8"/>
      <c r="W2496" s="8"/>
      <c r="X2496" s="8"/>
      <c r="Y2496" s="9"/>
      <c r="Z2496" s="7"/>
      <c r="AA2496" s="8"/>
      <c r="AB2496" s="9"/>
      <c r="AC2496" s="9"/>
      <c r="AD2496" s="9"/>
      <c r="AE2496" s="8"/>
      <c r="AF2496" s="10"/>
      <c r="AG2496" s="8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 s="7"/>
      <c r="CO2496" s="7"/>
      <c r="CP2496" s="7"/>
      <c r="CQ2496" s="7"/>
      <c r="CR2496" s="7"/>
      <c r="CS2496" s="7"/>
      <c r="CT2496" s="7"/>
      <c r="CU2496" s="7"/>
      <c r="CV2496" s="7"/>
      <c r="CW2496" s="7"/>
      <c r="CX2496" s="7"/>
      <c r="CY2496" s="7"/>
      <c r="CZ2496" s="7"/>
      <c r="DA2496" s="7"/>
      <c r="DB2496" s="7"/>
      <c r="DC2496" s="7"/>
      <c r="DD2496" s="7"/>
      <c r="DE2496" s="7"/>
      <c r="DF2496" s="7"/>
      <c r="DG2496" s="7"/>
      <c r="DH2496" s="7"/>
      <c r="DI2496" s="7"/>
      <c r="DJ2496" s="7"/>
      <c r="DK2496" s="7"/>
      <c r="DL2496" s="7"/>
      <c r="DM2496" s="7"/>
      <c r="DN2496" s="7"/>
      <c r="DO2496" s="7"/>
      <c r="DP2496" s="7"/>
      <c r="DQ2496" s="7"/>
      <c r="DR2496" s="7"/>
      <c r="DS2496" s="7"/>
      <c r="DT2496" s="7"/>
      <c r="DU2496" s="7"/>
      <c r="DV2496" s="7"/>
      <c r="DW2496" s="7"/>
      <c r="DX2496" s="7"/>
      <c r="DY2496" s="7"/>
      <c r="DZ2496" s="7"/>
      <c r="EA2496" s="7"/>
      <c r="EB2496" s="7"/>
      <c r="EC2496" s="7"/>
      <c r="ED2496" s="7"/>
      <c r="EE2496" s="7"/>
      <c r="EF2496" s="7"/>
      <c r="EG2496" s="7"/>
      <c r="EH2496" s="7"/>
      <c r="EI2496" s="7"/>
      <c r="EJ2496" s="7"/>
      <c r="EK2496" s="7"/>
      <c r="EL2496" s="7"/>
      <c r="EM2496" s="7"/>
      <c r="EN2496" s="7"/>
      <c r="EO2496" s="7"/>
      <c r="EP2496" s="7"/>
      <c r="EQ2496" s="7"/>
      <c r="ER2496" s="7"/>
      <c r="ES2496" s="7"/>
      <c r="ET2496" s="7"/>
      <c r="EU2496" s="7"/>
      <c r="EV2496" s="7"/>
      <c r="EW2496" s="7"/>
      <c r="EX2496" s="7"/>
      <c r="EY2496" s="7"/>
      <c r="EZ2496" s="7"/>
      <c r="FA2496" s="7"/>
      <c r="FB2496" s="7"/>
      <c r="FC2496" s="7"/>
      <c r="FD2496" s="7"/>
      <c r="FE2496" s="7"/>
      <c r="FF2496" s="7"/>
      <c r="FG2496" s="7"/>
      <c r="FH2496" s="7"/>
      <c r="FI2496" s="7"/>
      <c r="FJ2496" s="7"/>
      <c r="FK2496" s="7"/>
      <c r="FL2496" s="7"/>
      <c r="FM2496" s="7"/>
      <c r="FN2496" s="7"/>
      <c r="FO2496" s="7"/>
      <c r="FP2496" s="7"/>
      <c r="FQ2496" s="7"/>
      <c r="FR2496" s="7"/>
      <c r="FS2496" s="7"/>
      <c r="FT2496" s="7"/>
      <c r="FU2496" s="7"/>
      <c r="FV2496" s="7"/>
      <c r="FW2496" s="7"/>
      <c r="FX2496" s="7"/>
      <c r="FY2496" s="7"/>
      <c r="FZ2496" s="7"/>
      <c r="GA2496" s="7"/>
      <c r="GB2496" s="7"/>
    </row>
    <row r="2497" spans="1:184" x14ac:dyDescent="0.15">
      <c r="A2497" s="124"/>
      <c r="B2497" s="19"/>
      <c r="C2497" s="4"/>
      <c r="D2497" s="6"/>
      <c r="E2497" s="14"/>
      <c r="F2497" s="4"/>
      <c r="G2497" s="4"/>
      <c r="H2497" s="4"/>
      <c r="I2497" s="4"/>
      <c r="J2497" s="14"/>
      <c r="K2497" s="6"/>
      <c r="L2497" s="2"/>
      <c r="M2497" s="23"/>
      <c r="N2497" s="12"/>
      <c r="O2497" s="12"/>
      <c r="P2497" s="23"/>
      <c r="Q2497" s="1"/>
      <c r="R2497" s="4"/>
      <c r="S2497" s="5"/>
      <c r="T2497" s="6"/>
      <c r="U2497" s="9"/>
      <c r="V2497" s="8"/>
      <c r="W2497" s="8"/>
      <c r="X2497" s="8"/>
      <c r="Y2497" s="9"/>
      <c r="Z2497" s="7"/>
      <c r="AA2497" s="8"/>
      <c r="AB2497" s="9"/>
      <c r="AC2497" s="9"/>
      <c r="AD2497" s="9"/>
      <c r="AE2497" s="8"/>
      <c r="AF2497" s="10"/>
      <c r="AG2497" s="8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 s="7"/>
      <c r="CO2497" s="7"/>
      <c r="CP2497" s="7"/>
      <c r="CQ2497" s="7"/>
      <c r="CR2497" s="7"/>
      <c r="CS2497" s="7"/>
      <c r="CT2497" s="7"/>
      <c r="CU2497" s="7"/>
      <c r="CV2497" s="7"/>
      <c r="CW2497" s="7"/>
      <c r="CX2497" s="7"/>
      <c r="CY2497" s="7"/>
      <c r="CZ2497" s="7"/>
      <c r="DA2497" s="7"/>
      <c r="DB2497" s="7"/>
      <c r="DC2497" s="7"/>
      <c r="DD2497" s="7"/>
      <c r="DE2497" s="7"/>
      <c r="DF2497" s="7"/>
      <c r="DG2497" s="7"/>
      <c r="DH2497" s="7"/>
      <c r="DI2497" s="7"/>
      <c r="DJ2497" s="7"/>
      <c r="DK2497" s="7"/>
      <c r="DL2497" s="7"/>
      <c r="DM2497" s="7"/>
      <c r="DN2497" s="7"/>
      <c r="DO2497" s="7"/>
      <c r="DP2497" s="7"/>
      <c r="DQ2497" s="7"/>
      <c r="DR2497" s="7"/>
      <c r="DS2497" s="7"/>
      <c r="DT2497" s="7"/>
      <c r="DU2497" s="7"/>
      <c r="DV2497" s="7"/>
      <c r="DW2497" s="7"/>
      <c r="DX2497" s="7"/>
      <c r="DY2497" s="7"/>
      <c r="DZ2497" s="7"/>
      <c r="EA2497" s="7"/>
      <c r="EB2497" s="7"/>
      <c r="EC2497" s="7"/>
      <c r="ED2497" s="7"/>
      <c r="EE2497" s="7"/>
      <c r="EF2497" s="7"/>
      <c r="EG2497" s="7"/>
      <c r="EH2497" s="7"/>
      <c r="EI2497" s="7"/>
      <c r="EJ2497" s="7"/>
      <c r="EK2497" s="7"/>
      <c r="EL2497" s="7"/>
      <c r="EM2497" s="7"/>
      <c r="EN2497" s="7"/>
      <c r="EO2497" s="7"/>
      <c r="EP2497" s="7"/>
      <c r="EQ2497" s="7"/>
      <c r="ER2497" s="7"/>
      <c r="ES2497" s="7"/>
      <c r="ET2497" s="7"/>
      <c r="EU2497" s="7"/>
      <c r="EV2497" s="7"/>
      <c r="EW2497" s="7"/>
      <c r="EX2497" s="7"/>
      <c r="EY2497" s="7"/>
      <c r="EZ2497" s="7"/>
      <c r="FA2497" s="7"/>
      <c r="FB2497" s="7"/>
      <c r="FC2497" s="7"/>
      <c r="FD2497" s="7"/>
      <c r="FE2497" s="7"/>
      <c r="FF2497" s="7"/>
      <c r="FG2497" s="7"/>
      <c r="FH2497" s="7"/>
      <c r="FI2497" s="7"/>
      <c r="FJ2497" s="7"/>
      <c r="FK2497" s="7"/>
      <c r="FL2497" s="7"/>
      <c r="FM2497" s="7"/>
      <c r="FN2497" s="7"/>
      <c r="FO2497" s="7"/>
      <c r="FP2497" s="7"/>
      <c r="FQ2497" s="7"/>
      <c r="FR2497" s="7"/>
      <c r="FS2497" s="7"/>
      <c r="FT2497" s="7"/>
      <c r="FU2497" s="7"/>
      <c r="FV2497" s="7"/>
      <c r="FW2497" s="7"/>
      <c r="FX2497" s="7"/>
      <c r="FY2497" s="7"/>
      <c r="FZ2497" s="7"/>
      <c r="GA2497" s="7"/>
      <c r="GB2497" s="7"/>
    </row>
    <row r="2498" spans="1:184" x14ac:dyDescent="0.15">
      <c r="A2498" s="124"/>
      <c r="B2498" s="19"/>
      <c r="C2498" s="4"/>
      <c r="D2498" s="6"/>
      <c r="E2498" s="14"/>
      <c r="F2498" s="4"/>
      <c r="G2498" s="4"/>
      <c r="H2498" s="4"/>
      <c r="I2498" s="4"/>
      <c r="J2498" s="14"/>
      <c r="K2498" s="6"/>
      <c r="L2498" s="2"/>
      <c r="M2498" s="23"/>
      <c r="N2498" s="12"/>
      <c r="O2498" s="12"/>
      <c r="P2498" s="23"/>
      <c r="Q2498" s="1"/>
      <c r="R2498" s="4"/>
      <c r="S2498" s="5"/>
      <c r="T2498" s="6"/>
      <c r="U2498" s="9"/>
      <c r="V2498" s="8"/>
      <c r="W2498" s="8"/>
      <c r="X2498" s="8"/>
      <c r="Y2498" s="9"/>
      <c r="Z2498" s="7"/>
      <c r="AA2498" s="8"/>
      <c r="AB2498" s="9"/>
      <c r="AC2498" s="9"/>
      <c r="AD2498" s="9"/>
      <c r="AE2498" s="8"/>
      <c r="AF2498" s="10"/>
      <c r="AG2498" s="8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 s="7"/>
      <c r="CO2498" s="7"/>
      <c r="CP2498" s="7"/>
      <c r="CQ2498" s="7"/>
      <c r="CR2498" s="7"/>
      <c r="CS2498" s="7"/>
      <c r="CT2498" s="7"/>
      <c r="CU2498" s="7"/>
      <c r="CV2498" s="7"/>
      <c r="CW2498" s="7"/>
      <c r="CX2498" s="7"/>
      <c r="CY2498" s="7"/>
      <c r="CZ2498" s="7"/>
      <c r="DA2498" s="7"/>
      <c r="DB2498" s="7"/>
      <c r="DC2498" s="7"/>
      <c r="DD2498" s="7"/>
      <c r="DE2498" s="7"/>
      <c r="DF2498" s="7"/>
      <c r="DG2498" s="7"/>
      <c r="DH2498" s="7"/>
      <c r="DI2498" s="7"/>
      <c r="DJ2498" s="7"/>
      <c r="DK2498" s="7"/>
      <c r="DL2498" s="7"/>
      <c r="DM2498" s="7"/>
      <c r="DN2498" s="7"/>
      <c r="DO2498" s="7"/>
      <c r="DP2498" s="7"/>
      <c r="DQ2498" s="7"/>
      <c r="DR2498" s="7"/>
      <c r="DS2498" s="7"/>
      <c r="DT2498" s="7"/>
      <c r="DU2498" s="7"/>
      <c r="DV2498" s="7"/>
      <c r="DW2498" s="7"/>
      <c r="DX2498" s="7"/>
      <c r="DY2498" s="7"/>
      <c r="DZ2498" s="7"/>
      <c r="EA2498" s="7"/>
      <c r="EB2498" s="7"/>
      <c r="EC2498" s="7"/>
      <c r="ED2498" s="7"/>
      <c r="EE2498" s="7"/>
      <c r="EF2498" s="7"/>
      <c r="EG2498" s="7"/>
      <c r="EH2498" s="7"/>
      <c r="EI2498" s="7"/>
      <c r="EJ2498" s="7"/>
      <c r="EK2498" s="7"/>
      <c r="EL2498" s="7"/>
      <c r="EM2498" s="7"/>
      <c r="EN2498" s="7"/>
      <c r="EO2498" s="7"/>
      <c r="EP2498" s="7"/>
      <c r="EQ2498" s="7"/>
      <c r="ER2498" s="7"/>
      <c r="ES2498" s="7"/>
      <c r="ET2498" s="7"/>
      <c r="EU2498" s="7"/>
      <c r="EV2498" s="7"/>
      <c r="EW2498" s="7"/>
      <c r="EX2498" s="7"/>
      <c r="EY2498" s="7"/>
      <c r="EZ2498" s="7"/>
      <c r="FA2498" s="7"/>
      <c r="FB2498" s="7"/>
      <c r="FC2498" s="7"/>
      <c r="FD2498" s="7"/>
      <c r="FE2498" s="7"/>
      <c r="FF2498" s="7"/>
      <c r="FG2498" s="7"/>
      <c r="FH2498" s="7"/>
      <c r="FI2498" s="7"/>
      <c r="FJ2498" s="7"/>
      <c r="FK2498" s="7"/>
      <c r="FL2498" s="7"/>
      <c r="FM2498" s="7"/>
      <c r="FN2498" s="7"/>
      <c r="FO2498" s="7"/>
      <c r="FP2498" s="7"/>
      <c r="FQ2498" s="7"/>
      <c r="FR2498" s="7"/>
      <c r="FS2498" s="7"/>
      <c r="FT2498" s="7"/>
      <c r="FU2498" s="7"/>
      <c r="FV2498" s="7"/>
      <c r="FW2498" s="7"/>
      <c r="FX2498" s="7"/>
      <c r="FY2498" s="7"/>
      <c r="FZ2498" s="7"/>
      <c r="GA2498" s="7"/>
      <c r="GB2498" s="7"/>
    </row>
    <row r="2499" spans="1:184" x14ac:dyDescent="0.15">
      <c r="A2499" s="124"/>
      <c r="B2499" s="19"/>
      <c r="C2499" s="4"/>
      <c r="D2499" s="6"/>
      <c r="E2499" s="14"/>
      <c r="F2499" s="4"/>
      <c r="G2499" s="4"/>
      <c r="H2499" s="4"/>
      <c r="I2499" s="4"/>
      <c r="J2499" s="14"/>
      <c r="K2499" s="6"/>
      <c r="L2499" s="2"/>
      <c r="M2499" s="23"/>
      <c r="N2499" s="12"/>
      <c r="O2499" s="12"/>
      <c r="P2499" s="23"/>
      <c r="Q2499" s="1"/>
      <c r="R2499" s="4"/>
      <c r="S2499" s="5"/>
      <c r="T2499" s="6"/>
      <c r="U2499" s="9"/>
      <c r="V2499" s="8"/>
      <c r="W2499" s="8"/>
      <c r="X2499" s="8"/>
      <c r="Y2499" s="9"/>
      <c r="Z2499" s="7"/>
      <c r="AA2499" s="8"/>
      <c r="AB2499" s="9"/>
      <c r="AC2499" s="9"/>
      <c r="AD2499" s="9"/>
      <c r="AE2499" s="8"/>
      <c r="AF2499" s="10"/>
      <c r="AG2499" s="8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 s="7"/>
      <c r="CO2499" s="7"/>
      <c r="CP2499" s="7"/>
      <c r="CQ2499" s="7"/>
      <c r="CR2499" s="7"/>
      <c r="CS2499" s="7"/>
      <c r="CT2499" s="7"/>
      <c r="CU2499" s="7"/>
      <c r="CV2499" s="7"/>
      <c r="CW2499" s="7"/>
      <c r="CX2499" s="7"/>
      <c r="CY2499" s="7"/>
      <c r="CZ2499" s="7"/>
      <c r="DA2499" s="7"/>
      <c r="DB2499" s="7"/>
      <c r="DC2499" s="7"/>
      <c r="DD2499" s="7"/>
      <c r="DE2499" s="7"/>
      <c r="DF2499" s="7"/>
      <c r="DG2499" s="7"/>
      <c r="DH2499" s="7"/>
      <c r="DI2499" s="7"/>
      <c r="DJ2499" s="7"/>
      <c r="DK2499" s="7"/>
      <c r="DL2499" s="7"/>
      <c r="DM2499" s="7"/>
      <c r="DN2499" s="7"/>
      <c r="DO2499" s="7"/>
      <c r="DP2499" s="7"/>
      <c r="DQ2499" s="7"/>
      <c r="DR2499" s="7"/>
      <c r="DS2499" s="7"/>
      <c r="DT2499" s="7"/>
      <c r="DU2499" s="7"/>
      <c r="DV2499" s="7"/>
      <c r="DW2499" s="7"/>
      <c r="DX2499" s="7"/>
      <c r="DY2499" s="7"/>
      <c r="DZ2499" s="7"/>
      <c r="EA2499" s="7"/>
      <c r="EB2499" s="7"/>
      <c r="EC2499" s="7"/>
      <c r="ED2499" s="7"/>
      <c r="EE2499" s="7"/>
      <c r="EF2499" s="7"/>
      <c r="EG2499" s="7"/>
      <c r="EH2499" s="7"/>
      <c r="EI2499" s="7"/>
      <c r="EJ2499" s="7"/>
      <c r="EK2499" s="7"/>
      <c r="EL2499" s="7"/>
      <c r="EM2499" s="7"/>
      <c r="EN2499" s="7"/>
      <c r="EO2499" s="7"/>
      <c r="EP2499" s="7"/>
      <c r="EQ2499" s="7"/>
      <c r="ER2499" s="7"/>
      <c r="ES2499" s="7"/>
      <c r="ET2499" s="7"/>
      <c r="EU2499" s="7"/>
      <c r="EV2499" s="7"/>
      <c r="EW2499" s="7"/>
      <c r="EX2499" s="7"/>
      <c r="EY2499" s="7"/>
      <c r="EZ2499" s="7"/>
      <c r="FA2499" s="7"/>
      <c r="FB2499" s="7"/>
      <c r="FC2499" s="7"/>
      <c r="FD2499" s="7"/>
      <c r="FE2499" s="7"/>
      <c r="FF2499" s="7"/>
      <c r="FG2499" s="7"/>
      <c r="FH2499" s="7"/>
      <c r="FI2499" s="7"/>
      <c r="FJ2499" s="7"/>
      <c r="FK2499" s="7"/>
      <c r="FL2499" s="7"/>
      <c r="FM2499" s="7"/>
      <c r="FN2499" s="7"/>
      <c r="FO2499" s="7"/>
      <c r="FP2499" s="7"/>
      <c r="FQ2499" s="7"/>
      <c r="FR2499" s="7"/>
      <c r="FS2499" s="7"/>
      <c r="FT2499" s="7"/>
      <c r="FU2499" s="7"/>
      <c r="FV2499" s="7"/>
      <c r="FW2499" s="7"/>
      <c r="FX2499" s="7"/>
      <c r="FY2499" s="7"/>
      <c r="FZ2499" s="7"/>
      <c r="GA2499" s="7"/>
      <c r="GB2499" s="7"/>
    </row>
    <row r="2500" spans="1:184" x14ac:dyDescent="0.15">
      <c r="A2500" s="124"/>
      <c r="B2500" s="19"/>
      <c r="C2500" s="4"/>
      <c r="D2500" s="6"/>
      <c r="E2500" s="14"/>
      <c r="F2500" s="4"/>
      <c r="G2500" s="4"/>
      <c r="H2500" s="4"/>
      <c r="I2500" s="4"/>
      <c r="J2500" s="14"/>
      <c r="K2500" s="6"/>
      <c r="L2500" s="2"/>
      <c r="M2500" s="23"/>
      <c r="N2500" s="12"/>
      <c r="O2500" s="12"/>
      <c r="P2500" s="23"/>
      <c r="Q2500" s="1"/>
      <c r="R2500" s="4"/>
      <c r="S2500" s="5"/>
      <c r="T2500" s="6"/>
      <c r="U2500" s="9"/>
      <c r="V2500" s="8"/>
      <c r="W2500" s="8"/>
      <c r="X2500" s="8"/>
      <c r="Y2500" s="9"/>
      <c r="Z2500" s="7"/>
      <c r="AA2500" s="8"/>
      <c r="AB2500" s="9"/>
      <c r="AC2500" s="9"/>
      <c r="AD2500" s="9"/>
      <c r="AE2500" s="8"/>
      <c r="AF2500" s="10"/>
      <c r="AG2500" s="8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 s="7"/>
      <c r="CO2500" s="7"/>
      <c r="CP2500" s="7"/>
      <c r="CQ2500" s="7"/>
      <c r="CR2500" s="7"/>
      <c r="CS2500" s="7"/>
      <c r="CT2500" s="7"/>
      <c r="CU2500" s="7"/>
      <c r="CV2500" s="7"/>
      <c r="CW2500" s="7"/>
      <c r="CX2500" s="7"/>
      <c r="CY2500" s="7"/>
      <c r="CZ2500" s="7"/>
      <c r="DA2500" s="7"/>
      <c r="DB2500" s="7"/>
      <c r="DC2500" s="7"/>
      <c r="DD2500" s="7"/>
      <c r="DE2500" s="7"/>
      <c r="DF2500" s="7"/>
      <c r="DG2500" s="7"/>
      <c r="DH2500" s="7"/>
      <c r="DI2500" s="7"/>
      <c r="DJ2500" s="7"/>
      <c r="DK2500" s="7"/>
      <c r="DL2500" s="7"/>
      <c r="DM2500" s="7"/>
      <c r="DN2500" s="7"/>
      <c r="DO2500" s="7"/>
      <c r="DP2500" s="7"/>
      <c r="DQ2500" s="7"/>
      <c r="DR2500" s="7"/>
      <c r="DS2500" s="7"/>
      <c r="DT2500" s="7"/>
      <c r="DU2500" s="7"/>
      <c r="DV2500" s="7"/>
      <c r="DW2500" s="7"/>
      <c r="DX2500" s="7"/>
      <c r="DY2500" s="7"/>
      <c r="DZ2500" s="7"/>
      <c r="EA2500" s="7"/>
      <c r="EB2500" s="7"/>
      <c r="EC2500" s="7"/>
      <c r="ED2500" s="7"/>
      <c r="EE2500" s="7"/>
      <c r="EF2500" s="7"/>
      <c r="EG2500" s="7"/>
      <c r="EH2500" s="7"/>
      <c r="EI2500" s="7"/>
      <c r="EJ2500" s="7"/>
      <c r="EK2500" s="7"/>
      <c r="EL2500" s="7"/>
      <c r="EM2500" s="7"/>
      <c r="EN2500" s="7"/>
      <c r="EO2500" s="7"/>
      <c r="EP2500" s="7"/>
      <c r="EQ2500" s="7"/>
      <c r="ER2500" s="7"/>
      <c r="ES2500" s="7"/>
      <c r="ET2500" s="7"/>
      <c r="EU2500" s="7"/>
      <c r="EV2500" s="7"/>
      <c r="EW2500" s="7"/>
      <c r="EX2500" s="7"/>
      <c r="EY2500" s="7"/>
      <c r="EZ2500" s="7"/>
      <c r="FA2500" s="7"/>
      <c r="FB2500" s="7"/>
      <c r="FC2500" s="7"/>
      <c r="FD2500" s="7"/>
      <c r="FE2500" s="7"/>
      <c r="FF2500" s="7"/>
      <c r="FG2500" s="7"/>
      <c r="FH2500" s="7"/>
      <c r="FI2500" s="7"/>
      <c r="FJ2500" s="7"/>
      <c r="FK2500" s="7"/>
      <c r="FL2500" s="7"/>
      <c r="FM2500" s="7"/>
      <c r="FN2500" s="7"/>
      <c r="FO2500" s="7"/>
      <c r="FP2500" s="7"/>
      <c r="FQ2500" s="7"/>
      <c r="FR2500" s="7"/>
      <c r="FS2500" s="7"/>
      <c r="FT2500" s="7"/>
      <c r="FU2500" s="7"/>
      <c r="FV2500" s="7"/>
      <c r="FW2500" s="7"/>
      <c r="FX2500" s="7"/>
      <c r="FY2500" s="7"/>
      <c r="FZ2500" s="7"/>
      <c r="GA2500" s="7"/>
      <c r="GB2500" s="7"/>
    </row>
    <row r="2501" spans="1:184" x14ac:dyDescent="0.15">
      <c r="A2501" s="124"/>
      <c r="B2501" s="19"/>
      <c r="C2501" s="4"/>
      <c r="D2501" s="6"/>
      <c r="E2501" s="14"/>
      <c r="F2501" s="4"/>
      <c r="G2501" s="4"/>
      <c r="H2501" s="4"/>
      <c r="I2501" s="4"/>
      <c r="J2501" s="14"/>
      <c r="K2501" s="6"/>
      <c r="L2501" s="2"/>
      <c r="M2501" s="23"/>
      <c r="N2501" s="12"/>
      <c r="O2501" s="12"/>
      <c r="P2501" s="23"/>
      <c r="Q2501" s="1"/>
      <c r="R2501" s="4"/>
      <c r="S2501" s="5"/>
      <c r="T2501" s="6"/>
      <c r="U2501" s="9"/>
      <c r="V2501" s="8"/>
      <c r="W2501" s="8"/>
      <c r="X2501" s="8"/>
      <c r="Y2501" s="9"/>
      <c r="Z2501" s="7"/>
      <c r="AA2501" s="8"/>
      <c r="AB2501" s="9"/>
      <c r="AC2501" s="9"/>
      <c r="AD2501" s="9"/>
      <c r="AE2501" s="8"/>
      <c r="AF2501" s="10"/>
      <c r="AG2501" s="8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 s="7"/>
      <c r="CO2501" s="7"/>
      <c r="CP2501" s="7"/>
      <c r="CQ2501" s="7"/>
      <c r="CR2501" s="7"/>
      <c r="CS2501" s="7"/>
      <c r="CT2501" s="7"/>
      <c r="CU2501" s="7"/>
      <c r="CV2501" s="7"/>
      <c r="CW2501" s="7"/>
      <c r="CX2501" s="7"/>
      <c r="CY2501" s="7"/>
      <c r="CZ2501" s="7"/>
      <c r="DA2501" s="7"/>
      <c r="DB2501" s="7"/>
      <c r="DC2501" s="7"/>
      <c r="DD2501" s="7"/>
      <c r="DE2501" s="7"/>
      <c r="DF2501" s="7"/>
      <c r="DG2501" s="7"/>
      <c r="DH2501" s="7"/>
      <c r="DI2501" s="7"/>
      <c r="DJ2501" s="7"/>
      <c r="DK2501" s="7"/>
      <c r="DL2501" s="7"/>
      <c r="DM2501" s="7"/>
      <c r="DN2501" s="7"/>
      <c r="DO2501" s="7"/>
      <c r="DP2501" s="7"/>
      <c r="DQ2501" s="7"/>
      <c r="DR2501" s="7"/>
      <c r="DS2501" s="7"/>
      <c r="DT2501" s="7"/>
      <c r="DU2501" s="7"/>
      <c r="DV2501" s="7"/>
      <c r="DW2501" s="7"/>
      <c r="DX2501" s="7"/>
      <c r="DY2501" s="7"/>
      <c r="DZ2501" s="7"/>
      <c r="EA2501" s="7"/>
      <c r="EB2501" s="7"/>
      <c r="EC2501" s="7"/>
      <c r="ED2501" s="7"/>
      <c r="EE2501" s="7"/>
      <c r="EF2501" s="7"/>
      <c r="EG2501" s="7"/>
      <c r="EH2501" s="7"/>
      <c r="EI2501" s="7"/>
      <c r="EJ2501" s="7"/>
      <c r="EK2501" s="7"/>
      <c r="EL2501" s="7"/>
      <c r="EM2501" s="7"/>
      <c r="EN2501" s="7"/>
      <c r="EO2501" s="7"/>
      <c r="EP2501" s="7"/>
      <c r="EQ2501" s="7"/>
      <c r="ER2501" s="7"/>
      <c r="ES2501" s="7"/>
      <c r="ET2501" s="7"/>
      <c r="EU2501" s="7"/>
      <c r="EV2501" s="7"/>
      <c r="EW2501" s="7"/>
      <c r="EX2501" s="7"/>
      <c r="EY2501" s="7"/>
      <c r="EZ2501" s="7"/>
      <c r="FA2501" s="7"/>
      <c r="FB2501" s="7"/>
      <c r="FC2501" s="7"/>
      <c r="FD2501" s="7"/>
      <c r="FE2501" s="7"/>
      <c r="FF2501" s="7"/>
      <c r="FG2501" s="7"/>
      <c r="FH2501" s="7"/>
      <c r="FI2501" s="7"/>
      <c r="FJ2501" s="7"/>
      <c r="FK2501" s="7"/>
      <c r="FL2501" s="7"/>
      <c r="FM2501" s="7"/>
      <c r="FN2501" s="7"/>
      <c r="FO2501" s="7"/>
      <c r="FP2501" s="7"/>
      <c r="FQ2501" s="7"/>
      <c r="FR2501" s="7"/>
      <c r="FS2501" s="7"/>
      <c r="FT2501" s="7"/>
      <c r="FU2501" s="7"/>
      <c r="FV2501" s="7"/>
      <c r="FW2501" s="7"/>
      <c r="FX2501" s="7"/>
      <c r="FY2501" s="7"/>
      <c r="FZ2501" s="7"/>
      <c r="GA2501" s="7"/>
      <c r="GB2501" s="7"/>
    </row>
    <row r="2502" spans="1:184" x14ac:dyDescent="0.15">
      <c r="A2502" s="124"/>
      <c r="B2502" s="19"/>
      <c r="C2502" s="4"/>
      <c r="D2502" s="6"/>
      <c r="E2502" s="14"/>
      <c r="F2502" s="4"/>
      <c r="G2502" s="4"/>
      <c r="H2502" s="4"/>
      <c r="I2502" s="4"/>
      <c r="J2502" s="14"/>
      <c r="K2502" s="6"/>
      <c r="L2502" s="2"/>
      <c r="M2502" s="23"/>
      <c r="N2502" s="12"/>
      <c r="O2502" s="12"/>
      <c r="P2502" s="23"/>
      <c r="Q2502" s="1"/>
      <c r="R2502" s="4"/>
      <c r="S2502" s="5"/>
      <c r="T2502" s="6"/>
      <c r="U2502" s="9"/>
      <c r="V2502" s="8"/>
      <c r="W2502" s="8"/>
      <c r="X2502" s="8"/>
      <c r="Y2502" s="9"/>
      <c r="Z2502" s="7"/>
      <c r="AA2502" s="8"/>
      <c r="AB2502" s="9"/>
      <c r="AC2502" s="9"/>
      <c r="AD2502" s="9"/>
      <c r="AE2502" s="8"/>
      <c r="AF2502" s="10"/>
      <c r="AG2502" s="8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 s="7"/>
      <c r="CO2502" s="7"/>
      <c r="CP2502" s="7"/>
      <c r="CQ2502" s="7"/>
      <c r="CR2502" s="7"/>
      <c r="CS2502" s="7"/>
      <c r="CT2502" s="7"/>
      <c r="CU2502" s="7"/>
      <c r="CV2502" s="7"/>
      <c r="CW2502" s="7"/>
      <c r="CX2502" s="7"/>
      <c r="CY2502" s="7"/>
      <c r="CZ2502" s="7"/>
      <c r="DA2502" s="7"/>
      <c r="DB2502" s="7"/>
      <c r="DC2502" s="7"/>
      <c r="DD2502" s="7"/>
      <c r="DE2502" s="7"/>
      <c r="DF2502" s="7"/>
      <c r="DG2502" s="7"/>
      <c r="DH2502" s="7"/>
      <c r="DI2502" s="7"/>
      <c r="DJ2502" s="7"/>
      <c r="DK2502" s="7"/>
      <c r="DL2502" s="7"/>
      <c r="DM2502" s="7"/>
      <c r="DN2502" s="7"/>
      <c r="DO2502" s="7"/>
      <c r="DP2502" s="7"/>
      <c r="DQ2502" s="7"/>
      <c r="DR2502" s="7"/>
      <c r="DS2502" s="7"/>
      <c r="DT2502" s="7"/>
      <c r="DU2502" s="7"/>
      <c r="DV2502" s="7"/>
      <c r="DW2502" s="7"/>
      <c r="DX2502" s="7"/>
      <c r="DY2502" s="7"/>
      <c r="DZ2502" s="7"/>
      <c r="EA2502" s="7"/>
      <c r="EB2502" s="7"/>
      <c r="EC2502" s="7"/>
      <c r="ED2502" s="7"/>
      <c r="EE2502" s="7"/>
      <c r="EF2502" s="7"/>
      <c r="EG2502" s="7"/>
      <c r="EH2502" s="7"/>
      <c r="EI2502" s="7"/>
      <c r="EJ2502" s="7"/>
      <c r="EK2502" s="7"/>
      <c r="EL2502" s="7"/>
      <c r="EM2502" s="7"/>
      <c r="EN2502" s="7"/>
      <c r="EO2502" s="7"/>
      <c r="EP2502" s="7"/>
      <c r="EQ2502" s="7"/>
      <c r="ER2502" s="7"/>
      <c r="ES2502" s="7"/>
      <c r="ET2502" s="7"/>
      <c r="EU2502" s="7"/>
      <c r="EV2502" s="7"/>
      <c r="EW2502" s="7"/>
      <c r="EX2502" s="7"/>
      <c r="EY2502" s="7"/>
      <c r="EZ2502" s="7"/>
      <c r="FA2502" s="7"/>
      <c r="FB2502" s="7"/>
      <c r="FC2502" s="7"/>
      <c r="FD2502" s="7"/>
      <c r="FE2502" s="7"/>
      <c r="FF2502" s="7"/>
      <c r="FG2502" s="7"/>
      <c r="FH2502" s="7"/>
      <c r="FI2502" s="7"/>
      <c r="FJ2502" s="7"/>
      <c r="FK2502" s="7"/>
      <c r="FL2502" s="7"/>
      <c r="FM2502" s="7"/>
      <c r="FN2502" s="7"/>
      <c r="FO2502" s="7"/>
      <c r="FP2502" s="7"/>
      <c r="FQ2502" s="7"/>
      <c r="FR2502" s="7"/>
      <c r="FS2502" s="7"/>
      <c r="FT2502" s="7"/>
      <c r="FU2502" s="7"/>
      <c r="FV2502" s="7"/>
      <c r="FW2502" s="7"/>
      <c r="FX2502" s="7"/>
      <c r="FY2502" s="7"/>
      <c r="FZ2502" s="7"/>
      <c r="GA2502" s="7"/>
      <c r="GB2502" s="7"/>
    </row>
    <row r="2503" spans="1:184" x14ac:dyDescent="0.15">
      <c r="A2503" s="124"/>
      <c r="B2503" s="19"/>
      <c r="C2503" s="4"/>
      <c r="D2503" s="6"/>
      <c r="E2503" s="14"/>
      <c r="F2503" s="4"/>
      <c r="G2503" s="4"/>
      <c r="H2503" s="4"/>
      <c r="I2503" s="4"/>
      <c r="J2503" s="14"/>
      <c r="K2503" s="6"/>
      <c r="L2503" s="2"/>
      <c r="M2503" s="23"/>
      <c r="N2503" s="12"/>
      <c r="O2503" s="12"/>
      <c r="P2503" s="23"/>
      <c r="Q2503" s="1"/>
      <c r="R2503" s="4"/>
      <c r="S2503" s="5"/>
      <c r="T2503" s="6"/>
      <c r="U2503" s="9"/>
      <c r="V2503" s="8"/>
      <c r="W2503" s="8"/>
      <c r="X2503" s="8"/>
      <c r="Y2503" s="9"/>
      <c r="Z2503" s="7"/>
      <c r="AA2503" s="8"/>
      <c r="AB2503" s="9"/>
      <c r="AC2503" s="9"/>
      <c r="AD2503" s="9"/>
      <c r="AE2503" s="8"/>
      <c r="AF2503" s="10"/>
      <c r="AG2503" s="8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 s="7"/>
      <c r="CO2503" s="7"/>
      <c r="CP2503" s="7"/>
      <c r="CQ2503" s="7"/>
      <c r="CR2503" s="7"/>
      <c r="CS2503" s="7"/>
      <c r="CT2503" s="7"/>
      <c r="CU2503" s="7"/>
      <c r="CV2503" s="7"/>
      <c r="CW2503" s="7"/>
      <c r="CX2503" s="7"/>
      <c r="CY2503" s="7"/>
      <c r="CZ2503" s="7"/>
      <c r="DA2503" s="7"/>
      <c r="DB2503" s="7"/>
      <c r="DC2503" s="7"/>
      <c r="DD2503" s="7"/>
      <c r="DE2503" s="7"/>
      <c r="DF2503" s="7"/>
      <c r="DG2503" s="7"/>
      <c r="DH2503" s="7"/>
      <c r="DI2503" s="7"/>
      <c r="DJ2503" s="7"/>
      <c r="DK2503" s="7"/>
      <c r="DL2503" s="7"/>
      <c r="DM2503" s="7"/>
      <c r="DN2503" s="7"/>
      <c r="DO2503" s="7"/>
      <c r="DP2503" s="7"/>
      <c r="DQ2503" s="7"/>
      <c r="DR2503" s="7"/>
      <c r="DS2503" s="7"/>
      <c r="DT2503" s="7"/>
      <c r="DU2503" s="7"/>
      <c r="DV2503" s="7"/>
      <c r="DW2503" s="7"/>
      <c r="DX2503" s="7"/>
      <c r="DY2503" s="7"/>
      <c r="DZ2503" s="7"/>
      <c r="EA2503" s="7"/>
      <c r="EB2503" s="7"/>
      <c r="EC2503" s="7"/>
      <c r="ED2503" s="7"/>
      <c r="EE2503" s="7"/>
      <c r="EF2503" s="7"/>
      <c r="EG2503" s="7"/>
      <c r="EH2503" s="7"/>
      <c r="EI2503" s="7"/>
      <c r="EJ2503" s="7"/>
      <c r="EK2503" s="7"/>
      <c r="EL2503" s="7"/>
      <c r="EM2503" s="7"/>
      <c r="EN2503" s="7"/>
      <c r="EO2503" s="7"/>
      <c r="EP2503" s="7"/>
      <c r="EQ2503" s="7"/>
      <c r="ER2503" s="7"/>
      <c r="ES2503" s="7"/>
      <c r="ET2503" s="7"/>
      <c r="EU2503" s="7"/>
      <c r="EV2503" s="7"/>
      <c r="EW2503" s="7"/>
      <c r="EX2503" s="7"/>
      <c r="EY2503" s="7"/>
      <c r="EZ2503" s="7"/>
      <c r="FA2503" s="7"/>
      <c r="FB2503" s="7"/>
      <c r="FC2503" s="7"/>
      <c r="FD2503" s="7"/>
      <c r="FE2503" s="7"/>
      <c r="FF2503" s="7"/>
      <c r="FG2503" s="7"/>
      <c r="FH2503" s="7"/>
      <c r="FI2503" s="7"/>
      <c r="FJ2503" s="7"/>
      <c r="FK2503" s="7"/>
      <c r="FL2503" s="7"/>
      <c r="FM2503" s="7"/>
      <c r="FN2503" s="7"/>
      <c r="FO2503" s="7"/>
      <c r="FP2503" s="7"/>
      <c r="FQ2503" s="7"/>
      <c r="FR2503" s="7"/>
      <c r="FS2503" s="7"/>
      <c r="FT2503" s="7"/>
      <c r="FU2503" s="7"/>
      <c r="FV2503" s="7"/>
      <c r="FW2503" s="7"/>
      <c r="FX2503" s="7"/>
      <c r="FY2503" s="7"/>
      <c r="FZ2503" s="7"/>
      <c r="GA2503" s="7"/>
      <c r="GB2503" s="7"/>
    </row>
    <row r="2504" spans="1:184" x14ac:dyDescent="0.15">
      <c r="A2504" s="124"/>
      <c r="B2504" s="19"/>
      <c r="C2504" s="4"/>
      <c r="D2504" s="6"/>
      <c r="E2504" s="14"/>
      <c r="F2504" s="4"/>
      <c r="G2504" s="4"/>
      <c r="H2504" s="4"/>
      <c r="I2504" s="4"/>
      <c r="J2504" s="14"/>
      <c r="K2504" s="6"/>
      <c r="L2504" s="2"/>
      <c r="M2504" s="23"/>
      <c r="N2504" s="12"/>
      <c r="O2504" s="12"/>
      <c r="P2504" s="23"/>
      <c r="Q2504" s="1"/>
      <c r="R2504" s="4"/>
      <c r="S2504" s="5"/>
      <c r="T2504" s="6"/>
      <c r="U2504" s="9"/>
      <c r="V2504" s="8"/>
      <c r="W2504" s="8"/>
      <c r="X2504" s="8"/>
      <c r="Y2504" s="9"/>
      <c r="Z2504" s="7"/>
      <c r="AA2504" s="8"/>
      <c r="AB2504" s="9"/>
      <c r="AC2504" s="9"/>
      <c r="AD2504" s="9"/>
      <c r="AE2504" s="8"/>
      <c r="AF2504" s="10"/>
      <c r="AG2504" s="8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 s="7"/>
      <c r="CO2504" s="7"/>
      <c r="CP2504" s="7"/>
      <c r="CQ2504" s="7"/>
      <c r="CR2504" s="7"/>
      <c r="CS2504" s="7"/>
      <c r="CT2504" s="7"/>
      <c r="CU2504" s="7"/>
      <c r="CV2504" s="7"/>
      <c r="CW2504" s="7"/>
      <c r="CX2504" s="7"/>
      <c r="CY2504" s="7"/>
      <c r="CZ2504" s="7"/>
      <c r="DA2504" s="7"/>
      <c r="DB2504" s="7"/>
      <c r="DC2504" s="7"/>
      <c r="DD2504" s="7"/>
      <c r="DE2504" s="7"/>
      <c r="DF2504" s="7"/>
      <c r="DG2504" s="7"/>
      <c r="DH2504" s="7"/>
      <c r="DI2504" s="7"/>
      <c r="DJ2504" s="7"/>
      <c r="DK2504" s="7"/>
      <c r="DL2504" s="7"/>
      <c r="DM2504" s="7"/>
      <c r="DN2504" s="7"/>
      <c r="DO2504" s="7"/>
      <c r="DP2504" s="7"/>
      <c r="DQ2504" s="7"/>
      <c r="DR2504" s="7"/>
      <c r="DS2504" s="7"/>
      <c r="DT2504" s="7"/>
      <c r="DU2504" s="7"/>
      <c r="DV2504" s="7"/>
      <c r="DW2504" s="7"/>
      <c r="DX2504" s="7"/>
      <c r="DY2504" s="7"/>
      <c r="DZ2504" s="7"/>
      <c r="EA2504" s="7"/>
      <c r="EB2504" s="7"/>
      <c r="EC2504" s="7"/>
      <c r="ED2504" s="7"/>
      <c r="EE2504" s="7"/>
      <c r="EF2504" s="7"/>
      <c r="EG2504" s="7"/>
      <c r="EH2504" s="7"/>
      <c r="EI2504" s="7"/>
      <c r="EJ2504" s="7"/>
      <c r="EK2504" s="7"/>
      <c r="EL2504" s="7"/>
      <c r="EM2504" s="7"/>
      <c r="EN2504" s="7"/>
      <c r="EO2504" s="7"/>
      <c r="EP2504" s="7"/>
      <c r="EQ2504" s="7"/>
      <c r="ER2504" s="7"/>
      <c r="ES2504" s="7"/>
      <c r="ET2504" s="7"/>
      <c r="EU2504" s="7"/>
      <c r="EV2504" s="7"/>
      <c r="EW2504" s="7"/>
      <c r="EX2504" s="7"/>
      <c r="EY2504" s="7"/>
      <c r="EZ2504" s="7"/>
      <c r="FA2504" s="7"/>
      <c r="FB2504" s="7"/>
      <c r="FC2504" s="7"/>
      <c r="FD2504" s="7"/>
      <c r="FE2504" s="7"/>
      <c r="FF2504" s="7"/>
      <c r="FG2504" s="7"/>
      <c r="FH2504" s="7"/>
      <c r="FI2504" s="7"/>
      <c r="FJ2504" s="7"/>
      <c r="FK2504" s="7"/>
      <c r="FL2504" s="7"/>
      <c r="FM2504" s="7"/>
      <c r="FN2504" s="7"/>
      <c r="FO2504" s="7"/>
      <c r="FP2504" s="7"/>
      <c r="FQ2504" s="7"/>
      <c r="FR2504" s="7"/>
      <c r="FS2504" s="7"/>
      <c r="FT2504" s="7"/>
      <c r="FU2504" s="7"/>
      <c r="FV2504" s="7"/>
      <c r="FW2504" s="7"/>
      <c r="FX2504" s="7"/>
      <c r="FY2504" s="7"/>
      <c r="FZ2504" s="7"/>
      <c r="GA2504" s="7"/>
      <c r="GB2504" s="7"/>
    </row>
    <row r="2505" spans="1:184" x14ac:dyDescent="0.15">
      <c r="A2505" s="124"/>
      <c r="B2505" s="19"/>
      <c r="C2505" s="4"/>
      <c r="D2505" s="6"/>
      <c r="E2505" s="14"/>
      <c r="F2505" s="4"/>
      <c r="G2505" s="4"/>
      <c r="H2505" s="4"/>
      <c r="I2505" s="4"/>
      <c r="J2505" s="14"/>
      <c r="K2505" s="6"/>
      <c r="L2505" s="2"/>
      <c r="M2505" s="23"/>
      <c r="N2505" s="12"/>
      <c r="O2505" s="12"/>
      <c r="P2505" s="23"/>
      <c r="Q2505" s="1"/>
      <c r="R2505" s="4"/>
      <c r="S2505" s="5"/>
      <c r="T2505" s="6"/>
      <c r="U2505" s="9"/>
      <c r="V2505" s="8"/>
      <c r="W2505" s="8"/>
      <c r="X2505" s="8"/>
      <c r="Y2505" s="9"/>
      <c r="Z2505" s="7"/>
      <c r="AA2505" s="8"/>
      <c r="AB2505" s="9"/>
      <c r="AC2505" s="9"/>
      <c r="AD2505" s="9"/>
      <c r="AE2505" s="8"/>
      <c r="AF2505" s="10"/>
      <c r="AG2505" s="8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  <c r="DV2505" s="7"/>
      <c r="DW2505" s="7"/>
      <c r="DX2505" s="7"/>
      <c r="DY2505" s="7"/>
      <c r="DZ2505" s="7"/>
      <c r="EA2505" s="7"/>
      <c r="EB2505" s="7"/>
      <c r="EC2505" s="7"/>
      <c r="ED2505" s="7"/>
      <c r="EE2505" s="7"/>
      <c r="EF2505" s="7"/>
      <c r="EG2505" s="7"/>
      <c r="EH2505" s="7"/>
      <c r="EI2505" s="7"/>
      <c r="EJ2505" s="7"/>
      <c r="EK2505" s="7"/>
      <c r="EL2505" s="7"/>
      <c r="EM2505" s="7"/>
      <c r="EN2505" s="7"/>
      <c r="EO2505" s="7"/>
      <c r="EP2505" s="7"/>
      <c r="EQ2505" s="7"/>
      <c r="ER2505" s="7"/>
      <c r="ES2505" s="7"/>
      <c r="ET2505" s="7"/>
      <c r="EU2505" s="7"/>
      <c r="EV2505" s="7"/>
      <c r="EW2505" s="7"/>
      <c r="EX2505" s="7"/>
      <c r="EY2505" s="7"/>
      <c r="EZ2505" s="7"/>
      <c r="FA2505" s="7"/>
      <c r="FB2505" s="7"/>
      <c r="FC2505" s="7"/>
      <c r="FD2505" s="7"/>
      <c r="FE2505" s="7"/>
      <c r="FF2505" s="7"/>
      <c r="FG2505" s="7"/>
      <c r="FH2505" s="7"/>
      <c r="FI2505" s="7"/>
      <c r="FJ2505" s="7"/>
      <c r="FK2505" s="7"/>
      <c r="FL2505" s="7"/>
      <c r="FM2505" s="7"/>
      <c r="FN2505" s="7"/>
      <c r="FO2505" s="7"/>
      <c r="FP2505" s="7"/>
      <c r="FQ2505" s="7"/>
      <c r="FR2505" s="7"/>
      <c r="FS2505" s="7"/>
      <c r="FT2505" s="7"/>
      <c r="FU2505" s="7"/>
      <c r="FV2505" s="7"/>
      <c r="FW2505" s="7"/>
      <c r="FX2505" s="7"/>
      <c r="FY2505" s="7"/>
      <c r="FZ2505" s="7"/>
      <c r="GA2505" s="7"/>
      <c r="GB2505" s="7"/>
    </row>
    <row r="2506" spans="1:184" x14ac:dyDescent="0.15">
      <c r="A2506" s="124"/>
      <c r="B2506" s="19"/>
      <c r="C2506" s="4"/>
      <c r="D2506" s="6"/>
      <c r="E2506" s="14"/>
      <c r="F2506" s="4"/>
      <c r="G2506" s="4"/>
      <c r="H2506" s="4"/>
      <c r="I2506" s="4"/>
      <c r="J2506" s="14"/>
      <c r="K2506" s="6"/>
      <c r="L2506" s="2"/>
      <c r="M2506" s="23"/>
      <c r="N2506" s="12"/>
      <c r="O2506" s="12"/>
      <c r="P2506" s="23"/>
      <c r="Q2506" s="1"/>
      <c r="R2506" s="4"/>
      <c r="S2506" s="5"/>
      <c r="T2506" s="6"/>
      <c r="U2506" s="9"/>
      <c r="V2506" s="8"/>
      <c r="W2506" s="8"/>
      <c r="X2506" s="8"/>
      <c r="Y2506" s="9"/>
      <c r="Z2506" s="7"/>
      <c r="AA2506" s="8"/>
      <c r="AB2506" s="9"/>
      <c r="AC2506" s="9"/>
      <c r="AD2506" s="9"/>
      <c r="AE2506" s="8"/>
      <c r="AF2506" s="10"/>
      <c r="AG2506" s="8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 s="7"/>
      <c r="CO2506" s="7"/>
      <c r="CP2506" s="7"/>
      <c r="CQ2506" s="7"/>
      <c r="CR2506" s="7"/>
      <c r="CS2506" s="7"/>
      <c r="CT2506" s="7"/>
      <c r="CU2506" s="7"/>
      <c r="CV2506" s="7"/>
      <c r="CW2506" s="7"/>
      <c r="CX2506" s="7"/>
      <c r="CY2506" s="7"/>
      <c r="CZ2506" s="7"/>
      <c r="DA2506" s="7"/>
      <c r="DB2506" s="7"/>
      <c r="DC2506" s="7"/>
      <c r="DD2506" s="7"/>
      <c r="DE2506" s="7"/>
      <c r="DF2506" s="7"/>
      <c r="DG2506" s="7"/>
      <c r="DH2506" s="7"/>
      <c r="DI2506" s="7"/>
      <c r="DJ2506" s="7"/>
      <c r="DK2506" s="7"/>
      <c r="DL2506" s="7"/>
      <c r="DM2506" s="7"/>
      <c r="DN2506" s="7"/>
      <c r="DO2506" s="7"/>
      <c r="DP2506" s="7"/>
      <c r="DQ2506" s="7"/>
      <c r="DR2506" s="7"/>
      <c r="DS2506" s="7"/>
      <c r="DT2506" s="7"/>
      <c r="DU2506" s="7"/>
      <c r="DV2506" s="7"/>
      <c r="DW2506" s="7"/>
      <c r="DX2506" s="7"/>
      <c r="DY2506" s="7"/>
      <c r="DZ2506" s="7"/>
      <c r="EA2506" s="7"/>
      <c r="EB2506" s="7"/>
      <c r="EC2506" s="7"/>
      <c r="ED2506" s="7"/>
      <c r="EE2506" s="7"/>
      <c r="EF2506" s="7"/>
      <c r="EG2506" s="7"/>
      <c r="EH2506" s="7"/>
      <c r="EI2506" s="7"/>
      <c r="EJ2506" s="7"/>
      <c r="EK2506" s="7"/>
      <c r="EL2506" s="7"/>
      <c r="EM2506" s="7"/>
      <c r="EN2506" s="7"/>
      <c r="EO2506" s="7"/>
      <c r="EP2506" s="7"/>
      <c r="EQ2506" s="7"/>
      <c r="ER2506" s="7"/>
      <c r="ES2506" s="7"/>
      <c r="ET2506" s="7"/>
      <c r="EU2506" s="7"/>
      <c r="EV2506" s="7"/>
      <c r="EW2506" s="7"/>
      <c r="EX2506" s="7"/>
      <c r="EY2506" s="7"/>
      <c r="EZ2506" s="7"/>
      <c r="FA2506" s="7"/>
      <c r="FB2506" s="7"/>
      <c r="FC2506" s="7"/>
      <c r="FD2506" s="7"/>
      <c r="FE2506" s="7"/>
      <c r="FF2506" s="7"/>
      <c r="FG2506" s="7"/>
      <c r="FH2506" s="7"/>
      <c r="FI2506" s="7"/>
      <c r="FJ2506" s="7"/>
      <c r="FK2506" s="7"/>
      <c r="FL2506" s="7"/>
      <c r="FM2506" s="7"/>
      <c r="FN2506" s="7"/>
      <c r="FO2506" s="7"/>
      <c r="FP2506" s="7"/>
      <c r="FQ2506" s="7"/>
      <c r="FR2506" s="7"/>
      <c r="FS2506" s="7"/>
      <c r="FT2506" s="7"/>
      <c r="FU2506" s="7"/>
      <c r="FV2506" s="7"/>
      <c r="FW2506" s="7"/>
      <c r="FX2506" s="7"/>
      <c r="FY2506" s="7"/>
      <c r="FZ2506" s="7"/>
      <c r="GA2506" s="7"/>
      <c r="GB2506" s="7"/>
    </row>
    <row r="2507" spans="1:184" x14ac:dyDescent="0.15">
      <c r="A2507" s="124"/>
      <c r="B2507" s="19"/>
      <c r="C2507" s="4"/>
      <c r="D2507" s="6"/>
      <c r="E2507" s="14"/>
      <c r="F2507" s="4"/>
      <c r="G2507" s="4"/>
      <c r="H2507" s="4"/>
      <c r="I2507" s="4"/>
      <c r="J2507" s="14"/>
      <c r="K2507" s="6"/>
      <c r="L2507" s="2"/>
      <c r="M2507" s="23"/>
      <c r="N2507" s="12"/>
      <c r="O2507" s="12"/>
      <c r="P2507" s="23"/>
      <c r="Q2507" s="1"/>
      <c r="R2507" s="4"/>
      <c r="S2507" s="5"/>
      <c r="T2507" s="6"/>
      <c r="U2507" s="9"/>
      <c r="V2507" s="8"/>
      <c r="W2507" s="8"/>
      <c r="X2507" s="8"/>
      <c r="Y2507" s="9"/>
      <c r="Z2507" s="7"/>
      <c r="AA2507" s="8"/>
      <c r="AB2507" s="9"/>
      <c r="AC2507" s="9"/>
      <c r="AD2507" s="9"/>
      <c r="AE2507" s="8"/>
      <c r="AF2507" s="10"/>
      <c r="AG2507" s="8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 s="7"/>
      <c r="CO2507" s="7"/>
      <c r="CP2507" s="7"/>
      <c r="CQ2507" s="7"/>
      <c r="CR2507" s="7"/>
      <c r="CS2507" s="7"/>
      <c r="CT2507" s="7"/>
      <c r="CU2507" s="7"/>
      <c r="CV2507" s="7"/>
      <c r="CW2507" s="7"/>
      <c r="CX2507" s="7"/>
      <c r="CY2507" s="7"/>
      <c r="CZ2507" s="7"/>
      <c r="DA2507" s="7"/>
      <c r="DB2507" s="7"/>
      <c r="DC2507" s="7"/>
      <c r="DD2507" s="7"/>
      <c r="DE2507" s="7"/>
      <c r="DF2507" s="7"/>
      <c r="DG2507" s="7"/>
      <c r="DH2507" s="7"/>
      <c r="DI2507" s="7"/>
      <c r="DJ2507" s="7"/>
      <c r="DK2507" s="7"/>
      <c r="DL2507" s="7"/>
      <c r="DM2507" s="7"/>
      <c r="DN2507" s="7"/>
      <c r="DO2507" s="7"/>
      <c r="DP2507" s="7"/>
      <c r="DQ2507" s="7"/>
      <c r="DR2507" s="7"/>
      <c r="DS2507" s="7"/>
      <c r="DT2507" s="7"/>
      <c r="DU2507" s="7"/>
      <c r="DV2507" s="7"/>
      <c r="DW2507" s="7"/>
      <c r="DX2507" s="7"/>
      <c r="DY2507" s="7"/>
      <c r="DZ2507" s="7"/>
      <c r="EA2507" s="7"/>
      <c r="EB2507" s="7"/>
      <c r="EC2507" s="7"/>
      <c r="ED2507" s="7"/>
      <c r="EE2507" s="7"/>
      <c r="EF2507" s="7"/>
      <c r="EG2507" s="7"/>
      <c r="EH2507" s="7"/>
      <c r="EI2507" s="7"/>
      <c r="EJ2507" s="7"/>
      <c r="EK2507" s="7"/>
      <c r="EL2507" s="7"/>
      <c r="EM2507" s="7"/>
      <c r="EN2507" s="7"/>
      <c r="EO2507" s="7"/>
      <c r="EP2507" s="7"/>
      <c r="EQ2507" s="7"/>
      <c r="ER2507" s="7"/>
      <c r="ES2507" s="7"/>
      <c r="ET2507" s="7"/>
      <c r="EU2507" s="7"/>
      <c r="EV2507" s="7"/>
      <c r="EW2507" s="7"/>
      <c r="EX2507" s="7"/>
      <c r="EY2507" s="7"/>
      <c r="EZ2507" s="7"/>
      <c r="FA2507" s="7"/>
      <c r="FB2507" s="7"/>
      <c r="FC2507" s="7"/>
      <c r="FD2507" s="7"/>
      <c r="FE2507" s="7"/>
      <c r="FF2507" s="7"/>
      <c r="FG2507" s="7"/>
      <c r="FH2507" s="7"/>
      <c r="FI2507" s="7"/>
      <c r="FJ2507" s="7"/>
      <c r="FK2507" s="7"/>
      <c r="FL2507" s="7"/>
      <c r="FM2507" s="7"/>
      <c r="FN2507" s="7"/>
      <c r="FO2507" s="7"/>
      <c r="FP2507" s="7"/>
      <c r="FQ2507" s="7"/>
      <c r="FR2507" s="7"/>
      <c r="FS2507" s="7"/>
      <c r="FT2507" s="7"/>
      <c r="FU2507" s="7"/>
      <c r="FV2507" s="7"/>
      <c r="FW2507" s="7"/>
      <c r="FX2507" s="7"/>
      <c r="FY2507" s="7"/>
      <c r="FZ2507" s="7"/>
      <c r="GA2507" s="7"/>
      <c r="GB2507" s="7"/>
    </row>
    <row r="2508" spans="1:184" x14ac:dyDescent="0.15">
      <c r="A2508" s="124"/>
      <c r="B2508" s="19"/>
      <c r="C2508" s="4"/>
      <c r="D2508" s="6"/>
      <c r="E2508" s="14"/>
      <c r="F2508" s="4"/>
      <c r="G2508" s="4"/>
      <c r="H2508" s="4"/>
      <c r="I2508" s="4"/>
      <c r="J2508" s="14"/>
      <c r="K2508" s="6"/>
      <c r="L2508" s="2"/>
      <c r="M2508" s="23"/>
      <c r="N2508" s="12"/>
      <c r="O2508" s="12"/>
      <c r="P2508" s="23"/>
      <c r="Q2508" s="1"/>
      <c r="R2508" s="4"/>
      <c r="S2508" s="5"/>
      <c r="T2508" s="6"/>
      <c r="U2508" s="9"/>
      <c r="V2508" s="8"/>
      <c r="W2508" s="8"/>
      <c r="X2508" s="8"/>
      <c r="Y2508" s="9"/>
      <c r="Z2508" s="7"/>
      <c r="AA2508" s="8"/>
      <c r="AB2508" s="9"/>
      <c r="AC2508" s="9"/>
      <c r="AD2508" s="9"/>
      <c r="AE2508" s="8"/>
      <c r="AF2508" s="10"/>
      <c r="AG2508" s="8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 s="7"/>
      <c r="CO2508" s="7"/>
      <c r="CP2508" s="7"/>
      <c r="CQ2508" s="7"/>
      <c r="CR2508" s="7"/>
      <c r="CS2508" s="7"/>
      <c r="CT2508" s="7"/>
      <c r="CU2508" s="7"/>
      <c r="CV2508" s="7"/>
      <c r="CW2508" s="7"/>
      <c r="CX2508" s="7"/>
      <c r="CY2508" s="7"/>
      <c r="CZ2508" s="7"/>
      <c r="DA2508" s="7"/>
      <c r="DB2508" s="7"/>
      <c r="DC2508" s="7"/>
      <c r="DD2508" s="7"/>
      <c r="DE2508" s="7"/>
      <c r="DF2508" s="7"/>
      <c r="DG2508" s="7"/>
      <c r="DH2508" s="7"/>
      <c r="DI2508" s="7"/>
      <c r="DJ2508" s="7"/>
      <c r="DK2508" s="7"/>
      <c r="DL2508" s="7"/>
      <c r="DM2508" s="7"/>
      <c r="DN2508" s="7"/>
      <c r="DO2508" s="7"/>
      <c r="DP2508" s="7"/>
      <c r="DQ2508" s="7"/>
      <c r="DR2508" s="7"/>
      <c r="DS2508" s="7"/>
      <c r="DT2508" s="7"/>
      <c r="DU2508" s="7"/>
      <c r="DV2508" s="7"/>
      <c r="DW2508" s="7"/>
      <c r="DX2508" s="7"/>
      <c r="DY2508" s="7"/>
      <c r="DZ2508" s="7"/>
      <c r="EA2508" s="7"/>
      <c r="EB2508" s="7"/>
      <c r="EC2508" s="7"/>
      <c r="ED2508" s="7"/>
      <c r="EE2508" s="7"/>
      <c r="EF2508" s="7"/>
      <c r="EG2508" s="7"/>
      <c r="EH2508" s="7"/>
      <c r="EI2508" s="7"/>
      <c r="EJ2508" s="7"/>
      <c r="EK2508" s="7"/>
      <c r="EL2508" s="7"/>
      <c r="EM2508" s="7"/>
      <c r="EN2508" s="7"/>
      <c r="EO2508" s="7"/>
      <c r="EP2508" s="7"/>
      <c r="EQ2508" s="7"/>
      <c r="ER2508" s="7"/>
      <c r="ES2508" s="7"/>
      <c r="ET2508" s="7"/>
      <c r="EU2508" s="7"/>
      <c r="EV2508" s="7"/>
      <c r="EW2508" s="7"/>
      <c r="EX2508" s="7"/>
      <c r="EY2508" s="7"/>
      <c r="EZ2508" s="7"/>
      <c r="FA2508" s="7"/>
      <c r="FB2508" s="7"/>
      <c r="FC2508" s="7"/>
      <c r="FD2508" s="7"/>
      <c r="FE2508" s="7"/>
      <c r="FF2508" s="7"/>
      <c r="FG2508" s="7"/>
      <c r="FH2508" s="7"/>
      <c r="FI2508" s="7"/>
      <c r="FJ2508" s="7"/>
      <c r="FK2508" s="7"/>
      <c r="FL2508" s="7"/>
      <c r="FM2508" s="7"/>
      <c r="FN2508" s="7"/>
      <c r="FO2508" s="7"/>
      <c r="FP2508" s="7"/>
      <c r="FQ2508" s="7"/>
      <c r="FR2508" s="7"/>
      <c r="FS2508" s="7"/>
      <c r="FT2508" s="7"/>
      <c r="FU2508" s="7"/>
      <c r="FV2508" s="7"/>
      <c r="FW2508" s="7"/>
      <c r="FX2508" s="7"/>
      <c r="FY2508" s="7"/>
      <c r="FZ2508" s="7"/>
      <c r="GA2508" s="7"/>
      <c r="GB2508" s="7"/>
    </row>
    <row r="2509" spans="1:184" x14ac:dyDescent="0.15">
      <c r="A2509" s="124"/>
      <c r="B2509" s="19"/>
      <c r="C2509" s="4"/>
      <c r="D2509" s="6"/>
      <c r="E2509" s="14"/>
      <c r="F2509" s="4"/>
      <c r="G2509" s="4"/>
      <c r="H2509" s="4"/>
      <c r="I2509" s="4"/>
      <c r="J2509" s="14"/>
      <c r="K2509" s="6"/>
      <c r="L2509" s="2"/>
      <c r="M2509" s="23"/>
      <c r="N2509" s="12"/>
      <c r="O2509" s="12"/>
      <c r="P2509" s="23"/>
      <c r="Q2509" s="1"/>
      <c r="R2509" s="4"/>
      <c r="S2509" s="5"/>
      <c r="T2509" s="6"/>
      <c r="U2509" s="9"/>
      <c r="V2509" s="8"/>
      <c r="W2509" s="8"/>
      <c r="X2509" s="8"/>
      <c r="Y2509" s="9"/>
      <c r="Z2509" s="7"/>
      <c r="AA2509" s="8"/>
      <c r="AB2509" s="9"/>
      <c r="AC2509" s="9"/>
      <c r="AD2509" s="9"/>
      <c r="AE2509" s="8"/>
      <c r="AF2509" s="10"/>
      <c r="AG2509" s="8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 s="7"/>
      <c r="CO2509" s="7"/>
      <c r="CP2509" s="7"/>
      <c r="CQ2509" s="7"/>
      <c r="CR2509" s="7"/>
      <c r="CS2509" s="7"/>
      <c r="CT2509" s="7"/>
      <c r="CU2509" s="7"/>
      <c r="CV2509" s="7"/>
      <c r="CW2509" s="7"/>
      <c r="CX2509" s="7"/>
      <c r="CY2509" s="7"/>
      <c r="CZ2509" s="7"/>
      <c r="DA2509" s="7"/>
      <c r="DB2509" s="7"/>
      <c r="DC2509" s="7"/>
      <c r="DD2509" s="7"/>
      <c r="DE2509" s="7"/>
      <c r="DF2509" s="7"/>
      <c r="DG2509" s="7"/>
      <c r="DH2509" s="7"/>
      <c r="DI2509" s="7"/>
      <c r="DJ2509" s="7"/>
      <c r="DK2509" s="7"/>
      <c r="DL2509" s="7"/>
      <c r="DM2509" s="7"/>
      <c r="DN2509" s="7"/>
      <c r="DO2509" s="7"/>
      <c r="DP2509" s="7"/>
      <c r="DQ2509" s="7"/>
      <c r="DR2509" s="7"/>
      <c r="DS2509" s="7"/>
      <c r="DT2509" s="7"/>
      <c r="DU2509" s="7"/>
      <c r="DV2509" s="7"/>
      <c r="DW2509" s="7"/>
      <c r="DX2509" s="7"/>
      <c r="DY2509" s="7"/>
      <c r="DZ2509" s="7"/>
      <c r="EA2509" s="7"/>
      <c r="EB2509" s="7"/>
      <c r="EC2509" s="7"/>
      <c r="ED2509" s="7"/>
      <c r="EE2509" s="7"/>
      <c r="EF2509" s="7"/>
      <c r="EG2509" s="7"/>
      <c r="EH2509" s="7"/>
      <c r="EI2509" s="7"/>
      <c r="EJ2509" s="7"/>
      <c r="EK2509" s="7"/>
      <c r="EL2509" s="7"/>
      <c r="EM2509" s="7"/>
      <c r="EN2509" s="7"/>
      <c r="EO2509" s="7"/>
      <c r="EP2509" s="7"/>
      <c r="EQ2509" s="7"/>
      <c r="ER2509" s="7"/>
      <c r="ES2509" s="7"/>
      <c r="ET2509" s="7"/>
      <c r="EU2509" s="7"/>
      <c r="EV2509" s="7"/>
      <c r="EW2509" s="7"/>
      <c r="EX2509" s="7"/>
      <c r="EY2509" s="7"/>
      <c r="EZ2509" s="7"/>
      <c r="FA2509" s="7"/>
      <c r="FB2509" s="7"/>
      <c r="FC2509" s="7"/>
      <c r="FD2509" s="7"/>
      <c r="FE2509" s="7"/>
      <c r="FF2509" s="7"/>
      <c r="FG2509" s="7"/>
      <c r="FH2509" s="7"/>
      <c r="FI2509" s="7"/>
      <c r="FJ2509" s="7"/>
      <c r="FK2509" s="7"/>
      <c r="FL2509" s="7"/>
      <c r="FM2509" s="7"/>
      <c r="FN2509" s="7"/>
      <c r="FO2509" s="7"/>
      <c r="FP2509" s="7"/>
      <c r="FQ2509" s="7"/>
      <c r="FR2509" s="7"/>
      <c r="FS2509" s="7"/>
      <c r="FT2509" s="7"/>
      <c r="FU2509" s="7"/>
      <c r="FV2509" s="7"/>
      <c r="FW2509" s="7"/>
      <c r="FX2509" s="7"/>
      <c r="FY2509" s="7"/>
      <c r="FZ2509" s="7"/>
      <c r="GA2509" s="7"/>
      <c r="GB2509" s="7"/>
    </row>
    <row r="2510" spans="1:184" x14ac:dyDescent="0.15">
      <c r="A2510" s="124"/>
      <c r="B2510" s="19"/>
      <c r="C2510" s="4"/>
      <c r="D2510" s="6"/>
      <c r="E2510" s="14"/>
      <c r="F2510" s="4"/>
      <c r="G2510" s="4"/>
      <c r="H2510" s="4"/>
      <c r="I2510" s="4"/>
      <c r="J2510" s="14"/>
      <c r="K2510" s="6"/>
      <c r="L2510" s="2"/>
      <c r="M2510" s="23"/>
      <c r="N2510" s="12"/>
      <c r="O2510" s="12"/>
      <c r="P2510" s="23"/>
      <c r="Q2510" s="1"/>
      <c r="R2510" s="4"/>
      <c r="S2510" s="5"/>
      <c r="T2510" s="6"/>
      <c r="U2510" s="9"/>
      <c r="V2510" s="8"/>
      <c r="W2510" s="8"/>
      <c r="X2510" s="8"/>
      <c r="Y2510" s="9"/>
      <c r="Z2510" s="7"/>
      <c r="AA2510" s="8"/>
      <c r="AB2510" s="9"/>
      <c r="AC2510" s="9"/>
      <c r="AD2510" s="9"/>
      <c r="AE2510" s="8"/>
      <c r="AF2510" s="10"/>
      <c r="AG2510" s="8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 s="7"/>
      <c r="CO2510" s="7"/>
      <c r="CP2510" s="7"/>
      <c r="CQ2510" s="7"/>
      <c r="CR2510" s="7"/>
      <c r="CS2510" s="7"/>
      <c r="CT2510" s="7"/>
      <c r="CU2510" s="7"/>
      <c r="CV2510" s="7"/>
      <c r="CW2510" s="7"/>
      <c r="CX2510" s="7"/>
      <c r="CY2510" s="7"/>
      <c r="CZ2510" s="7"/>
      <c r="DA2510" s="7"/>
      <c r="DB2510" s="7"/>
      <c r="DC2510" s="7"/>
      <c r="DD2510" s="7"/>
      <c r="DE2510" s="7"/>
      <c r="DF2510" s="7"/>
      <c r="DG2510" s="7"/>
      <c r="DH2510" s="7"/>
      <c r="DI2510" s="7"/>
      <c r="DJ2510" s="7"/>
      <c r="DK2510" s="7"/>
      <c r="DL2510" s="7"/>
      <c r="DM2510" s="7"/>
      <c r="DN2510" s="7"/>
      <c r="DO2510" s="7"/>
      <c r="DP2510" s="7"/>
      <c r="DQ2510" s="7"/>
      <c r="DR2510" s="7"/>
      <c r="DS2510" s="7"/>
      <c r="DT2510" s="7"/>
      <c r="DU2510" s="7"/>
      <c r="DV2510" s="7"/>
      <c r="DW2510" s="7"/>
      <c r="DX2510" s="7"/>
      <c r="DY2510" s="7"/>
      <c r="DZ2510" s="7"/>
      <c r="EA2510" s="7"/>
      <c r="EB2510" s="7"/>
      <c r="EC2510" s="7"/>
      <c r="ED2510" s="7"/>
      <c r="EE2510" s="7"/>
      <c r="EF2510" s="7"/>
      <c r="EG2510" s="7"/>
      <c r="EH2510" s="7"/>
      <c r="EI2510" s="7"/>
      <c r="EJ2510" s="7"/>
      <c r="EK2510" s="7"/>
      <c r="EL2510" s="7"/>
      <c r="EM2510" s="7"/>
      <c r="EN2510" s="7"/>
      <c r="EO2510" s="7"/>
      <c r="EP2510" s="7"/>
      <c r="EQ2510" s="7"/>
      <c r="ER2510" s="7"/>
      <c r="ES2510" s="7"/>
      <c r="ET2510" s="7"/>
      <c r="EU2510" s="7"/>
      <c r="EV2510" s="7"/>
      <c r="EW2510" s="7"/>
      <c r="EX2510" s="7"/>
      <c r="EY2510" s="7"/>
      <c r="EZ2510" s="7"/>
      <c r="FA2510" s="7"/>
      <c r="FB2510" s="7"/>
      <c r="FC2510" s="7"/>
      <c r="FD2510" s="7"/>
      <c r="FE2510" s="7"/>
      <c r="FF2510" s="7"/>
      <c r="FG2510" s="7"/>
      <c r="FH2510" s="7"/>
      <c r="FI2510" s="7"/>
      <c r="FJ2510" s="7"/>
      <c r="FK2510" s="7"/>
      <c r="FL2510" s="7"/>
      <c r="FM2510" s="7"/>
      <c r="FN2510" s="7"/>
      <c r="FO2510" s="7"/>
      <c r="FP2510" s="7"/>
      <c r="FQ2510" s="7"/>
      <c r="FR2510" s="7"/>
      <c r="FS2510" s="7"/>
      <c r="FT2510" s="7"/>
      <c r="FU2510" s="7"/>
      <c r="FV2510" s="7"/>
      <c r="FW2510" s="7"/>
      <c r="FX2510" s="7"/>
      <c r="FY2510" s="7"/>
      <c r="FZ2510" s="7"/>
      <c r="GA2510" s="7"/>
      <c r="GB2510" s="7"/>
    </row>
    <row r="2511" spans="1:184" x14ac:dyDescent="0.15">
      <c r="A2511" s="124"/>
      <c r="B2511" s="19"/>
      <c r="C2511" s="4"/>
      <c r="D2511" s="6"/>
      <c r="E2511" s="14"/>
      <c r="F2511" s="4"/>
      <c r="G2511" s="4"/>
      <c r="H2511" s="4"/>
      <c r="I2511" s="4"/>
      <c r="J2511" s="14"/>
      <c r="K2511" s="6"/>
      <c r="L2511" s="2"/>
      <c r="M2511" s="23"/>
      <c r="N2511" s="12"/>
      <c r="O2511" s="12"/>
      <c r="P2511" s="23"/>
      <c r="Q2511" s="1"/>
      <c r="R2511" s="4"/>
      <c r="S2511" s="5"/>
      <c r="T2511" s="6"/>
      <c r="U2511" s="9"/>
      <c r="V2511" s="8"/>
      <c r="W2511" s="8"/>
      <c r="X2511" s="8"/>
      <c r="Y2511" s="9"/>
      <c r="Z2511" s="7"/>
      <c r="AA2511" s="8"/>
      <c r="AB2511" s="9"/>
      <c r="AC2511" s="9"/>
      <c r="AD2511" s="9"/>
      <c r="AE2511" s="8"/>
      <c r="AF2511" s="10"/>
      <c r="AG2511" s="8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 s="7"/>
      <c r="CO2511" s="7"/>
      <c r="CP2511" s="7"/>
      <c r="CQ2511" s="7"/>
      <c r="CR2511" s="7"/>
      <c r="CS2511" s="7"/>
      <c r="CT2511" s="7"/>
      <c r="CU2511" s="7"/>
      <c r="CV2511" s="7"/>
      <c r="CW2511" s="7"/>
      <c r="CX2511" s="7"/>
      <c r="CY2511" s="7"/>
      <c r="CZ2511" s="7"/>
      <c r="DA2511" s="7"/>
      <c r="DB2511" s="7"/>
      <c r="DC2511" s="7"/>
      <c r="DD2511" s="7"/>
      <c r="DE2511" s="7"/>
      <c r="DF2511" s="7"/>
      <c r="DG2511" s="7"/>
      <c r="DH2511" s="7"/>
      <c r="DI2511" s="7"/>
      <c r="DJ2511" s="7"/>
      <c r="DK2511" s="7"/>
      <c r="DL2511" s="7"/>
      <c r="DM2511" s="7"/>
      <c r="DN2511" s="7"/>
      <c r="DO2511" s="7"/>
      <c r="DP2511" s="7"/>
      <c r="DQ2511" s="7"/>
      <c r="DR2511" s="7"/>
      <c r="DS2511" s="7"/>
      <c r="DT2511" s="7"/>
      <c r="DU2511" s="7"/>
      <c r="DV2511" s="7"/>
      <c r="DW2511" s="7"/>
      <c r="DX2511" s="7"/>
      <c r="DY2511" s="7"/>
      <c r="DZ2511" s="7"/>
      <c r="EA2511" s="7"/>
      <c r="EB2511" s="7"/>
      <c r="EC2511" s="7"/>
      <c r="ED2511" s="7"/>
      <c r="EE2511" s="7"/>
      <c r="EF2511" s="7"/>
      <c r="EG2511" s="7"/>
      <c r="EH2511" s="7"/>
      <c r="EI2511" s="7"/>
      <c r="EJ2511" s="7"/>
      <c r="EK2511" s="7"/>
      <c r="EL2511" s="7"/>
      <c r="EM2511" s="7"/>
      <c r="EN2511" s="7"/>
      <c r="EO2511" s="7"/>
      <c r="EP2511" s="7"/>
      <c r="EQ2511" s="7"/>
      <c r="ER2511" s="7"/>
      <c r="ES2511" s="7"/>
      <c r="ET2511" s="7"/>
      <c r="EU2511" s="7"/>
      <c r="EV2511" s="7"/>
      <c r="EW2511" s="7"/>
      <c r="EX2511" s="7"/>
      <c r="EY2511" s="7"/>
      <c r="EZ2511" s="7"/>
      <c r="FA2511" s="7"/>
      <c r="FB2511" s="7"/>
      <c r="FC2511" s="7"/>
      <c r="FD2511" s="7"/>
      <c r="FE2511" s="7"/>
      <c r="FF2511" s="7"/>
      <c r="FG2511" s="7"/>
      <c r="FH2511" s="7"/>
      <c r="FI2511" s="7"/>
      <c r="FJ2511" s="7"/>
      <c r="FK2511" s="7"/>
      <c r="FL2511" s="7"/>
      <c r="FM2511" s="7"/>
      <c r="FN2511" s="7"/>
      <c r="FO2511" s="7"/>
      <c r="FP2511" s="7"/>
      <c r="FQ2511" s="7"/>
      <c r="FR2511" s="7"/>
      <c r="FS2511" s="7"/>
      <c r="FT2511" s="7"/>
      <c r="FU2511" s="7"/>
      <c r="FV2511" s="7"/>
      <c r="FW2511" s="7"/>
      <c r="FX2511" s="7"/>
      <c r="FY2511" s="7"/>
      <c r="FZ2511" s="7"/>
      <c r="GA2511" s="7"/>
      <c r="GB2511" s="7"/>
    </row>
    <row r="2512" spans="1:184" x14ac:dyDescent="0.15">
      <c r="A2512" s="124"/>
      <c r="B2512" s="19"/>
      <c r="C2512" s="4"/>
      <c r="D2512" s="6"/>
      <c r="E2512" s="14"/>
      <c r="F2512" s="4"/>
      <c r="G2512" s="4"/>
      <c r="H2512" s="4"/>
      <c r="I2512" s="4"/>
      <c r="J2512" s="14"/>
      <c r="K2512" s="6"/>
      <c r="L2512" s="2"/>
      <c r="M2512" s="23"/>
      <c r="N2512" s="12"/>
      <c r="O2512" s="12"/>
      <c r="P2512" s="23"/>
      <c r="Q2512" s="1"/>
      <c r="R2512" s="4"/>
      <c r="S2512" s="5"/>
      <c r="T2512" s="6"/>
      <c r="U2512" s="9"/>
      <c r="V2512" s="8"/>
      <c r="W2512" s="8"/>
      <c r="X2512" s="8"/>
      <c r="Y2512" s="9"/>
      <c r="Z2512" s="7"/>
      <c r="AA2512" s="8"/>
      <c r="AB2512" s="9"/>
      <c r="AC2512" s="9"/>
      <c r="AD2512" s="9"/>
      <c r="AE2512" s="8"/>
      <c r="AF2512" s="10"/>
      <c r="AG2512" s="8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 s="7"/>
      <c r="CO2512" s="7"/>
      <c r="CP2512" s="7"/>
      <c r="CQ2512" s="7"/>
      <c r="CR2512" s="7"/>
      <c r="CS2512" s="7"/>
      <c r="CT2512" s="7"/>
      <c r="CU2512" s="7"/>
      <c r="CV2512" s="7"/>
      <c r="CW2512" s="7"/>
      <c r="CX2512" s="7"/>
      <c r="CY2512" s="7"/>
      <c r="CZ2512" s="7"/>
      <c r="DA2512" s="7"/>
      <c r="DB2512" s="7"/>
      <c r="DC2512" s="7"/>
      <c r="DD2512" s="7"/>
      <c r="DE2512" s="7"/>
      <c r="DF2512" s="7"/>
      <c r="DG2512" s="7"/>
      <c r="DH2512" s="7"/>
      <c r="DI2512" s="7"/>
      <c r="DJ2512" s="7"/>
      <c r="DK2512" s="7"/>
      <c r="DL2512" s="7"/>
      <c r="DM2512" s="7"/>
      <c r="DN2512" s="7"/>
      <c r="DO2512" s="7"/>
      <c r="DP2512" s="7"/>
      <c r="DQ2512" s="7"/>
      <c r="DR2512" s="7"/>
      <c r="DS2512" s="7"/>
      <c r="DT2512" s="7"/>
      <c r="DU2512" s="7"/>
      <c r="DV2512" s="7"/>
      <c r="DW2512" s="7"/>
      <c r="DX2512" s="7"/>
      <c r="DY2512" s="7"/>
      <c r="DZ2512" s="7"/>
      <c r="EA2512" s="7"/>
      <c r="EB2512" s="7"/>
      <c r="EC2512" s="7"/>
      <c r="ED2512" s="7"/>
      <c r="EE2512" s="7"/>
      <c r="EF2512" s="7"/>
      <c r="EG2512" s="7"/>
      <c r="EH2512" s="7"/>
      <c r="EI2512" s="7"/>
      <c r="EJ2512" s="7"/>
      <c r="EK2512" s="7"/>
      <c r="EL2512" s="7"/>
      <c r="EM2512" s="7"/>
      <c r="EN2512" s="7"/>
      <c r="EO2512" s="7"/>
      <c r="EP2512" s="7"/>
      <c r="EQ2512" s="7"/>
      <c r="ER2512" s="7"/>
      <c r="ES2512" s="7"/>
      <c r="ET2512" s="7"/>
      <c r="EU2512" s="7"/>
      <c r="EV2512" s="7"/>
      <c r="EW2512" s="7"/>
      <c r="EX2512" s="7"/>
      <c r="EY2512" s="7"/>
      <c r="EZ2512" s="7"/>
      <c r="FA2512" s="7"/>
      <c r="FB2512" s="7"/>
      <c r="FC2512" s="7"/>
      <c r="FD2512" s="7"/>
      <c r="FE2512" s="7"/>
      <c r="FF2512" s="7"/>
      <c r="FG2512" s="7"/>
      <c r="FH2512" s="7"/>
      <c r="FI2512" s="7"/>
      <c r="FJ2512" s="7"/>
      <c r="FK2512" s="7"/>
      <c r="FL2512" s="7"/>
      <c r="FM2512" s="7"/>
      <c r="FN2512" s="7"/>
      <c r="FO2512" s="7"/>
      <c r="FP2512" s="7"/>
      <c r="FQ2512" s="7"/>
      <c r="FR2512" s="7"/>
      <c r="FS2512" s="7"/>
      <c r="FT2512" s="7"/>
      <c r="FU2512" s="7"/>
      <c r="FV2512" s="7"/>
      <c r="FW2512" s="7"/>
      <c r="FX2512" s="7"/>
      <c r="FY2512" s="7"/>
      <c r="FZ2512" s="7"/>
      <c r="GA2512" s="7"/>
      <c r="GB2512" s="7"/>
    </row>
    <row r="2513" spans="1:184" x14ac:dyDescent="0.15">
      <c r="A2513" s="124"/>
      <c r="B2513" s="19"/>
      <c r="C2513" s="4"/>
      <c r="D2513" s="6"/>
      <c r="E2513" s="14"/>
      <c r="F2513" s="4"/>
      <c r="G2513" s="4"/>
      <c r="H2513" s="4"/>
      <c r="I2513" s="4"/>
      <c r="J2513" s="14"/>
      <c r="K2513" s="6"/>
      <c r="L2513" s="2"/>
      <c r="M2513" s="23"/>
      <c r="N2513" s="12"/>
      <c r="O2513" s="12"/>
      <c r="P2513" s="23"/>
      <c r="Q2513" s="1"/>
      <c r="R2513" s="4"/>
      <c r="S2513" s="5"/>
      <c r="T2513" s="6"/>
      <c r="U2513" s="9"/>
      <c r="V2513" s="8"/>
      <c r="W2513" s="8"/>
      <c r="X2513" s="8"/>
      <c r="Y2513" s="9"/>
      <c r="Z2513" s="7"/>
      <c r="AA2513" s="8"/>
      <c r="AB2513" s="9"/>
      <c r="AC2513" s="9"/>
      <c r="AD2513" s="9"/>
      <c r="AE2513" s="8"/>
      <c r="AF2513" s="10"/>
      <c r="AG2513" s="8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 s="7"/>
      <c r="CO2513" s="7"/>
      <c r="CP2513" s="7"/>
      <c r="CQ2513" s="7"/>
      <c r="CR2513" s="7"/>
      <c r="CS2513" s="7"/>
      <c r="CT2513" s="7"/>
      <c r="CU2513" s="7"/>
      <c r="CV2513" s="7"/>
      <c r="CW2513" s="7"/>
      <c r="CX2513" s="7"/>
      <c r="CY2513" s="7"/>
      <c r="CZ2513" s="7"/>
      <c r="DA2513" s="7"/>
      <c r="DB2513" s="7"/>
      <c r="DC2513" s="7"/>
      <c r="DD2513" s="7"/>
      <c r="DE2513" s="7"/>
      <c r="DF2513" s="7"/>
      <c r="DG2513" s="7"/>
      <c r="DH2513" s="7"/>
      <c r="DI2513" s="7"/>
      <c r="DJ2513" s="7"/>
      <c r="DK2513" s="7"/>
      <c r="DL2513" s="7"/>
      <c r="DM2513" s="7"/>
      <c r="DN2513" s="7"/>
      <c r="DO2513" s="7"/>
      <c r="DP2513" s="7"/>
      <c r="DQ2513" s="7"/>
      <c r="DR2513" s="7"/>
      <c r="DS2513" s="7"/>
      <c r="DT2513" s="7"/>
      <c r="DU2513" s="7"/>
      <c r="DV2513" s="7"/>
      <c r="DW2513" s="7"/>
      <c r="DX2513" s="7"/>
      <c r="DY2513" s="7"/>
      <c r="DZ2513" s="7"/>
      <c r="EA2513" s="7"/>
      <c r="EB2513" s="7"/>
      <c r="EC2513" s="7"/>
      <c r="ED2513" s="7"/>
      <c r="EE2513" s="7"/>
      <c r="EF2513" s="7"/>
      <c r="EG2513" s="7"/>
      <c r="EH2513" s="7"/>
      <c r="EI2513" s="7"/>
      <c r="EJ2513" s="7"/>
      <c r="EK2513" s="7"/>
      <c r="EL2513" s="7"/>
      <c r="EM2513" s="7"/>
      <c r="EN2513" s="7"/>
      <c r="EO2513" s="7"/>
      <c r="EP2513" s="7"/>
      <c r="EQ2513" s="7"/>
      <c r="ER2513" s="7"/>
      <c r="ES2513" s="7"/>
      <c r="ET2513" s="7"/>
      <c r="EU2513" s="7"/>
      <c r="EV2513" s="7"/>
      <c r="EW2513" s="7"/>
      <c r="EX2513" s="7"/>
      <c r="EY2513" s="7"/>
      <c r="EZ2513" s="7"/>
      <c r="FA2513" s="7"/>
      <c r="FB2513" s="7"/>
      <c r="FC2513" s="7"/>
      <c r="FD2513" s="7"/>
      <c r="FE2513" s="7"/>
      <c r="FF2513" s="7"/>
      <c r="FG2513" s="7"/>
      <c r="FH2513" s="7"/>
      <c r="FI2513" s="7"/>
      <c r="FJ2513" s="7"/>
      <c r="FK2513" s="7"/>
      <c r="FL2513" s="7"/>
      <c r="FM2513" s="7"/>
      <c r="FN2513" s="7"/>
      <c r="FO2513" s="7"/>
      <c r="FP2513" s="7"/>
      <c r="FQ2513" s="7"/>
      <c r="FR2513" s="7"/>
      <c r="FS2513" s="7"/>
      <c r="FT2513" s="7"/>
      <c r="FU2513" s="7"/>
      <c r="FV2513" s="7"/>
      <c r="FW2513" s="7"/>
      <c r="FX2513" s="7"/>
      <c r="FY2513" s="7"/>
      <c r="FZ2513" s="7"/>
      <c r="GA2513" s="7"/>
      <c r="GB2513" s="7"/>
    </row>
    <row r="2514" spans="1:184" x14ac:dyDescent="0.15">
      <c r="A2514" s="124"/>
      <c r="B2514" s="19"/>
      <c r="C2514" s="4"/>
      <c r="D2514" s="6"/>
      <c r="E2514" s="14"/>
      <c r="F2514" s="4"/>
      <c r="G2514" s="4"/>
      <c r="H2514" s="4"/>
      <c r="I2514" s="4"/>
      <c r="J2514" s="14"/>
      <c r="K2514" s="6"/>
      <c r="L2514" s="2"/>
      <c r="M2514" s="23"/>
      <c r="N2514" s="12"/>
      <c r="O2514" s="12"/>
      <c r="P2514" s="23"/>
      <c r="Q2514" s="1"/>
      <c r="R2514" s="4"/>
      <c r="S2514" s="5"/>
      <c r="T2514" s="6"/>
      <c r="U2514" s="9"/>
      <c r="V2514" s="8"/>
      <c r="W2514" s="8"/>
      <c r="X2514" s="8"/>
      <c r="Y2514" s="9"/>
      <c r="Z2514" s="7"/>
      <c r="AA2514" s="8"/>
      <c r="AB2514" s="9"/>
      <c r="AC2514" s="9"/>
      <c r="AD2514" s="9"/>
      <c r="AE2514" s="8"/>
      <c r="AF2514" s="10"/>
      <c r="AG2514" s="8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 s="7"/>
      <c r="CO2514" s="7"/>
      <c r="CP2514" s="7"/>
      <c r="CQ2514" s="7"/>
      <c r="CR2514" s="7"/>
      <c r="CS2514" s="7"/>
      <c r="CT2514" s="7"/>
      <c r="CU2514" s="7"/>
      <c r="CV2514" s="7"/>
      <c r="CW2514" s="7"/>
      <c r="CX2514" s="7"/>
      <c r="CY2514" s="7"/>
      <c r="CZ2514" s="7"/>
      <c r="DA2514" s="7"/>
      <c r="DB2514" s="7"/>
      <c r="DC2514" s="7"/>
      <c r="DD2514" s="7"/>
      <c r="DE2514" s="7"/>
      <c r="DF2514" s="7"/>
      <c r="DG2514" s="7"/>
      <c r="DH2514" s="7"/>
      <c r="DI2514" s="7"/>
      <c r="DJ2514" s="7"/>
      <c r="DK2514" s="7"/>
      <c r="DL2514" s="7"/>
      <c r="DM2514" s="7"/>
      <c r="DN2514" s="7"/>
      <c r="DO2514" s="7"/>
      <c r="DP2514" s="7"/>
      <c r="DQ2514" s="7"/>
      <c r="DR2514" s="7"/>
      <c r="DS2514" s="7"/>
      <c r="DT2514" s="7"/>
      <c r="DU2514" s="7"/>
      <c r="DV2514" s="7"/>
      <c r="DW2514" s="7"/>
      <c r="DX2514" s="7"/>
      <c r="DY2514" s="7"/>
      <c r="DZ2514" s="7"/>
      <c r="EA2514" s="7"/>
      <c r="EB2514" s="7"/>
      <c r="EC2514" s="7"/>
      <c r="ED2514" s="7"/>
      <c r="EE2514" s="7"/>
      <c r="EF2514" s="7"/>
      <c r="EG2514" s="7"/>
      <c r="EH2514" s="7"/>
      <c r="EI2514" s="7"/>
      <c r="EJ2514" s="7"/>
      <c r="EK2514" s="7"/>
      <c r="EL2514" s="7"/>
      <c r="EM2514" s="7"/>
      <c r="EN2514" s="7"/>
      <c r="EO2514" s="7"/>
      <c r="EP2514" s="7"/>
      <c r="EQ2514" s="7"/>
      <c r="ER2514" s="7"/>
      <c r="ES2514" s="7"/>
      <c r="ET2514" s="7"/>
      <c r="EU2514" s="7"/>
      <c r="EV2514" s="7"/>
      <c r="EW2514" s="7"/>
      <c r="EX2514" s="7"/>
      <c r="EY2514" s="7"/>
      <c r="EZ2514" s="7"/>
      <c r="FA2514" s="7"/>
      <c r="FB2514" s="7"/>
      <c r="FC2514" s="7"/>
      <c r="FD2514" s="7"/>
      <c r="FE2514" s="7"/>
      <c r="FF2514" s="7"/>
      <c r="FG2514" s="7"/>
      <c r="FH2514" s="7"/>
      <c r="FI2514" s="7"/>
      <c r="FJ2514" s="7"/>
      <c r="FK2514" s="7"/>
      <c r="FL2514" s="7"/>
      <c r="FM2514" s="7"/>
      <c r="FN2514" s="7"/>
      <c r="FO2514" s="7"/>
      <c r="FP2514" s="7"/>
      <c r="FQ2514" s="7"/>
      <c r="FR2514" s="7"/>
      <c r="FS2514" s="7"/>
      <c r="FT2514" s="7"/>
      <c r="FU2514" s="7"/>
      <c r="FV2514" s="7"/>
      <c r="FW2514" s="7"/>
      <c r="FX2514" s="7"/>
      <c r="FY2514" s="7"/>
      <c r="FZ2514" s="7"/>
      <c r="GA2514" s="7"/>
      <c r="GB2514" s="7"/>
    </row>
    <row r="2515" spans="1:184" x14ac:dyDescent="0.15">
      <c r="A2515" s="124"/>
      <c r="B2515" s="19"/>
      <c r="C2515" s="4"/>
      <c r="D2515" s="6"/>
      <c r="E2515" s="14"/>
      <c r="F2515" s="4"/>
      <c r="G2515" s="4"/>
      <c r="H2515" s="4"/>
      <c r="I2515" s="4"/>
      <c r="J2515" s="14"/>
      <c r="K2515" s="6"/>
      <c r="L2515" s="2"/>
      <c r="M2515" s="23"/>
      <c r="N2515" s="12"/>
      <c r="O2515" s="12"/>
      <c r="P2515" s="23"/>
      <c r="Q2515" s="1"/>
      <c r="R2515" s="4"/>
      <c r="S2515" s="5"/>
      <c r="T2515" s="6"/>
      <c r="U2515" s="9"/>
      <c r="V2515" s="8"/>
      <c r="W2515" s="8"/>
      <c r="X2515" s="8"/>
      <c r="Y2515" s="9"/>
      <c r="Z2515" s="7"/>
      <c r="AA2515" s="8"/>
      <c r="AB2515" s="9"/>
      <c r="AC2515" s="9"/>
      <c r="AD2515" s="9"/>
      <c r="AE2515" s="8"/>
      <c r="AF2515" s="10"/>
      <c r="AG2515" s="8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 s="7"/>
      <c r="CO2515" s="7"/>
      <c r="CP2515" s="7"/>
      <c r="CQ2515" s="7"/>
      <c r="CR2515" s="7"/>
      <c r="CS2515" s="7"/>
      <c r="CT2515" s="7"/>
      <c r="CU2515" s="7"/>
      <c r="CV2515" s="7"/>
      <c r="CW2515" s="7"/>
      <c r="CX2515" s="7"/>
      <c r="CY2515" s="7"/>
      <c r="CZ2515" s="7"/>
      <c r="DA2515" s="7"/>
      <c r="DB2515" s="7"/>
      <c r="DC2515" s="7"/>
      <c r="DD2515" s="7"/>
      <c r="DE2515" s="7"/>
      <c r="DF2515" s="7"/>
      <c r="DG2515" s="7"/>
      <c r="DH2515" s="7"/>
      <c r="DI2515" s="7"/>
      <c r="DJ2515" s="7"/>
      <c r="DK2515" s="7"/>
      <c r="DL2515" s="7"/>
      <c r="DM2515" s="7"/>
      <c r="DN2515" s="7"/>
      <c r="DO2515" s="7"/>
      <c r="DP2515" s="7"/>
      <c r="DQ2515" s="7"/>
      <c r="DR2515" s="7"/>
      <c r="DS2515" s="7"/>
      <c r="DT2515" s="7"/>
      <c r="DU2515" s="7"/>
      <c r="DV2515" s="7"/>
      <c r="DW2515" s="7"/>
      <c r="DX2515" s="7"/>
      <c r="DY2515" s="7"/>
      <c r="DZ2515" s="7"/>
      <c r="EA2515" s="7"/>
      <c r="EB2515" s="7"/>
      <c r="EC2515" s="7"/>
      <c r="ED2515" s="7"/>
      <c r="EE2515" s="7"/>
      <c r="EF2515" s="7"/>
      <c r="EG2515" s="7"/>
      <c r="EH2515" s="7"/>
      <c r="EI2515" s="7"/>
      <c r="EJ2515" s="7"/>
      <c r="EK2515" s="7"/>
      <c r="EL2515" s="7"/>
      <c r="EM2515" s="7"/>
      <c r="EN2515" s="7"/>
      <c r="EO2515" s="7"/>
      <c r="EP2515" s="7"/>
      <c r="EQ2515" s="7"/>
      <c r="ER2515" s="7"/>
      <c r="ES2515" s="7"/>
      <c r="ET2515" s="7"/>
      <c r="EU2515" s="7"/>
      <c r="EV2515" s="7"/>
      <c r="EW2515" s="7"/>
      <c r="EX2515" s="7"/>
      <c r="EY2515" s="7"/>
      <c r="EZ2515" s="7"/>
      <c r="FA2515" s="7"/>
      <c r="FB2515" s="7"/>
      <c r="FC2515" s="7"/>
      <c r="FD2515" s="7"/>
      <c r="FE2515" s="7"/>
      <c r="FF2515" s="7"/>
      <c r="FG2515" s="7"/>
      <c r="FH2515" s="7"/>
      <c r="FI2515" s="7"/>
      <c r="FJ2515" s="7"/>
      <c r="FK2515" s="7"/>
      <c r="FL2515" s="7"/>
      <c r="FM2515" s="7"/>
      <c r="FN2515" s="7"/>
      <c r="FO2515" s="7"/>
      <c r="FP2515" s="7"/>
      <c r="FQ2515" s="7"/>
      <c r="FR2515" s="7"/>
      <c r="FS2515" s="7"/>
      <c r="FT2515" s="7"/>
      <c r="FU2515" s="7"/>
      <c r="FV2515" s="7"/>
      <c r="FW2515" s="7"/>
      <c r="FX2515" s="7"/>
      <c r="FY2515" s="7"/>
      <c r="FZ2515" s="7"/>
      <c r="GA2515" s="7"/>
      <c r="GB2515" s="7"/>
    </row>
    <row r="2516" spans="1:184" x14ac:dyDescent="0.15">
      <c r="A2516" s="124"/>
      <c r="B2516" s="19"/>
      <c r="C2516" s="4"/>
      <c r="D2516" s="6"/>
      <c r="E2516" s="14"/>
      <c r="F2516" s="4"/>
      <c r="G2516" s="4"/>
      <c r="H2516" s="4"/>
      <c r="I2516" s="4"/>
      <c r="J2516" s="14"/>
      <c r="K2516" s="6"/>
      <c r="L2516" s="2"/>
      <c r="M2516" s="23"/>
      <c r="N2516" s="12"/>
      <c r="O2516" s="12"/>
      <c r="P2516" s="23"/>
      <c r="Q2516" s="1"/>
      <c r="R2516" s="4"/>
      <c r="S2516" s="5"/>
      <c r="T2516" s="6"/>
      <c r="U2516" s="9"/>
      <c r="V2516" s="8"/>
      <c r="W2516" s="8"/>
      <c r="X2516" s="8"/>
      <c r="Y2516" s="9"/>
      <c r="Z2516" s="7"/>
      <c r="AA2516" s="8"/>
      <c r="AB2516" s="9"/>
      <c r="AC2516" s="9"/>
      <c r="AD2516" s="9"/>
      <c r="AE2516" s="8"/>
      <c r="AF2516" s="10"/>
      <c r="AG2516" s="8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 s="7"/>
      <c r="CO2516" s="7"/>
      <c r="CP2516" s="7"/>
      <c r="CQ2516" s="7"/>
      <c r="CR2516" s="7"/>
      <c r="CS2516" s="7"/>
      <c r="CT2516" s="7"/>
      <c r="CU2516" s="7"/>
      <c r="CV2516" s="7"/>
      <c r="CW2516" s="7"/>
      <c r="CX2516" s="7"/>
      <c r="CY2516" s="7"/>
      <c r="CZ2516" s="7"/>
      <c r="DA2516" s="7"/>
      <c r="DB2516" s="7"/>
      <c r="DC2516" s="7"/>
      <c r="DD2516" s="7"/>
      <c r="DE2516" s="7"/>
      <c r="DF2516" s="7"/>
      <c r="DG2516" s="7"/>
      <c r="DH2516" s="7"/>
      <c r="DI2516" s="7"/>
      <c r="DJ2516" s="7"/>
      <c r="DK2516" s="7"/>
      <c r="DL2516" s="7"/>
      <c r="DM2516" s="7"/>
      <c r="DN2516" s="7"/>
      <c r="DO2516" s="7"/>
      <c r="DP2516" s="7"/>
      <c r="DQ2516" s="7"/>
      <c r="DR2516" s="7"/>
      <c r="DS2516" s="7"/>
      <c r="DT2516" s="7"/>
      <c r="DU2516" s="7"/>
      <c r="DV2516" s="7"/>
      <c r="DW2516" s="7"/>
      <c r="DX2516" s="7"/>
      <c r="DY2516" s="7"/>
      <c r="DZ2516" s="7"/>
      <c r="EA2516" s="7"/>
      <c r="EB2516" s="7"/>
      <c r="EC2516" s="7"/>
      <c r="ED2516" s="7"/>
      <c r="EE2516" s="7"/>
      <c r="EF2516" s="7"/>
      <c r="EG2516" s="7"/>
      <c r="EH2516" s="7"/>
      <c r="EI2516" s="7"/>
      <c r="EJ2516" s="7"/>
      <c r="EK2516" s="7"/>
      <c r="EL2516" s="7"/>
      <c r="EM2516" s="7"/>
      <c r="EN2516" s="7"/>
      <c r="EO2516" s="7"/>
      <c r="EP2516" s="7"/>
      <c r="EQ2516" s="7"/>
      <c r="ER2516" s="7"/>
      <c r="ES2516" s="7"/>
      <c r="ET2516" s="7"/>
      <c r="EU2516" s="7"/>
      <c r="EV2516" s="7"/>
      <c r="EW2516" s="7"/>
      <c r="EX2516" s="7"/>
      <c r="EY2516" s="7"/>
      <c r="EZ2516" s="7"/>
      <c r="FA2516" s="7"/>
      <c r="FB2516" s="7"/>
      <c r="FC2516" s="7"/>
      <c r="FD2516" s="7"/>
      <c r="FE2516" s="7"/>
      <c r="FF2516" s="7"/>
      <c r="FG2516" s="7"/>
      <c r="FH2516" s="7"/>
      <c r="FI2516" s="7"/>
      <c r="FJ2516" s="7"/>
      <c r="FK2516" s="7"/>
      <c r="FL2516" s="7"/>
      <c r="FM2516" s="7"/>
      <c r="FN2516" s="7"/>
      <c r="FO2516" s="7"/>
      <c r="FP2516" s="7"/>
      <c r="FQ2516" s="7"/>
      <c r="FR2516" s="7"/>
      <c r="FS2516" s="7"/>
      <c r="FT2516" s="7"/>
      <c r="FU2516" s="7"/>
      <c r="FV2516" s="7"/>
      <c r="FW2516" s="7"/>
      <c r="FX2516" s="7"/>
      <c r="FY2516" s="7"/>
      <c r="FZ2516" s="7"/>
      <c r="GA2516" s="7"/>
      <c r="GB2516" s="7"/>
    </row>
    <row r="2517" spans="1:184" x14ac:dyDescent="0.15">
      <c r="A2517" s="124"/>
      <c r="B2517" s="19"/>
      <c r="C2517" s="4"/>
      <c r="D2517" s="6"/>
      <c r="E2517" s="14"/>
      <c r="F2517" s="4"/>
      <c r="G2517" s="4"/>
      <c r="H2517" s="4"/>
      <c r="I2517" s="4"/>
      <c r="J2517" s="14"/>
      <c r="K2517" s="6"/>
      <c r="L2517" s="2"/>
      <c r="M2517" s="23"/>
      <c r="N2517" s="12"/>
      <c r="O2517" s="12"/>
      <c r="P2517" s="23"/>
      <c r="Q2517" s="1"/>
      <c r="R2517" s="4"/>
      <c r="S2517" s="5"/>
      <c r="T2517" s="6"/>
      <c r="U2517" s="9"/>
      <c r="V2517" s="8"/>
      <c r="W2517" s="8"/>
      <c r="X2517" s="8"/>
      <c r="Y2517" s="9"/>
      <c r="Z2517" s="7"/>
      <c r="AA2517" s="8"/>
      <c r="AB2517" s="9"/>
      <c r="AC2517" s="9"/>
      <c r="AD2517" s="9"/>
      <c r="AE2517" s="8"/>
      <c r="AF2517" s="10"/>
      <c r="AG2517" s="8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 s="7"/>
      <c r="CO2517" s="7"/>
      <c r="CP2517" s="7"/>
      <c r="CQ2517" s="7"/>
      <c r="CR2517" s="7"/>
      <c r="CS2517" s="7"/>
      <c r="CT2517" s="7"/>
      <c r="CU2517" s="7"/>
      <c r="CV2517" s="7"/>
      <c r="CW2517" s="7"/>
      <c r="CX2517" s="7"/>
      <c r="CY2517" s="7"/>
      <c r="CZ2517" s="7"/>
      <c r="DA2517" s="7"/>
      <c r="DB2517" s="7"/>
      <c r="DC2517" s="7"/>
      <c r="DD2517" s="7"/>
      <c r="DE2517" s="7"/>
      <c r="DF2517" s="7"/>
      <c r="DG2517" s="7"/>
      <c r="DH2517" s="7"/>
      <c r="DI2517" s="7"/>
      <c r="DJ2517" s="7"/>
      <c r="DK2517" s="7"/>
      <c r="DL2517" s="7"/>
      <c r="DM2517" s="7"/>
      <c r="DN2517" s="7"/>
      <c r="DO2517" s="7"/>
      <c r="DP2517" s="7"/>
      <c r="DQ2517" s="7"/>
      <c r="DR2517" s="7"/>
      <c r="DS2517" s="7"/>
      <c r="DT2517" s="7"/>
      <c r="DU2517" s="7"/>
      <c r="DV2517" s="7"/>
      <c r="DW2517" s="7"/>
      <c r="DX2517" s="7"/>
      <c r="DY2517" s="7"/>
      <c r="DZ2517" s="7"/>
      <c r="EA2517" s="7"/>
      <c r="EB2517" s="7"/>
      <c r="EC2517" s="7"/>
      <c r="ED2517" s="7"/>
      <c r="EE2517" s="7"/>
      <c r="EF2517" s="7"/>
      <c r="EG2517" s="7"/>
      <c r="EH2517" s="7"/>
      <c r="EI2517" s="7"/>
      <c r="EJ2517" s="7"/>
      <c r="EK2517" s="7"/>
      <c r="EL2517" s="7"/>
      <c r="EM2517" s="7"/>
      <c r="EN2517" s="7"/>
      <c r="EO2517" s="7"/>
      <c r="EP2517" s="7"/>
      <c r="EQ2517" s="7"/>
      <c r="ER2517" s="7"/>
      <c r="ES2517" s="7"/>
      <c r="ET2517" s="7"/>
      <c r="EU2517" s="7"/>
      <c r="EV2517" s="7"/>
      <c r="EW2517" s="7"/>
      <c r="EX2517" s="7"/>
      <c r="EY2517" s="7"/>
      <c r="EZ2517" s="7"/>
      <c r="FA2517" s="7"/>
      <c r="FB2517" s="7"/>
      <c r="FC2517" s="7"/>
      <c r="FD2517" s="7"/>
      <c r="FE2517" s="7"/>
      <c r="FF2517" s="7"/>
      <c r="FG2517" s="7"/>
      <c r="FH2517" s="7"/>
      <c r="FI2517" s="7"/>
      <c r="FJ2517" s="7"/>
      <c r="FK2517" s="7"/>
      <c r="FL2517" s="7"/>
      <c r="FM2517" s="7"/>
      <c r="FN2517" s="7"/>
      <c r="FO2517" s="7"/>
      <c r="FP2517" s="7"/>
      <c r="FQ2517" s="7"/>
      <c r="FR2517" s="7"/>
      <c r="FS2517" s="7"/>
      <c r="FT2517" s="7"/>
      <c r="FU2517" s="7"/>
      <c r="FV2517" s="7"/>
      <c r="FW2517" s="7"/>
      <c r="FX2517" s="7"/>
      <c r="FY2517" s="7"/>
      <c r="FZ2517" s="7"/>
      <c r="GA2517" s="7"/>
      <c r="GB2517" s="7"/>
    </row>
    <row r="2518" spans="1:184" x14ac:dyDescent="0.15">
      <c r="A2518" s="124"/>
      <c r="B2518" s="19"/>
      <c r="C2518" s="4"/>
      <c r="D2518" s="6"/>
      <c r="E2518" s="14"/>
      <c r="F2518" s="4"/>
      <c r="G2518" s="4"/>
      <c r="H2518" s="4"/>
      <c r="I2518" s="4"/>
      <c r="J2518" s="14"/>
      <c r="K2518" s="6"/>
      <c r="L2518" s="2"/>
      <c r="M2518" s="23"/>
      <c r="N2518" s="12"/>
      <c r="O2518" s="12"/>
      <c r="P2518" s="23"/>
      <c r="Q2518" s="1"/>
      <c r="R2518" s="4"/>
      <c r="S2518" s="5"/>
      <c r="T2518" s="6"/>
      <c r="U2518" s="9"/>
      <c r="V2518" s="8"/>
      <c r="W2518" s="8"/>
      <c r="X2518" s="8"/>
      <c r="Y2518" s="9"/>
      <c r="Z2518" s="7"/>
      <c r="AA2518" s="8"/>
      <c r="AB2518" s="9"/>
      <c r="AC2518" s="9"/>
      <c r="AD2518" s="9"/>
      <c r="AE2518" s="8"/>
      <c r="AF2518" s="10"/>
      <c r="AG2518" s="8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 s="7"/>
      <c r="CO2518" s="7"/>
      <c r="CP2518" s="7"/>
      <c r="CQ2518" s="7"/>
      <c r="CR2518" s="7"/>
      <c r="CS2518" s="7"/>
      <c r="CT2518" s="7"/>
      <c r="CU2518" s="7"/>
      <c r="CV2518" s="7"/>
      <c r="CW2518" s="7"/>
      <c r="CX2518" s="7"/>
      <c r="CY2518" s="7"/>
      <c r="CZ2518" s="7"/>
      <c r="DA2518" s="7"/>
      <c r="DB2518" s="7"/>
      <c r="DC2518" s="7"/>
      <c r="DD2518" s="7"/>
      <c r="DE2518" s="7"/>
      <c r="DF2518" s="7"/>
      <c r="DG2518" s="7"/>
      <c r="DH2518" s="7"/>
      <c r="DI2518" s="7"/>
      <c r="DJ2518" s="7"/>
      <c r="DK2518" s="7"/>
      <c r="DL2518" s="7"/>
      <c r="DM2518" s="7"/>
      <c r="DN2518" s="7"/>
      <c r="DO2518" s="7"/>
      <c r="DP2518" s="7"/>
      <c r="DQ2518" s="7"/>
      <c r="DR2518" s="7"/>
      <c r="DS2518" s="7"/>
      <c r="DT2518" s="7"/>
      <c r="DU2518" s="7"/>
      <c r="DV2518" s="7"/>
      <c r="DW2518" s="7"/>
      <c r="DX2518" s="7"/>
      <c r="DY2518" s="7"/>
      <c r="DZ2518" s="7"/>
      <c r="EA2518" s="7"/>
      <c r="EB2518" s="7"/>
      <c r="EC2518" s="7"/>
      <c r="ED2518" s="7"/>
      <c r="EE2518" s="7"/>
      <c r="EF2518" s="7"/>
      <c r="EG2518" s="7"/>
      <c r="EH2518" s="7"/>
      <c r="EI2518" s="7"/>
      <c r="EJ2518" s="7"/>
      <c r="EK2518" s="7"/>
      <c r="EL2518" s="7"/>
      <c r="EM2518" s="7"/>
      <c r="EN2518" s="7"/>
      <c r="EO2518" s="7"/>
      <c r="EP2518" s="7"/>
      <c r="EQ2518" s="7"/>
      <c r="ER2518" s="7"/>
      <c r="ES2518" s="7"/>
      <c r="ET2518" s="7"/>
      <c r="EU2518" s="7"/>
      <c r="EV2518" s="7"/>
      <c r="EW2518" s="7"/>
      <c r="EX2518" s="7"/>
      <c r="EY2518" s="7"/>
      <c r="EZ2518" s="7"/>
      <c r="FA2518" s="7"/>
      <c r="FB2518" s="7"/>
      <c r="FC2518" s="7"/>
      <c r="FD2518" s="7"/>
      <c r="FE2518" s="7"/>
      <c r="FF2518" s="7"/>
      <c r="FG2518" s="7"/>
      <c r="FH2518" s="7"/>
      <c r="FI2518" s="7"/>
      <c r="FJ2518" s="7"/>
      <c r="FK2518" s="7"/>
      <c r="FL2518" s="7"/>
      <c r="FM2518" s="7"/>
      <c r="FN2518" s="7"/>
      <c r="FO2518" s="7"/>
      <c r="FP2518" s="7"/>
      <c r="FQ2518" s="7"/>
      <c r="FR2518" s="7"/>
      <c r="FS2518" s="7"/>
      <c r="FT2518" s="7"/>
      <c r="FU2518" s="7"/>
      <c r="FV2518" s="7"/>
      <c r="FW2518" s="7"/>
      <c r="FX2518" s="7"/>
      <c r="FY2518" s="7"/>
      <c r="FZ2518" s="7"/>
      <c r="GA2518" s="7"/>
      <c r="GB2518" s="7"/>
    </row>
    <row r="2519" spans="1:184" x14ac:dyDescent="0.15">
      <c r="A2519" s="124"/>
      <c r="B2519" s="19"/>
      <c r="C2519" s="4"/>
      <c r="D2519" s="6"/>
      <c r="E2519" s="14"/>
      <c r="F2519" s="4"/>
      <c r="G2519" s="4"/>
      <c r="H2519" s="4"/>
      <c r="I2519" s="4"/>
      <c r="J2519" s="14"/>
      <c r="K2519" s="6"/>
      <c r="L2519" s="2"/>
      <c r="M2519" s="23"/>
      <c r="N2519" s="12"/>
      <c r="O2519" s="12"/>
      <c r="P2519" s="23"/>
      <c r="Q2519" s="1"/>
      <c r="R2519" s="4"/>
      <c r="S2519" s="5"/>
      <c r="T2519" s="6"/>
      <c r="U2519" s="9"/>
      <c r="V2519" s="8"/>
      <c r="W2519" s="8"/>
      <c r="X2519" s="8"/>
      <c r="Y2519" s="9"/>
      <c r="Z2519" s="7"/>
      <c r="AA2519" s="8"/>
      <c r="AB2519" s="9"/>
      <c r="AC2519" s="9"/>
      <c r="AD2519" s="9"/>
      <c r="AE2519" s="8"/>
      <c r="AF2519" s="10"/>
      <c r="AG2519" s="8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 s="7"/>
      <c r="CO2519" s="7"/>
      <c r="CP2519" s="7"/>
      <c r="CQ2519" s="7"/>
      <c r="CR2519" s="7"/>
      <c r="CS2519" s="7"/>
      <c r="CT2519" s="7"/>
      <c r="CU2519" s="7"/>
      <c r="CV2519" s="7"/>
      <c r="CW2519" s="7"/>
      <c r="CX2519" s="7"/>
      <c r="CY2519" s="7"/>
      <c r="CZ2519" s="7"/>
      <c r="DA2519" s="7"/>
      <c r="DB2519" s="7"/>
      <c r="DC2519" s="7"/>
      <c r="DD2519" s="7"/>
      <c r="DE2519" s="7"/>
      <c r="DF2519" s="7"/>
      <c r="DG2519" s="7"/>
      <c r="DH2519" s="7"/>
      <c r="DI2519" s="7"/>
      <c r="DJ2519" s="7"/>
      <c r="DK2519" s="7"/>
      <c r="DL2519" s="7"/>
      <c r="DM2519" s="7"/>
      <c r="DN2519" s="7"/>
      <c r="DO2519" s="7"/>
      <c r="DP2519" s="7"/>
      <c r="DQ2519" s="7"/>
      <c r="DR2519" s="7"/>
      <c r="DS2519" s="7"/>
      <c r="DT2519" s="7"/>
      <c r="DU2519" s="7"/>
      <c r="DV2519" s="7"/>
      <c r="DW2519" s="7"/>
      <c r="DX2519" s="7"/>
      <c r="DY2519" s="7"/>
      <c r="DZ2519" s="7"/>
      <c r="EA2519" s="7"/>
      <c r="EB2519" s="7"/>
      <c r="EC2519" s="7"/>
      <c r="ED2519" s="7"/>
      <c r="EE2519" s="7"/>
      <c r="EF2519" s="7"/>
      <c r="EG2519" s="7"/>
      <c r="EH2519" s="7"/>
      <c r="EI2519" s="7"/>
      <c r="EJ2519" s="7"/>
      <c r="EK2519" s="7"/>
      <c r="EL2519" s="7"/>
      <c r="EM2519" s="7"/>
      <c r="EN2519" s="7"/>
      <c r="EO2519" s="7"/>
      <c r="EP2519" s="7"/>
      <c r="EQ2519" s="7"/>
      <c r="ER2519" s="7"/>
      <c r="ES2519" s="7"/>
      <c r="ET2519" s="7"/>
      <c r="EU2519" s="7"/>
      <c r="EV2519" s="7"/>
      <c r="EW2519" s="7"/>
      <c r="EX2519" s="7"/>
      <c r="EY2519" s="7"/>
      <c r="EZ2519" s="7"/>
      <c r="FA2519" s="7"/>
      <c r="FB2519" s="7"/>
      <c r="FC2519" s="7"/>
      <c r="FD2519" s="7"/>
      <c r="FE2519" s="7"/>
      <c r="FF2519" s="7"/>
      <c r="FG2519" s="7"/>
      <c r="FH2519" s="7"/>
      <c r="FI2519" s="7"/>
      <c r="FJ2519" s="7"/>
      <c r="FK2519" s="7"/>
      <c r="FL2519" s="7"/>
      <c r="FM2519" s="7"/>
      <c r="FN2519" s="7"/>
      <c r="FO2519" s="7"/>
      <c r="FP2519" s="7"/>
      <c r="FQ2519" s="7"/>
      <c r="FR2519" s="7"/>
      <c r="FS2519" s="7"/>
      <c r="FT2519" s="7"/>
      <c r="FU2519" s="7"/>
      <c r="FV2519" s="7"/>
      <c r="FW2519" s="7"/>
      <c r="FX2519" s="7"/>
      <c r="FY2519" s="7"/>
      <c r="FZ2519" s="7"/>
      <c r="GA2519" s="7"/>
      <c r="GB2519" s="7"/>
    </row>
    <row r="2520" spans="1:184" x14ac:dyDescent="0.15">
      <c r="A2520" s="124"/>
      <c r="B2520" s="19"/>
      <c r="C2520" s="4"/>
      <c r="D2520" s="6"/>
      <c r="E2520" s="14"/>
      <c r="F2520" s="4"/>
      <c r="G2520" s="4"/>
      <c r="H2520" s="4"/>
      <c r="I2520" s="4"/>
      <c r="J2520" s="14"/>
      <c r="K2520" s="6"/>
      <c r="L2520" s="2"/>
      <c r="M2520" s="23"/>
      <c r="N2520" s="12"/>
      <c r="O2520" s="12"/>
      <c r="P2520" s="23"/>
      <c r="Q2520" s="1"/>
      <c r="R2520" s="4"/>
      <c r="S2520" s="5"/>
      <c r="T2520" s="6"/>
      <c r="U2520" s="9"/>
      <c r="V2520" s="8"/>
      <c r="W2520" s="8"/>
      <c r="X2520" s="8"/>
      <c r="Y2520" s="9"/>
      <c r="Z2520" s="7"/>
      <c r="AA2520" s="8"/>
      <c r="AB2520" s="9"/>
      <c r="AC2520" s="9"/>
      <c r="AD2520" s="9"/>
      <c r="AE2520" s="8"/>
      <c r="AF2520" s="10"/>
      <c r="AG2520" s="8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 s="7"/>
      <c r="CO2520" s="7"/>
      <c r="CP2520" s="7"/>
      <c r="CQ2520" s="7"/>
      <c r="CR2520" s="7"/>
      <c r="CS2520" s="7"/>
      <c r="CT2520" s="7"/>
      <c r="CU2520" s="7"/>
      <c r="CV2520" s="7"/>
      <c r="CW2520" s="7"/>
      <c r="CX2520" s="7"/>
      <c r="CY2520" s="7"/>
      <c r="CZ2520" s="7"/>
      <c r="DA2520" s="7"/>
      <c r="DB2520" s="7"/>
      <c r="DC2520" s="7"/>
      <c r="DD2520" s="7"/>
      <c r="DE2520" s="7"/>
      <c r="DF2520" s="7"/>
      <c r="DG2520" s="7"/>
      <c r="DH2520" s="7"/>
      <c r="DI2520" s="7"/>
      <c r="DJ2520" s="7"/>
      <c r="DK2520" s="7"/>
      <c r="DL2520" s="7"/>
      <c r="DM2520" s="7"/>
      <c r="DN2520" s="7"/>
      <c r="DO2520" s="7"/>
      <c r="DP2520" s="7"/>
      <c r="DQ2520" s="7"/>
      <c r="DR2520" s="7"/>
      <c r="DS2520" s="7"/>
      <c r="DT2520" s="7"/>
      <c r="DU2520" s="7"/>
      <c r="DV2520" s="7"/>
      <c r="DW2520" s="7"/>
      <c r="DX2520" s="7"/>
      <c r="DY2520" s="7"/>
      <c r="DZ2520" s="7"/>
      <c r="EA2520" s="7"/>
      <c r="EB2520" s="7"/>
      <c r="EC2520" s="7"/>
      <c r="ED2520" s="7"/>
      <c r="EE2520" s="7"/>
      <c r="EF2520" s="7"/>
      <c r="EG2520" s="7"/>
      <c r="EH2520" s="7"/>
      <c r="EI2520" s="7"/>
      <c r="EJ2520" s="7"/>
      <c r="EK2520" s="7"/>
      <c r="EL2520" s="7"/>
      <c r="EM2520" s="7"/>
      <c r="EN2520" s="7"/>
      <c r="EO2520" s="7"/>
      <c r="EP2520" s="7"/>
      <c r="EQ2520" s="7"/>
      <c r="ER2520" s="7"/>
      <c r="ES2520" s="7"/>
      <c r="ET2520" s="7"/>
      <c r="EU2520" s="7"/>
      <c r="EV2520" s="7"/>
      <c r="EW2520" s="7"/>
      <c r="EX2520" s="7"/>
      <c r="EY2520" s="7"/>
      <c r="EZ2520" s="7"/>
      <c r="FA2520" s="7"/>
      <c r="FB2520" s="7"/>
      <c r="FC2520" s="7"/>
      <c r="FD2520" s="7"/>
      <c r="FE2520" s="7"/>
      <c r="FF2520" s="7"/>
      <c r="FG2520" s="7"/>
      <c r="FH2520" s="7"/>
      <c r="FI2520" s="7"/>
      <c r="FJ2520" s="7"/>
      <c r="FK2520" s="7"/>
      <c r="FL2520" s="7"/>
      <c r="FM2520" s="7"/>
      <c r="FN2520" s="7"/>
      <c r="FO2520" s="7"/>
      <c r="FP2520" s="7"/>
      <c r="FQ2520" s="7"/>
      <c r="FR2520" s="7"/>
      <c r="FS2520" s="7"/>
      <c r="FT2520" s="7"/>
      <c r="FU2520" s="7"/>
      <c r="FV2520" s="7"/>
      <c r="FW2520" s="7"/>
      <c r="FX2520" s="7"/>
      <c r="FY2520" s="7"/>
      <c r="FZ2520" s="7"/>
      <c r="GA2520" s="7"/>
      <c r="GB2520" s="7"/>
    </row>
    <row r="2521" spans="1:184" x14ac:dyDescent="0.15">
      <c r="A2521" s="124"/>
      <c r="B2521" s="19"/>
      <c r="C2521" s="4"/>
      <c r="D2521" s="6"/>
      <c r="E2521" s="14"/>
      <c r="F2521" s="4"/>
      <c r="G2521" s="4"/>
      <c r="H2521" s="4"/>
      <c r="I2521" s="4"/>
      <c r="J2521" s="14"/>
      <c r="K2521" s="6"/>
      <c r="L2521" s="2"/>
      <c r="M2521" s="23"/>
      <c r="N2521" s="12"/>
      <c r="O2521" s="12"/>
      <c r="P2521" s="23"/>
      <c r="Q2521" s="1"/>
      <c r="R2521" s="4"/>
      <c r="S2521" s="5"/>
      <c r="T2521" s="6"/>
      <c r="U2521" s="9"/>
      <c r="V2521" s="8"/>
      <c r="W2521" s="8"/>
      <c r="X2521" s="8"/>
      <c r="Y2521" s="9"/>
      <c r="Z2521" s="7"/>
      <c r="AA2521" s="8"/>
      <c r="AB2521" s="9"/>
      <c r="AC2521" s="9"/>
      <c r="AD2521" s="9"/>
      <c r="AE2521" s="8"/>
      <c r="AF2521" s="10"/>
      <c r="AG2521" s="8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 s="7"/>
      <c r="CO2521" s="7"/>
      <c r="CP2521" s="7"/>
      <c r="CQ2521" s="7"/>
      <c r="CR2521" s="7"/>
      <c r="CS2521" s="7"/>
      <c r="CT2521" s="7"/>
      <c r="CU2521" s="7"/>
      <c r="CV2521" s="7"/>
      <c r="CW2521" s="7"/>
      <c r="CX2521" s="7"/>
      <c r="CY2521" s="7"/>
      <c r="CZ2521" s="7"/>
      <c r="DA2521" s="7"/>
      <c r="DB2521" s="7"/>
      <c r="DC2521" s="7"/>
      <c r="DD2521" s="7"/>
      <c r="DE2521" s="7"/>
      <c r="DF2521" s="7"/>
      <c r="DG2521" s="7"/>
      <c r="DH2521" s="7"/>
      <c r="DI2521" s="7"/>
      <c r="DJ2521" s="7"/>
      <c r="DK2521" s="7"/>
      <c r="DL2521" s="7"/>
      <c r="DM2521" s="7"/>
      <c r="DN2521" s="7"/>
      <c r="DO2521" s="7"/>
      <c r="DP2521" s="7"/>
      <c r="DQ2521" s="7"/>
      <c r="DR2521" s="7"/>
      <c r="DS2521" s="7"/>
      <c r="DT2521" s="7"/>
      <c r="DU2521" s="7"/>
      <c r="DV2521" s="7"/>
      <c r="DW2521" s="7"/>
      <c r="DX2521" s="7"/>
      <c r="DY2521" s="7"/>
      <c r="DZ2521" s="7"/>
      <c r="EA2521" s="7"/>
      <c r="EB2521" s="7"/>
      <c r="EC2521" s="7"/>
      <c r="ED2521" s="7"/>
      <c r="EE2521" s="7"/>
      <c r="EF2521" s="7"/>
      <c r="EG2521" s="7"/>
      <c r="EH2521" s="7"/>
      <c r="EI2521" s="7"/>
      <c r="EJ2521" s="7"/>
      <c r="EK2521" s="7"/>
      <c r="EL2521" s="7"/>
      <c r="EM2521" s="7"/>
      <c r="EN2521" s="7"/>
      <c r="EO2521" s="7"/>
      <c r="EP2521" s="7"/>
      <c r="EQ2521" s="7"/>
      <c r="ER2521" s="7"/>
      <c r="ES2521" s="7"/>
      <c r="ET2521" s="7"/>
      <c r="EU2521" s="7"/>
      <c r="EV2521" s="7"/>
      <c r="EW2521" s="7"/>
      <c r="EX2521" s="7"/>
      <c r="EY2521" s="7"/>
      <c r="EZ2521" s="7"/>
      <c r="FA2521" s="7"/>
      <c r="FB2521" s="7"/>
      <c r="FC2521" s="7"/>
      <c r="FD2521" s="7"/>
      <c r="FE2521" s="7"/>
      <c r="FF2521" s="7"/>
      <c r="FG2521" s="7"/>
      <c r="FH2521" s="7"/>
      <c r="FI2521" s="7"/>
      <c r="FJ2521" s="7"/>
      <c r="FK2521" s="7"/>
      <c r="FL2521" s="7"/>
      <c r="FM2521" s="7"/>
      <c r="FN2521" s="7"/>
      <c r="FO2521" s="7"/>
      <c r="FP2521" s="7"/>
      <c r="FQ2521" s="7"/>
      <c r="FR2521" s="7"/>
      <c r="FS2521" s="7"/>
      <c r="FT2521" s="7"/>
      <c r="FU2521" s="7"/>
      <c r="FV2521" s="7"/>
      <c r="FW2521" s="7"/>
      <c r="FX2521" s="7"/>
      <c r="FY2521" s="7"/>
      <c r="FZ2521" s="7"/>
      <c r="GA2521" s="7"/>
      <c r="GB2521" s="7"/>
    </row>
    <row r="2522" spans="1:184" x14ac:dyDescent="0.15">
      <c r="A2522" s="124"/>
      <c r="B2522" s="19"/>
      <c r="C2522" s="4"/>
      <c r="D2522" s="6"/>
      <c r="E2522" s="14"/>
      <c r="F2522" s="4"/>
      <c r="G2522" s="4"/>
      <c r="H2522" s="4"/>
      <c r="I2522" s="4"/>
      <c r="J2522" s="14"/>
      <c r="K2522" s="6"/>
      <c r="L2522" s="2"/>
      <c r="M2522" s="23"/>
      <c r="N2522" s="12"/>
      <c r="O2522" s="12"/>
      <c r="P2522" s="23"/>
      <c r="Q2522" s="1"/>
      <c r="R2522" s="4"/>
      <c r="S2522" s="5"/>
      <c r="T2522" s="6"/>
      <c r="U2522" s="9"/>
      <c r="V2522" s="8"/>
      <c r="W2522" s="8"/>
      <c r="X2522" s="8"/>
      <c r="Y2522" s="9"/>
      <c r="Z2522" s="7"/>
      <c r="AA2522" s="8"/>
      <c r="AB2522" s="9"/>
      <c r="AC2522" s="9"/>
      <c r="AD2522" s="9"/>
      <c r="AE2522" s="8"/>
      <c r="AF2522" s="10"/>
      <c r="AG2522" s="8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 s="7"/>
      <c r="CO2522" s="7"/>
      <c r="CP2522" s="7"/>
      <c r="CQ2522" s="7"/>
      <c r="CR2522" s="7"/>
      <c r="CS2522" s="7"/>
      <c r="CT2522" s="7"/>
      <c r="CU2522" s="7"/>
      <c r="CV2522" s="7"/>
      <c r="CW2522" s="7"/>
      <c r="CX2522" s="7"/>
      <c r="CY2522" s="7"/>
      <c r="CZ2522" s="7"/>
      <c r="DA2522" s="7"/>
      <c r="DB2522" s="7"/>
      <c r="DC2522" s="7"/>
      <c r="DD2522" s="7"/>
      <c r="DE2522" s="7"/>
      <c r="DF2522" s="7"/>
      <c r="DG2522" s="7"/>
      <c r="DH2522" s="7"/>
      <c r="DI2522" s="7"/>
      <c r="DJ2522" s="7"/>
      <c r="DK2522" s="7"/>
      <c r="DL2522" s="7"/>
      <c r="DM2522" s="7"/>
      <c r="DN2522" s="7"/>
      <c r="DO2522" s="7"/>
      <c r="DP2522" s="7"/>
      <c r="DQ2522" s="7"/>
      <c r="DR2522" s="7"/>
      <c r="DS2522" s="7"/>
      <c r="DT2522" s="7"/>
      <c r="DU2522" s="7"/>
      <c r="DV2522" s="7"/>
      <c r="DW2522" s="7"/>
      <c r="DX2522" s="7"/>
      <c r="DY2522" s="7"/>
      <c r="DZ2522" s="7"/>
      <c r="EA2522" s="7"/>
      <c r="EB2522" s="7"/>
      <c r="EC2522" s="7"/>
      <c r="ED2522" s="7"/>
      <c r="EE2522" s="7"/>
      <c r="EF2522" s="7"/>
      <c r="EG2522" s="7"/>
      <c r="EH2522" s="7"/>
      <c r="EI2522" s="7"/>
      <c r="EJ2522" s="7"/>
      <c r="EK2522" s="7"/>
      <c r="EL2522" s="7"/>
      <c r="EM2522" s="7"/>
      <c r="EN2522" s="7"/>
      <c r="EO2522" s="7"/>
      <c r="EP2522" s="7"/>
      <c r="EQ2522" s="7"/>
      <c r="ER2522" s="7"/>
      <c r="ES2522" s="7"/>
      <c r="ET2522" s="7"/>
      <c r="EU2522" s="7"/>
      <c r="EV2522" s="7"/>
      <c r="EW2522" s="7"/>
      <c r="EX2522" s="7"/>
      <c r="EY2522" s="7"/>
      <c r="EZ2522" s="7"/>
      <c r="FA2522" s="7"/>
      <c r="FB2522" s="7"/>
      <c r="FC2522" s="7"/>
      <c r="FD2522" s="7"/>
      <c r="FE2522" s="7"/>
      <c r="FF2522" s="7"/>
      <c r="FG2522" s="7"/>
      <c r="FH2522" s="7"/>
      <c r="FI2522" s="7"/>
      <c r="FJ2522" s="7"/>
      <c r="FK2522" s="7"/>
      <c r="FL2522" s="7"/>
      <c r="FM2522" s="7"/>
      <c r="FN2522" s="7"/>
      <c r="FO2522" s="7"/>
      <c r="FP2522" s="7"/>
      <c r="FQ2522" s="7"/>
      <c r="FR2522" s="7"/>
      <c r="FS2522" s="7"/>
      <c r="FT2522" s="7"/>
      <c r="FU2522" s="7"/>
      <c r="FV2522" s="7"/>
      <c r="FW2522" s="7"/>
      <c r="FX2522" s="7"/>
      <c r="FY2522" s="7"/>
      <c r="FZ2522" s="7"/>
      <c r="GA2522" s="7"/>
      <c r="GB2522" s="7"/>
    </row>
    <row r="2523" spans="1:184" x14ac:dyDescent="0.15">
      <c r="A2523" s="124"/>
      <c r="B2523" s="19"/>
      <c r="C2523" s="4"/>
      <c r="D2523" s="6"/>
      <c r="E2523" s="14"/>
      <c r="F2523" s="4"/>
      <c r="G2523" s="4"/>
      <c r="H2523" s="4"/>
      <c r="I2523" s="4"/>
      <c r="J2523" s="14"/>
      <c r="K2523" s="6"/>
      <c r="L2523" s="2"/>
      <c r="M2523" s="23"/>
      <c r="N2523" s="12"/>
      <c r="O2523" s="12"/>
      <c r="P2523" s="23"/>
      <c r="Q2523" s="1"/>
      <c r="R2523" s="4"/>
      <c r="S2523" s="5"/>
      <c r="T2523" s="6"/>
      <c r="U2523" s="9"/>
      <c r="V2523" s="8"/>
      <c r="W2523" s="8"/>
      <c r="X2523" s="8"/>
      <c r="Y2523" s="9"/>
      <c r="Z2523" s="7"/>
      <c r="AA2523" s="8"/>
      <c r="AB2523" s="9"/>
      <c r="AC2523" s="9"/>
      <c r="AD2523" s="9"/>
      <c r="AE2523" s="8"/>
      <c r="AF2523" s="10"/>
      <c r="AG2523" s="8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 s="7"/>
      <c r="CO2523" s="7"/>
      <c r="CP2523" s="7"/>
      <c r="CQ2523" s="7"/>
      <c r="CR2523" s="7"/>
      <c r="CS2523" s="7"/>
      <c r="CT2523" s="7"/>
      <c r="CU2523" s="7"/>
      <c r="CV2523" s="7"/>
      <c r="CW2523" s="7"/>
      <c r="CX2523" s="7"/>
      <c r="CY2523" s="7"/>
      <c r="CZ2523" s="7"/>
      <c r="DA2523" s="7"/>
      <c r="DB2523" s="7"/>
      <c r="DC2523" s="7"/>
      <c r="DD2523" s="7"/>
      <c r="DE2523" s="7"/>
      <c r="DF2523" s="7"/>
      <c r="DG2523" s="7"/>
      <c r="DH2523" s="7"/>
      <c r="DI2523" s="7"/>
      <c r="DJ2523" s="7"/>
      <c r="DK2523" s="7"/>
      <c r="DL2523" s="7"/>
      <c r="DM2523" s="7"/>
      <c r="DN2523" s="7"/>
      <c r="DO2523" s="7"/>
      <c r="DP2523" s="7"/>
      <c r="DQ2523" s="7"/>
      <c r="DR2523" s="7"/>
      <c r="DS2523" s="7"/>
      <c r="DT2523" s="7"/>
      <c r="DU2523" s="7"/>
      <c r="DV2523" s="7"/>
      <c r="DW2523" s="7"/>
      <c r="DX2523" s="7"/>
      <c r="DY2523" s="7"/>
      <c r="DZ2523" s="7"/>
      <c r="EA2523" s="7"/>
      <c r="EB2523" s="7"/>
      <c r="EC2523" s="7"/>
      <c r="ED2523" s="7"/>
      <c r="EE2523" s="7"/>
      <c r="EF2523" s="7"/>
      <c r="EG2523" s="7"/>
      <c r="EH2523" s="7"/>
      <c r="EI2523" s="7"/>
      <c r="EJ2523" s="7"/>
      <c r="EK2523" s="7"/>
      <c r="EL2523" s="7"/>
      <c r="EM2523" s="7"/>
      <c r="EN2523" s="7"/>
      <c r="EO2523" s="7"/>
      <c r="EP2523" s="7"/>
      <c r="EQ2523" s="7"/>
      <c r="ER2523" s="7"/>
      <c r="ES2523" s="7"/>
      <c r="ET2523" s="7"/>
      <c r="EU2523" s="7"/>
      <c r="EV2523" s="7"/>
      <c r="EW2523" s="7"/>
      <c r="EX2523" s="7"/>
      <c r="EY2523" s="7"/>
      <c r="EZ2523" s="7"/>
      <c r="FA2523" s="7"/>
      <c r="FB2523" s="7"/>
      <c r="FC2523" s="7"/>
      <c r="FD2523" s="7"/>
      <c r="FE2523" s="7"/>
      <c r="FF2523" s="7"/>
      <c r="FG2523" s="7"/>
      <c r="FH2523" s="7"/>
      <c r="FI2523" s="7"/>
      <c r="FJ2523" s="7"/>
      <c r="FK2523" s="7"/>
      <c r="FL2523" s="7"/>
      <c r="FM2523" s="7"/>
      <c r="FN2523" s="7"/>
      <c r="FO2523" s="7"/>
      <c r="FP2523" s="7"/>
      <c r="FQ2523" s="7"/>
      <c r="FR2523" s="7"/>
      <c r="FS2523" s="7"/>
      <c r="FT2523" s="7"/>
      <c r="FU2523" s="7"/>
      <c r="FV2523" s="7"/>
      <c r="FW2523" s="7"/>
      <c r="FX2523" s="7"/>
      <c r="FY2523" s="7"/>
      <c r="FZ2523" s="7"/>
      <c r="GA2523" s="7"/>
      <c r="GB2523" s="7"/>
    </row>
    <row r="2524" spans="1:184" x14ac:dyDescent="0.15">
      <c r="A2524" s="124"/>
      <c r="B2524" s="19"/>
      <c r="C2524" s="4"/>
      <c r="D2524" s="6"/>
      <c r="E2524" s="14"/>
      <c r="F2524" s="4"/>
      <c r="G2524" s="4"/>
      <c r="H2524" s="4"/>
      <c r="I2524" s="4"/>
      <c r="J2524" s="14"/>
      <c r="K2524" s="6"/>
      <c r="L2524" s="2"/>
      <c r="M2524" s="23"/>
      <c r="N2524" s="12"/>
      <c r="O2524" s="12"/>
      <c r="P2524" s="23"/>
      <c r="Q2524" s="1"/>
      <c r="R2524" s="4"/>
      <c r="S2524" s="5"/>
      <c r="T2524" s="6"/>
      <c r="U2524" s="9"/>
      <c r="V2524" s="8"/>
      <c r="W2524" s="8"/>
      <c r="X2524" s="8"/>
      <c r="Y2524" s="9"/>
      <c r="Z2524" s="7"/>
      <c r="AA2524" s="8"/>
      <c r="AB2524" s="9"/>
      <c r="AC2524" s="9"/>
      <c r="AD2524" s="9"/>
      <c r="AE2524" s="8"/>
      <c r="AF2524" s="10"/>
      <c r="AG2524" s="8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 s="7"/>
      <c r="CO2524" s="7"/>
      <c r="CP2524" s="7"/>
      <c r="CQ2524" s="7"/>
      <c r="CR2524" s="7"/>
      <c r="CS2524" s="7"/>
      <c r="CT2524" s="7"/>
      <c r="CU2524" s="7"/>
      <c r="CV2524" s="7"/>
      <c r="CW2524" s="7"/>
      <c r="CX2524" s="7"/>
      <c r="CY2524" s="7"/>
      <c r="CZ2524" s="7"/>
      <c r="DA2524" s="7"/>
      <c r="DB2524" s="7"/>
      <c r="DC2524" s="7"/>
      <c r="DD2524" s="7"/>
      <c r="DE2524" s="7"/>
      <c r="DF2524" s="7"/>
      <c r="DG2524" s="7"/>
      <c r="DH2524" s="7"/>
      <c r="DI2524" s="7"/>
      <c r="DJ2524" s="7"/>
      <c r="DK2524" s="7"/>
      <c r="DL2524" s="7"/>
      <c r="DM2524" s="7"/>
      <c r="DN2524" s="7"/>
      <c r="DO2524" s="7"/>
      <c r="DP2524" s="7"/>
      <c r="DQ2524" s="7"/>
      <c r="DR2524" s="7"/>
      <c r="DS2524" s="7"/>
      <c r="DT2524" s="7"/>
      <c r="DU2524" s="7"/>
      <c r="DV2524" s="7"/>
      <c r="DW2524" s="7"/>
      <c r="DX2524" s="7"/>
      <c r="DY2524" s="7"/>
      <c r="DZ2524" s="7"/>
      <c r="EA2524" s="7"/>
      <c r="EB2524" s="7"/>
      <c r="EC2524" s="7"/>
      <c r="ED2524" s="7"/>
      <c r="EE2524" s="7"/>
      <c r="EF2524" s="7"/>
      <c r="EG2524" s="7"/>
      <c r="EH2524" s="7"/>
      <c r="EI2524" s="7"/>
      <c r="EJ2524" s="7"/>
      <c r="EK2524" s="7"/>
      <c r="EL2524" s="7"/>
      <c r="EM2524" s="7"/>
      <c r="EN2524" s="7"/>
      <c r="EO2524" s="7"/>
      <c r="EP2524" s="7"/>
      <c r="EQ2524" s="7"/>
      <c r="ER2524" s="7"/>
      <c r="ES2524" s="7"/>
      <c r="ET2524" s="7"/>
      <c r="EU2524" s="7"/>
      <c r="EV2524" s="7"/>
      <c r="EW2524" s="7"/>
      <c r="EX2524" s="7"/>
      <c r="EY2524" s="7"/>
      <c r="EZ2524" s="7"/>
      <c r="FA2524" s="7"/>
      <c r="FB2524" s="7"/>
      <c r="FC2524" s="7"/>
      <c r="FD2524" s="7"/>
      <c r="FE2524" s="7"/>
      <c r="FF2524" s="7"/>
      <c r="FG2524" s="7"/>
      <c r="FH2524" s="7"/>
      <c r="FI2524" s="7"/>
      <c r="FJ2524" s="7"/>
      <c r="FK2524" s="7"/>
      <c r="FL2524" s="7"/>
      <c r="FM2524" s="7"/>
      <c r="FN2524" s="7"/>
      <c r="FO2524" s="7"/>
      <c r="FP2524" s="7"/>
      <c r="FQ2524" s="7"/>
      <c r="FR2524" s="7"/>
      <c r="FS2524" s="7"/>
      <c r="FT2524" s="7"/>
      <c r="FU2524" s="7"/>
      <c r="FV2524" s="7"/>
      <c r="FW2524" s="7"/>
      <c r="FX2524" s="7"/>
      <c r="FY2524" s="7"/>
      <c r="FZ2524" s="7"/>
      <c r="GA2524" s="7"/>
      <c r="GB2524" s="7"/>
    </row>
    <row r="2525" spans="1:184" x14ac:dyDescent="0.15">
      <c r="A2525" s="124"/>
      <c r="B2525" s="19"/>
      <c r="C2525" s="4"/>
      <c r="D2525" s="6"/>
      <c r="E2525" s="14"/>
      <c r="F2525" s="4"/>
      <c r="G2525" s="4"/>
      <c r="H2525" s="4"/>
      <c r="I2525" s="4"/>
      <c r="J2525" s="14"/>
      <c r="K2525" s="6"/>
      <c r="L2525" s="2"/>
      <c r="M2525" s="23"/>
      <c r="N2525" s="12"/>
      <c r="O2525" s="12"/>
      <c r="P2525" s="23"/>
      <c r="Q2525" s="1"/>
      <c r="R2525" s="4"/>
      <c r="S2525" s="5"/>
      <c r="T2525" s="6"/>
      <c r="U2525" s="9"/>
      <c r="V2525" s="8"/>
      <c r="W2525" s="8"/>
      <c r="X2525" s="8"/>
      <c r="Y2525" s="9"/>
      <c r="Z2525" s="7"/>
      <c r="AA2525" s="8"/>
      <c r="AB2525" s="9"/>
      <c r="AC2525" s="9"/>
      <c r="AD2525" s="9"/>
      <c r="AE2525" s="8"/>
      <c r="AF2525" s="10"/>
      <c r="AG2525" s="8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 s="7"/>
      <c r="CO2525" s="7"/>
      <c r="CP2525" s="7"/>
      <c r="CQ2525" s="7"/>
      <c r="CR2525" s="7"/>
      <c r="CS2525" s="7"/>
      <c r="CT2525" s="7"/>
      <c r="CU2525" s="7"/>
      <c r="CV2525" s="7"/>
      <c r="CW2525" s="7"/>
      <c r="CX2525" s="7"/>
      <c r="CY2525" s="7"/>
      <c r="CZ2525" s="7"/>
      <c r="DA2525" s="7"/>
      <c r="DB2525" s="7"/>
      <c r="DC2525" s="7"/>
      <c r="DD2525" s="7"/>
      <c r="DE2525" s="7"/>
      <c r="DF2525" s="7"/>
      <c r="DG2525" s="7"/>
      <c r="DH2525" s="7"/>
      <c r="DI2525" s="7"/>
      <c r="DJ2525" s="7"/>
      <c r="DK2525" s="7"/>
      <c r="DL2525" s="7"/>
      <c r="DM2525" s="7"/>
      <c r="DN2525" s="7"/>
      <c r="DO2525" s="7"/>
      <c r="DP2525" s="7"/>
      <c r="DQ2525" s="7"/>
      <c r="DR2525" s="7"/>
      <c r="DS2525" s="7"/>
      <c r="DT2525" s="7"/>
      <c r="DU2525" s="7"/>
      <c r="DV2525" s="7"/>
      <c r="DW2525" s="7"/>
      <c r="DX2525" s="7"/>
      <c r="DY2525" s="7"/>
      <c r="DZ2525" s="7"/>
      <c r="EA2525" s="7"/>
      <c r="EB2525" s="7"/>
      <c r="EC2525" s="7"/>
      <c r="ED2525" s="7"/>
      <c r="EE2525" s="7"/>
      <c r="EF2525" s="7"/>
      <c r="EG2525" s="7"/>
      <c r="EH2525" s="7"/>
      <c r="EI2525" s="7"/>
      <c r="EJ2525" s="7"/>
      <c r="EK2525" s="7"/>
      <c r="EL2525" s="7"/>
      <c r="EM2525" s="7"/>
      <c r="EN2525" s="7"/>
      <c r="EO2525" s="7"/>
      <c r="EP2525" s="7"/>
      <c r="EQ2525" s="7"/>
      <c r="ER2525" s="7"/>
      <c r="ES2525" s="7"/>
      <c r="ET2525" s="7"/>
      <c r="EU2525" s="7"/>
      <c r="EV2525" s="7"/>
      <c r="EW2525" s="7"/>
      <c r="EX2525" s="7"/>
      <c r="EY2525" s="7"/>
      <c r="EZ2525" s="7"/>
      <c r="FA2525" s="7"/>
      <c r="FB2525" s="7"/>
      <c r="FC2525" s="7"/>
      <c r="FD2525" s="7"/>
      <c r="FE2525" s="7"/>
      <c r="FF2525" s="7"/>
      <c r="FG2525" s="7"/>
      <c r="FH2525" s="7"/>
      <c r="FI2525" s="7"/>
      <c r="FJ2525" s="7"/>
      <c r="FK2525" s="7"/>
      <c r="FL2525" s="7"/>
      <c r="FM2525" s="7"/>
      <c r="FN2525" s="7"/>
      <c r="FO2525" s="7"/>
      <c r="FP2525" s="7"/>
      <c r="FQ2525" s="7"/>
      <c r="FR2525" s="7"/>
      <c r="FS2525" s="7"/>
      <c r="FT2525" s="7"/>
      <c r="FU2525" s="7"/>
      <c r="FV2525" s="7"/>
      <c r="FW2525" s="7"/>
      <c r="FX2525" s="7"/>
      <c r="FY2525" s="7"/>
      <c r="FZ2525" s="7"/>
      <c r="GA2525" s="7"/>
      <c r="GB2525" s="7"/>
    </row>
    <row r="2526" spans="1:184" x14ac:dyDescent="0.15">
      <c r="A2526" s="124"/>
      <c r="B2526" s="19"/>
      <c r="C2526" s="4"/>
      <c r="D2526" s="6"/>
      <c r="E2526" s="14"/>
      <c r="F2526" s="4"/>
      <c r="G2526" s="4"/>
      <c r="H2526" s="4"/>
      <c r="I2526" s="4"/>
      <c r="J2526" s="14"/>
      <c r="K2526" s="6"/>
      <c r="L2526" s="2"/>
      <c r="M2526" s="23"/>
      <c r="N2526" s="12"/>
      <c r="O2526" s="12"/>
      <c r="P2526" s="23"/>
      <c r="Q2526" s="1"/>
      <c r="R2526" s="4"/>
      <c r="S2526" s="5"/>
      <c r="T2526" s="6"/>
      <c r="U2526" s="9"/>
      <c r="V2526" s="8"/>
      <c r="W2526" s="8"/>
      <c r="X2526" s="8"/>
      <c r="Y2526" s="9"/>
      <c r="Z2526" s="7"/>
      <c r="AA2526" s="8"/>
      <c r="AB2526" s="9"/>
      <c r="AC2526" s="9"/>
      <c r="AD2526" s="9"/>
      <c r="AE2526" s="8"/>
      <c r="AF2526" s="10"/>
      <c r="AG2526" s="8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 s="7"/>
      <c r="CO2526" s="7"/>
      <c r="CP2526" s="7"/>
      <c r="CQ2526" s="7"/>
      <c r="CR2526" s="7"/>
      <c r="CS2526" s="7"/>
      <c r="CT2526" s="7"/>
      <c r="CU2526" s="7"/>
      <c r="CV2526" s="7"/>
      <c r="CW2526" s="7"/>
      <c r="CX2526" s="7"/>
      <c r="CY2526" s="7"/>
      <c r="CZ2526" s="7"/>
      <c r="DA2526" s="7"/>
      <c r="DB2526" s="7"/>
      <c r="DC2526" s="7"/>
      <c r="DD2526" s="7"/>
      <c r="DE2526" s="7"/>
      <c r="DF2526" s="7"/>
      <c r="DG2526" s="7"/>
      <c r="DH2526" s="7"/>
      <c r="DI2526" s="7"/>
      <c r="DJ2526" s="7"/>
      <c r="DK2526" s="7"/>
      <c r="DL2526" s="7"/>
      <c r="DM2526" s="7"/>
      <c r="DN2526" s="7"/>
      <c r="DO2526" s="7"/>
      <c r="DP2526" s="7"/>
      <c r="DQ2526" s="7"/>
      <c r="DR2526" s="7"/>
      <c r="DS2526" s="7"/>
      <c r="DT2526" s="7"/>
      <c r="DU2526" s="7"/>
      <c r="DV2526" s="7"/>
      <c r="DW2526" s="7"/>
      <c r="DX2526" s="7"/>
      <c r="DY2526" s="7"/>
      <c r="DZ2526" s="7"/>
      <c r="EA2526" s="7"/>
      <c r="EB2526" s="7"/>
      <c r="EC2526" s="7"/>
      <c r="ED2526" s="7"/>
      <c r="EE2526" s="7"/>
      <c r="EF2526" s="7"/>
      <c r="EG2526" s="7"/>
      <c r="EH2526" s="7"/>
      <c r="EI2526" s="7"/>
      <c r="EJ2526" s="7"/>
      <c r="EK2526" s="7"/>
      <c r="EL2526" s="7"/>
      <c r="EM2526" s="7"/>
      <c r="EN2526" s="7"/>
      <c r="EO2526" s="7"/>
      <c r="EP2526" s="7"/>
      <c r="EQ2526" s="7"/>
      <c r="ER2526" s="7"/>
      <c r="ES2526" s="7"/>
      <c r="ET2526" s="7"/>
      <c r="EU2526" s="7"/>
      <c r="EV2526" s="7"/>
      <c r="EW2526" s="7"/>
      <c r="EX2526" s="7"/>
      <c r="EY2526" s="7"/>
      <c r="EZ2526" s="7"/>
      <c r="FA2526" s="7"/>
      <c r="FB2526" s="7"/>
      <c r="FC2526" s="7"/>
      <c r="FD2526" s="7"/>
      <c r="FE2526" s="7"/>
      <c r="FF2526" s="7"/>
      <c r="FG2526" s="7"/>
      <c r="FH2526" s="7"/>
      <c r="FI2526" s="7"/>
      <c r="FJ2526" s="7"/>
      <c r="FK2526" s="7"/>
      <c r="FL2526" s="7"/>
      <c r="FM2526" s="7"/>
      <c r="FN2526" s="7"/>
      <c r="FO2526" s="7"/>
      <c r="FP2526" s="7"/>
      <c r="FQ2526" s="7"/>
      <c r="FR2526" s="7"/>
      <c r="FS2526" s="7"/>
      <c r="FT2526" s="7"/>
      <c r="FU2526" s="7"/>
      <c r="FV2526" s="7"/>
      <c r="FW2526" s="7"/>
      <c r="FX2526" s="7"/>
      <c r="FY2526" s="7"/>
      <c r="FZ2526" s="7"/>
      <c r="GA2526" s="7"/>
      <c r="GB2526" s="7"/>
    </row>
    <row r="2527" spans="1:184" x14ac:dyDescent="0.15">
      <c r="A2527" s="124"/>
      <c r="B2527" s="19"/>
      <c r="C2527" s="4"/>
      <c r="D2527" s="6"/>
      <c r="E2527" s="14"/>
      <c r="F2527" s="4"/>
      <c r="G2527" s="4"/>
      <c r="H2527" s="4"/>
      <c r="I2527" s="4"/>
      <c r="J2527" s="14"/>
      <c r="K2527" s="6"/>
      <c r="L2527" s="2"/>
      <c r="M2527" s="23"/>
      <c r="N2527" s="12"/>
      <c r="O2527" s="12"/>
      <c r="P2527" s="23"/>
      <c r="Q2527" s="1"/>
      <c r="R2527" s="4"/>
      <c r="S2527" s="5"/>
      <c r="T2527" s="6"/>
      <c r="U2527" s="9"/>
      <c r="V2527" s="8"/>
      <c r="W2527" s="8"/>
      <c r="X2527" s="8"/>
      <c r="Y2527" s="9"/>
      <c r="Z2527" s="7"/>
      <c r="AA2527" s="8"/>
      <c r="AB2527" s="9"/>
      <c r="AC2527" s="9"/>
      <c r="AD2527" s="9"/>
      <c r="AE2527" s="8"/>
      <c r="AF2527" s="10"/>
      <c r="AG2527" s="8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 s="7"/>
      <c r="CO2527" s="7"/>
      <c r="CP2527" s="7"/>
      <c r="CQ2527" s="7"/>
      <c r="CR2527" s="7"/>
      <c r="CS2527" s="7"/>
      <c r="CT2527" s="7"/>
      <c r="CU2527" s="7"/>
      <c r="CV2527" s="7"/>
      <c r="CW2527" s="7"/>
      <c r="CX2527" s="7"/>
      <c r="CY2527" s="7"/>
      <c r="CZ2527" s="7"/>
      <c r="DA2527" s="7"/>
      <c r="DB2527" s="7"/>
      <c r="DC2527" s="7"/>
      <c r="DD2527" s="7"/>
      <c r="DE2527" s="7"/>
      <c r="DF2527" s="7"/>
      <c r="DG2527" s="7"/>
      <c r="DH2527" s="7"/>
      <c r="DI2527" s="7"/>
      <c r="DJ2527" s="7"/>
      <c r="DK2527" s="7"/>
      <c r="DL2527" s="7"/>
      <c r="DM2527" s="7"/>
      <c r="DN2527" s="7"/>
      <c r="DO2527" s="7"/>
      <c r="DP2527" s="7"/>
      <c r="DQ2527" s="7"/>
      <c r="DR2527" s="7"/>
      <c r="DS2527" s="7"/>
      <c r="DT2527" s="7"/>
      <c r="DU2527" s="7"/>
      <c r="DV2527" s="7"/>
      <c r="DW2527" s="7"/>
      <c r="DX2527" s="7"/>
      <c r="DY2527" s="7"/>
      <c r="DZ2527" s="7"/>
      <c r="EA2527" s="7"/>
      <c r="EB2527" s="7"/>
      <c r="EC2527" s="7"/>
      <c r="ED2527" s="7"/>
      <c r="EE2527" s="7"/>
      <c r="EF2527" s="7"/>
      <c r="EG2527" s="7"/>
      <c r="EH2527" s="7"/>
      <c r="EI2527" s="7"/>
      <c r="EJ2527" s="7"/>
      <c r="EK2527" s="7"/>
      <c r="EL2527" s="7"/>
      <c r="EM2527" s="7"/>
      <c r="EN2527" s="7"/>
      <c r="EO2527" s="7"/>
      <c r="EP2527" s="7"/>
      <c r="EQ2527" s="7"/>
      <c r="ER2527" s="7"/>
      <c r="ES2527" s="7"/>
      <c r="ET2527" s="7"/>
      <c r="EU2527" s="7"/>
      <c r="EV2527" s="7"/>
      <c r="EW2527" s="7"/>
      <c r="EX2527" s="7"/>
      <c r="EY2527" s="7"/>
      <c r="EZ2527" s="7"/>
      <c r="FA2527" s="7"/>
      <c r="FB2527" s="7"/>
      <c r="FC2527" s="7"/>
      <c r="FD2527" s="7"/>
      <c r="FE2527" s="7"/>
      <c r="FF2527" s="7"/>
      <c r="FG2527" s="7"/>
      <c r="FH2527" s="7"/>
      <c r="FI2527" s="7"/>
      <c r="FJ2527" s="7"/>
      <c r="FK2527" s="7"/>
      <c r="FL2527" s="7"/>
      <c r="FM2527" s="7"/>
      <c r="FN2527" s="7"/>
      <c r="FO2527" s="7"/>
      <c r="FP2527" s="7"/>
      <c r="FQ2527" s="7"/>
      <c r="FR2527" s="7"/>
      <c r="FS2527" s="7"/>
      <c r="FT2527" s="7"/>
      <c r="FU2527" s="7"/>
      <c r="FV2527" s="7"/>
      <c r="FW2527" s="7"/>
      <c r="FX2527" s="7"/>
      <c r="FY2527" s="7"/>
      <c r="FZ2527" s="7"/>
      <c r="GA2527" s="7"/>
      <c r="GB2527" s="7"/>
    </row>
    <row r="2528" spans="1:184" x14ac:dyDescent="0.15">
      <c r="A2528" s="124"/>
      <c r="B2528" s="19"/>
      <c r="C2528" s="4"/>
      <c r="D2528" s="6"/>
      <c r="E2528" s="14"/>
      <c r="F2528" s="4"/>
      <c r="G2528" s="4"/>
      <c r="H2528" s="4"/>
      <c r="I2528" s="4"/>
      <c r="J2528" s="14"/>
      <c r="K2528" s="6"/>
      <c r="L2528" s="2"/>
      <c r="M2528" s="23"/>
      <c r="N2528" s="12"/>
      <c r="O2528" s="12"/>
      <c r="P2528" s="23"/>
      <c r="Q2528" s="1"/>
      <c r="R2528" s="4"/>
      <c r="S2528" s="5"/>
      <c r="T2528" s="6"/>
      <c r="U2528" s="9"/>
      <c r="V2528" s="8"/>
      <c r="W2528" s="8"/>
      <c r="X2528" s="8"/>
      <c r="Y2528" s="9"/>
      <c r="Z2528" s="7"/>
      <c r="AA2528" s="8"/>
      <c r="AB2528" s="9"/>
      <c r="AC2528" s="9"/>
      <c r="AD2528" s="9"/>
      <c r="AE2528" s="8"/>
      <c r="AF2528" s="10"/>
      <c r="AG2528" s="8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  <c r="EE2528" s="7"/>
      <c r="EF2528" s="7"/>
      <c r="EG2528" s="7"/>
      <c r="EH2528" s="7"/>
      <c r="EI2528" s="7"/>
      <c r="EJ2528" s="7"/>
      <c r="EK2528" s="7"/>
      <c r="EL2528" s="7"/>
      <c r="EM2528" s="7"/>
      <c r="EN2528" s="7"/>
      <c r="EO2528" s="7"/>
      <c r="EP2528" s="7"/>
      <c r="EQ2528" s="7"/>
      <c r="ER2528" s="7"/>
      <c r="ES2528" s="7"/>
      <c r="ET2528" s="7"/>
      <c r="EU2528" s="7"/>
      <c r="EV2528" s="7"/>
      <c r="EW2528" s="7"/>
      <c r="EX2528" s="7"/>
      <c r="EY2528" s="7"/>
      <c r="EZ2528" s="7"/>
      <c r="FA2528" s="7"/>
      <c r="FB2528" s="7"/>
      <c r="FC2528" s="7"/>
      <c r="FD2528" s="7"/>
      <c r="FE2528" s="7"/>
      <c r="FF2528" s="7"/>
      <c r="FG2528" s="7"/>
      <c r="FH2528" s="7"/>
      <c r="FI2528" s="7"/>
      <c r="FJ2528" s="7"/>
      <c r="FK2528" s="7"/>
      <c r="FL2528" s="7"/>
      <c r="FM2528" s="7"/>
      <c r="FN2528" s="7"/>
      <c r="FO2528" s="7"/>
      <c r="FP2528" s="7"/>
      <c r="FQ2528" s="7"/>
      <c r="FR2528" s="7"/>
      <c r="FS2528" s="7"/>
      <c r="FT2528" s="7"/>
      <c r="FU2528" s="7"/>
      <c r="FV2528" s="7"/>
      <c r="FW2528" s="7"/>
      <c r="FX2528" s="7"/>
      <c r="FY2528" s="7"/>
      <c r="FZ2528" s="7"/>
      <c r="GA2528" s="7"/>
      <c r="GB2528" s="7"/>
    </row>
    <row r="2529" spans="1:184" x14ac:dyDescent="0.15">
      <c r="A2529" s="124"/>
      <c r="B2529" s="19"/>
      <c r="C2529" s="4"/>
      <c r="D2529" s="6"/>
      <c r="E2529" s="14"/>
      <c r="F2529" s="4"/>
      <c r="G2529" s="4"/>
      <c r="H2529" s="4"/>
      <c r="I2529" s="4"/>
      <c r="J2529" s="14"/>
      <c r="K2529" s="6"/>
      <c r="L2529" s="2"/>
      <c r="M2529" s="23"/>
      <c r="N2529" s="12"/>
      <c r="O2529" s="12"/>
      <c r="P2529" s="23"/>
      <c r="Q2529" s="1"/>
      <c r="R2529" s="4"/>
      <c r="S2529" s="5"/>
      <c r="T2529" s="6"/>
      <c r="U2529" s="9"/>
      <c r="V2529" s="8"/>
      <c r="W2529" s="8"/>
      <c r="X2529" s="8"/>
      <c r="Y2529" s="9"/>
      <c r="Z2529" s="7"/>
      <c r="AA2529" s="8"/>
      <c r="AB2529" s="9"/>
      <c r="AC2529" s="9"/>
      <c r="AD2529" s="9"/>
      <c r="AE2529" s="8"/>
      <c r="AF2529" s="10"/>
      <c r="AG2529" s="8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 s="7"/>
      <c r="CO2529" s="7"/>
      <c r="CP2529" s="7"/>
      <c r="CQ2529" s="7"/>
      <c r="CR2529" s="7"/>
      <c r="CS2529" s="7"/>
      <c r="CT2529" s="7"/>
      <c r="CU2529" s="7"/>
      <c r="CV2529" s="7"/>
      <c r="CW2529" s="7"/>
      <c r="CX2529" s="7"/>
      <c r="CY2529" s="7"/>
      <c r="CZ2529" s="7"/>
      <c r="DA2529" s="7"/>
      <c r="DB2529" s="7"/>
      <c r="DC2529" s="7"/>
      <c r="DD2529" s="7"/>
      <c r="DE2529" s="7"/>
      <c r="DF2529" s="7"/>
      <c r="DG2529" s="7"/>
      <c r="DH2529" s="7"/>
      <c r="DI2529" s="7"/>
      <c r="DJ2529" s="7"/>
      <c r="DK2529" s="7"/>
      <c r="DL2529" s="7"/>
      <c r="DM2529" s="7"/>
      <c r="DN2529" s="7"/>
      <c r="DO2529" s="7"/>
      <c r="DP2529" s="7"/>
      <c r="DQ2529" s="7"/>
      <c r="DR2529" s="7"/>
      <c r="DS2529" s="7"/>
      <c r="DT2529" s="7"/>
      <c r="DU2529" s="7"/>
      <c r="DV2529" s="7"/>
      <c r="DW2529" s="7"/>
      <c r="DX2529" s="7"/>
      <c r="DY2529" s="7"/>
      <c r="DZ2529" s="7"/>
      <c r="EA2529" s="7"/>
      <c r="EB2529" s="7"/>
      <c r="EC2529" s="7"/>
      <c r="ED2529" s="7"/>
      <c r="EE2529" s="7"/>
      <c r="EF2529" s="7"/>
      <c r="EG2529" s="7"/>
      <c r="EH2529" s="7"/>
      <c r="EI2529" s="7"/>
      <c r="EJ2529" s="7"/>
      <c r="EK2529" s="7"/>
      <c r="EL2529" s="7"/>
      <c r="EM2529" s="7"/>
      <c r="EN2529" s="7"/>
      <c r="EO2529" s="7"/>
      <c r="EP2529" s="7"/>
      <c r="EQ2529" s="7"/>
      <c r="ER2529" s="7"/>
      <c r="ES2529" s="7"/>
      <c r="ET2529" s="7"/>
      <c r="EU2529" s="7"/>
      <c r="EV2529" s="7"/>
      <c r="EW2529" s="7"/>
      <c r="EX2529" s="7"/>
      <c r="EY2529" s="7"/>
      <c r="EZ2529" s="7"/>
      <c r="FA2529" s="7"/>
      <c r="FB2529" s="7"/>
      <c r="FC2529" s="7"/>
      <c r="FD2529" s="7"/>
      <c r="FE2529" s="7"/>
      <c r="FF2529" s="7"/>
      <c r="FG2529" s="7"/>
      <c r="FH2529" s="7"/>
      <c r="FI2529" s="7"/>
      <c r="FJ2529" s="7"/>
      <c r="FK2529" s="7"/>
      <c r="FL2529" s="7"/>
      <c r="FM2529" s="7"/>
      <c r="FN2529" s="7"/>
      <c r="FO2529" s="7"/>
      <c r="FP2529" s="7"/>
      <c r="FQ2529" s="7"/>
      <c r="FR2529" s="7"/>
      <c r="FS2529" s="7"/>
      <c r="FT2529" s="7"/>
      <c r="FU2529" s="7"/>
      <c r="FV2529" s="7"/>
      <c r="FW2529" s="7"/>
      <c r="FX2529" s="7"/>
      <c r="FY2529" s="7"/>
      <c r="FZ2529" s="7"/>
      <c r="GA2529" s="7"/>
      <c r="GB2529" s="7"/>
    </row>
    <row r="2530" spans="1:184" x14ac:dyDescent="0.15">
      <c r="A2530" s="124"/>
      <c r="B2530" s="19"/>
      <c r="C2530" s="4"/>
      <c r="D2530" s="6"/>
      <c r="E2530" s="14"/>
      <c r="F2530" s="4"/>
      <c r="G2530" s="4"/>
      <c r="H2530" s="4"/>
      <c r="I2530" s="4"/>
      <c r="J2530" s="14"/>
      <c r="K2530" s="6"/>
      <c r="L2530" s="2"/>
      <c r="M2530" s="23"/>
      <c r="N2530" s="12"/>
      <c r="O2530" s="12"/>
      <c r="P2530" s="23"/>
      <c r="Q2530" s="1"/>
      <c r="R2530" s="4"/>
      <c r="S2530" s="5"/>
      <c r="T2530" s="6"/>
      <c r="U2530" s="9"/>
      <c r="V2530" s="8"/>
      <c r="W2530" s="8"/>
      <c r="X2530" s="8"/>
      <c r="Y2530" s="9"/>
      <c r="Z2530" s="7"/>
      <c r="AA2530" s="8"/>
      <c r="AB2530" s="9"/>
      <c r="AC2530" s="9"/>
      <c r="AD2530" s="9"/>
      <c r="AE2530" s="8"/>
      <c r="AF2530" s="10"/>
      <c r="AG2530" s="8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 s="7"/>
      <c r="CO2530" s="7"/>
      <c r="CP2530" s="7"/>
      <c r="CQ2530" s="7"/>
      <c r="CR2530" s="7"/>
      <c r="CS2530" s="7"/>
      <c r="CT2530" s="7"/>
      <c r="CU2530" s="7"/>
      <c r="CV2530" s="7"/>
      <c r="CW2530" s="7"/>
      <c r="CX2530" s="7"/>
      <c r="CY2530" s="7"/>
      <c r="CZ2530" s="7"/>
      <c r="DA2530" s="7"/>
      <c r="DB2530" s="7"/>
      <c r="DC2530" s="7"/>
      <c r="DD2530" s="7"/>
      <c r="DE2530" s="7"/>
      <c r="DF2530" s="7"/>
      <c r="DG2530" s="7"/>
      <c r="DH2530" s="7"/>
      <c r="DI2530" s="7"/>
      <c r="DJ2530" s="7"/>
      <c r="DK2530" s="7"/>
      <c r="DL2530" s="7"/>
      <c r="DM2530" s="7"/>
      <c r="DN2530" s="7"/>
      <c r="DO2530" s="7"/>
      <c r="DP2530" s="7"/>
      <c r="DQ2530" s="7"/>
      <c r="DR2530" s="7"/>
      <c r="DS2530" s="7"/>
      <c r="DT2530" s="7"/>
      <c r="DU2530" s="7"/>
      <c r="DV2530" s="7"/>
      <c r="DW2530" s="7"/>
      <c r="DX2530" s="7"/>
      <c r="DY2530" s="7"/>
      <c r="DZ2530" s="7"/>
      <c r="EA2530" s="7"/>
      <c r="EB2530" s="7"/>
      <c r="EC2530" s="7"/>
      <c r="ED2530" s="7"/>
      <c r="EE2530" s="7"/>
      <c r="EF2530" s="7"/>
      <c r="EG2530" s="7"/>
      <c r="EH2530" s="7"/>
      <c r="EI2530" s="7"/>
      <c r="EJ2530" s="7"/>
      <c r="EK2530" s="7"/>
      <c r="EL2530" s="7"/>
      <c r="EM2530" s="7"/>
      <c r="EN2530" s="7"/>
      <c r="EO2530" s="7"/>
      <c r="EP2530" s="7"/>
      <c r="EQ2530" s="7"/>
      <c r="ER2530" s="7"/>
      <c r="ES2530" s="7"/>
      <c r="ET2530" s="7"/>
      <c r="EU2530" s="7"/>
      <c r="EV2530" s="7"/>
      <c r="EW2530" s="7"/>
      <c r="EX2530" s="7"/>
      <c r="EY2530" s="7"/>
      <c r="EZ2530" s="7"/>
      <c r="FA2530" s="7"/>
      <c r="FB2530" s="7"/>
      <c r="FC2530" s="7"/>
      <c r="FD2530" s="7"/>
      <c r="FE2530" s="7"/>
      <c r="FF2530" s="7"/>
      <c r="FG2530" s="7"/>
      <c r="FH2530" s="7"/>
      <c r="FI2530" s="7"/>
      <c r="FJ2530" s="7"/>
      <c r="FK2530" s="7"/>
      <c r="FL2530" s="7"/>
      <c r="FM2530" s="7"/>
      <c r="FN2530" s="7"/>
      <c r="FO2530" s="7"/>
      <c r="FP2530" s="7"/>
      <c r="FQ2530" s="7"/>
      <c r="FR2530" s="7"/>
      <c r="FS2530" s="7"/>
      <c r="FT2530" s="7"/>
      <c r="FU2530" s="7"/>
      <c r="FV2530" s="7"/>
      <c r="FW2530" s="7"/>
      <c r="FX2530" s="7"/>
      <c r="FY2530" s="7"/>
      <c r="FZ2530" s="7"/>
      <c r="GA2530" s="7"/>
      <c r="GB2530" s="7"/>
    </row>
    <row r="2531" spans="1:184" x14ac:dyDescent="0.15">
      <c r="A2531" s="124"/>
      <c r="B2531" s="19"/>
      <c r="C2531" s="4"/>
      <c r="D2531" s="6"/>
      <c r="E2531" s="14"/>
      <c r="F2531" s="4"/>
      <c r="G2531" s="4"/>
      <c r="H2531" s="4"/>
      <c r="I2531" s="4"/>
      <c r="J2531" s="14"/>
      <c r="K2531" s="6"/>
      <c r="L2531" s="2"/>
      <c r="M2531" s="23"/>
      <c r="N2531" s="12"/>
      <c r="O2531" s="12"/>
      <c r="P2531" s="23"/>
      <c r="Q2531" s="1"/>
      <c r="R2531" s="4"/>
      <c r="S2531" s="5"/>
      <c r="T2531" s="6"/>
      <c r="U2531" s="9"/>
      <c r="V2531" s="8"/>
      <c r="W2531" s="8"/>
      <c r="X2531" s="8"/>
      <c r="Y2531" s="9"/>
      <c r="Z2531" s="7"/>
      <c r="AA2531" s="8"/>
      <c r="AB2531" s="9"/>
      <c r="AC2531" s="9"/>
      <c r="AD2531" s="9"/>
      <c r="AE2531" s="8"/>
      <c r="AF2531" s="10"/>
      <c r="AG2531" s="8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 s="7"/>
      <c r="CO2531" s="7"/>
      <c r="CP2531" s="7"/>
      <c r="CQ2531" s="7"/>
      <c r="CR2531" s="7"/>
      <c r="CS2531" s="7"/>
      <c r="CT2531" s="7"/>
      <c r="CU2531" s="7"/>
      <c r="CV2531" s="7"/>
      <c r="CW2531" s="7"/>
      <c r="CX2531" s="7"/>
      <c r="CY2531" s="7"/>
      <c r="CZ2531" s="7"/>
      <c r="DA2531" s="7"/>
      <c r="DB2531" s="7"/>
      <c r="DC2531" s="7"/>
      <c r="DD2531" s="7"/>
      <c r="DE2531" s="7"/>
      <c r="DF2531" s="7"/>
      <c r="DG2531" s="7"/>
      <c r="DH2531" s="7"/>
      <c r="DI2531" s="7"/>
      <c r="DJ2531" s="7"/>
      <c r="DK2531" s="7"/>
      <c r="DL2531" s="7"/>
      <c r="DM2531" s="7"/>
      <c r="DN2531" s="7"/>
      <c r="DO2531" s="7"/>
      <c r="DP2531" s="7"/>
      <c r="DQ2531" s="7"/>
      <c r="DR2531" s="7"/>
      <c r="DS2531" s="7"/>
      <c r="DT2531" s="7"/>
      <c r="DU2531" s="7"/>
      <c r="DV2531" s="7"/>
      <c r="DW2531" s="7"/>
      <c r="DX2531" s="7"/>
      <c r="DY2531" s="7"/>
      <c r="DZ2531" s="7"/>
      <c r="EA2531" s="7"/>
      <c r="EB2531" s="7"/>
      <c r="EC2531" s="7"/>
      <c r="ED2531" s="7"/>
      <c r="EE2531" s="7"/>
      <c r="EF2531" s="7"/>
      <c r="EG2531" s="7"/>
      <c r="EH2531" s="7"/>
      <c r="EI2531" s="7"/>
      <c r="EJ2531" s="7"/>
      <c r="EK2531" s="7"/>
      <c r="EL2531" s="7"/>
      <c r="EM2531" s="7"/>
      <c r="EN2531" s="7"/>
      <c r="EO2531" s="7"/>
      <c r="EP2531" s="7"/>
      <c r="EQ2531" s="7"/>
      <c r="ER2531" s="7"/>
      <c r="ES2531" s="7"/>
      <c r="ET2531" s="7"/>
      <c r="EU2531" s="7"/>
      <c r="EV2531" s="7"/>
      <c r="EW2531" s="7"/>
      <c r="EX2531" s="7"/>
      <c r="EY2531" s="7"/>
      <c r="EZ2531" s="7"/>
      <c r="FA2531" s="7"/>
      <c r="FB2531" s="7"/>
      <c r="FC2531" s="7"/>
      <c r="FD2531" s="7"/>
      <c r="FE2531" s="7"/>
      <c r="FF2531" s="7"/>
      <c r="FG2531" s="7"/>
      <c r="FH2531" s="7"/>
      <c r="FI2531" s="7"/>
      <c r="FJ2531" s="7"/>
      <c r="FK2531" s="7"/>
      <c r="FL2531" s="7"/>
      <c r="FM2531" s="7"/>
      <c r="FN2531" s="7"/>
      <c r="FO2531" s="7"/>
      <c r="FP2531" s="7"/>
      <c r="FQ2531" s="7"/>
      <c r="FR2531" s="7"/>
      <c r="FS2531" s="7"/>
      <c r="FT2531" s="7"/>
      <c r="FU2531" s="7"/>
      <c r="FV2531" s="7"/>
      <c r="FW2531" s="7"/>
      <c r="FX2531" s="7"/>
      <c r="FY2531" s="7"/>
      <c r="FZ2531" s="7"/>
      <c r="GA2531" s="7"/>
      <c r="GB2531" s="7"/>
    </row>
    <row r="2532" spans="1:184" x14ac:dyDescent="0.15">
      <c r="A2532" s="124"/>
      <c r="B2532" s="19"/>
      <c r="C2532" s="4"/>
      <c r="D2532" s="6"/>
      <c r="E2532" s="14"/>
      <c r="F2532" s="4"/>
      <c r="G2532" s="4"/>
      <c r="H2532" s="4"/>
      <c r="I2532" s="4"/>
      <c r="J2532" s="14"/>
      <c r="K2532" s="6"/>
      <c r="L2532" s="2"/>
      <c r="M2532" s="23"/>
      <c r="N2532" s="12"/>
      <c r="O2532" s="12"/>
      <c r="P2532" s="23"/>
      <c r="Q2532" s="1"/>
      <c r="R2532" s="4"/>
      <c r="S2532" s="5"/>
      <c r="T2532" s="6"/>
      <c r="U2532" s="9"/>
      <c r="V2532" s="8"/>
      <c r="W2532" s="8"/>
      <c r="X2532" s="8"/>
      <c r="Y2532" s="9"/>
      <c r="Z2532" s="7"/>
      <c r="AA2532" s="8"/>
      <c r="AB2532" s="9"/>
      <c r="AC2532" s="9"/>
      <c r="AD2532" s="9"/>
      <c r="AE2532" s="8"/>
      <c r="AF2532" s="10"/>
      <c r="AG2532" s="8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 s="7"/>
      <c r="CO2532" s="7"/>
      <c r="CP2532" s="7"/>
      <c r="CQ2532" s="7"/>
      <c r="CR2532" s="7"/>
      <c r="CS2532" s="7"/>
      <c r="CT2532" s="7"/>
      <c r="CU2532" s="7"/>
      <c r="CV2532" s="7"/>
      <c r="CW2532" s="7"/>
      <c r="CX2532" s="7"/>
      <c r="CY2532" s="7"/>
      <c r="CZ2532" s="7"/>
      <c r="DA2532" s="7"/>
      <c r="DB2532" s="7"/>
      <c r="DC2532" s="7"/>
      <c r="DD2532" s="7"/>
      <c r="DE2532" s="7"/>
      <c r="DF2532" s="7"/>
      <c r="DG2532" s="7"/>
      <c r="DH2532" s="7"/>
      <c r="DI2532" s="7"/>
      <c r="DJ2532" s="7"/>
      <c r="DK2532" s="7"/>
      <c r="DL2532" s="7"/>
      <c r="DM2532" s="7"/>
      <c r="DN2532" s="7"/>
      <c r="DO2532" s="7"/>
      <c r="DP2532" s="7"/>
      <c r="DQ2532" s="7"/>
      <c r="DR2532" s="7"/>
      <c r="DS2532" s="7"/>
      <c r="DT2532" s="7"/>
      <c r="DU2532" s="7"/>
      <c r="DV2532" s="7"/>
      <c r="DW2532" s="7"/>
      <c r="DX2532" s="7"/>
      <c r="DY2532" s="7"/>
      <c r="DZ2532" s="7"/>
      <c r="EA2532" s="7"/>
      <c r="EB2532" s="7"/>
      <c r="EC2532" s="7"/>
      <c r="ED2532" s="7"/>
      <c r="EE2532" s="7"/>
      <c r="EF2532" s="7"/>
      <c r="EG2532" s="7"/>
      <c r="EH2532" s="7"/>
      <c r="EI2532" s="7"/>
      <c r="EJ2532" s="7"/>
      <c r="EK2532" s="7"/>
      <c r="EL2532" s="7"/>
      <c r="EM2532" s="7"/>
      <c r="EN2532" s="7"/>
      <c r="EO2532" s="7"/>
      <c r="EP2532" s="7"/>
      <c r="EQ2532" s="7"/>
      <c r="ER2532" s="7"/>
      <c r="ES2532" s="7"/>
      <c r="ET2532" s="7"/>
      <c r="EU2532" s="7"/>
      <c r="EV2532" s="7"/>
      <c r="EW2532" s="7"/>
      <c r="EX2532" s="7"/>
      <c r="EY2532" s="7"/>
      <c r="EZ2532" s="7"/>
      <c r="FA2532" s="7"/>
      <c r="FB2532" s="7"/>
      <c r="FC2532" s="7"/>
      <c r="FD2532" s="7"/>
      <c r="FE2532" s="7"/>
      <c r="FF2532" s="7"/>
      <c r="FG2532" s="7"/>
      <c r="FH2532" s="7"/>
      <c r="FI2532" s="7"/>
      <c r="FJ2532" s="7"/>
      <c r="FK2532" s="7"/>
      <c r="FL2532" s="7"/>
      <c r="FM2532" s="7"/>
      <c r="FN2532" s="7"/>
      <c r="FO2532" s="7"/>
      <c r="FP2532" s="7"/>
      <c r="FQ2532" s="7"/>
      <c r="FR2532" s="7"/>
      <c r="FS2532" s="7"/>
      <c r="FT2532" s="7"/>
      <c r="FU2532" s="7"/>
      <c r="FV2532" s="7"/>
      <c r="FW2532" s="7"/>
      <c r="FX2532" s="7"/>
      <c r="FY2532" s="7"/>
      <c r="FZ2532" s="7"/>
      <c r="GA2532" s="7"/>
      <c r="GB2532" s="7"/>
    </row>
    <row r="2533" spans="1:184" x14ac:dyDescent="0.15">
      <c r="A2533" s="124"/>
      <c r="B2533" s="19"/>
      <c r="C2533" s="4"/>
      <c r="D2533" s="6"/>
      <c r="E2533" s="14"/>
      <c r="F2533" s="4"/>
      <c r="G2533" s="4"/>
      <c r="H2533" s="4"/>
      <c r="I2533" s="4"/>
      <c r="J2533" s="14"/>
      <c r="K2533" s="6"/>
      <c r="L2533" s="2"/>
      <c r="M2533" s="23"/>
      <c r="N2533" s="12"/>
      <c r="O2533" s="12"/>
      <c r="P2533" s="23"/>
      <c r="Q2533" s="1"/>
      <c r="R2533" s="4"/>
      <c r="S2533" s="5"/>
      <c r="T2533" s="6"/>
      <c r="U2533" s="9"/>
      <c r="V2533" s="8"/>
      <c r="W2533" s="8"/>
      <c r="X2533" s="8"/>
      <c r="Y2533" s="9"/>
      <c r="Z2533" s="7"/>
      <c r="AA2533" s="8"/>
      <c r="AB2533" s="9"/>
      <c r="AC2533" s="9"/>
      <c r="AD2533" s="9"/>
      <c r="AE2533" s="8"/>
      <c r="AF2533" s="10"/>
      <c r="AG2533" s="8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 s="7"/>
      <c r="CO2533" s="7"/>
      <c r="CP2533" s="7"/>
      <c r="CQ2533" s="7"/>
      <c r="CR2533" s="7"/>
      <c r="CS2533" s="7"/>
      <c r="CT2533" s="7"/>
      <c r="CU2533" s="7"/>
      <c r="CV2533" s="7"/>
      <c r="CW2533" s="7"/>
      <c r="CX2533" s="7"/>
      <c r="CY2533" s="7"/>
      <c r="CZ2533" s="7"/>
      <c r="DA2533" s="7"/>
      <c r="DB2533" s="7"/>
      <c r="DC2533" s="7"/>
      <c r="DD2533" s="7"/>
      <c r="DE2533" s="7"/>
      <c r="DF2533" s="7"/>
      <c r="DG2533" s="7"/>
      <c r="DH2533" s="7"/>
      <c r="DI2533" s="7"/>
      <c r="DJ2533" s="7"/>
      <c r="DK2533" s="7"/>
      <c r="DL2533" s="7"/>
      <c r="DM2533" s="7"/>
      <c r="DN2533" s="7"/>
      <c r="DO2533" s="7"/>
      <c r="DP2533" s="7"/>
      <c r="DQ2533" s="7"/>
      <c r="DR2533" s="7"/>
      <c r="DS2533" s="7"/>
      <c r="DT2533" s="7"/>
      <c r="DU2533" s="7"/>
      <c r="DV2533" s="7"/>
      <c r="DW2533" s="7"/>
      <c r="DX2533" s="7"/>
      <c r="DY2533" s="7"/>
      <c r="DZ2533" s="7"/>
      <c r="EA2533" s="7"/>
      <c r="EB2533" s="7"/>
      <c r="EC2533" s="7"/>
      <c r="ED2533" s="7"/>
      <c r="EE2533" s="7"/>
      <c r="EF2533" s="7"/>
      <c r="EG2533" s="7"/>
      <c r="EH2533" s="7"/>
      <c r="EI2533" s="7"/>
      <c r="EJ2533" s="7"/>
      <c r="EK2533" s="7"/>
      <c r="EL2533" s="7"/>
      <c r="EM2533" s="7"/>
      <c r="EN2533" s="7"/>
      <c r="EO2533" s="7"/>
      <c r="EP2533" s="7"/>
      <c r="EQ2533" s="7"/>
      <c r="ER2533" s="7"/>
      <c r="ES2533" s="7"/>
      <c r="ET2533" s="7"/>
      <c r="EU2533" s="7"/>
      <c r="EV2533" s="7"/>
      <c r="EW2533" s="7"/>
      <c r="EX2533" s="7"/>
      <c r="EY2533" s="7"/>
      <c r="EZ2533" s="7"/>
      <c r="FA2533" s="7"/>
      <c r="FB2533" s="7"/>
      <c r="FC2533" s="7"/>
      <c r="FD2533" s="7"/>
      <c r="FE2533" s="7"/>
      <c r="FF2533" s="7"/>
      <c r="FG2533" s="7"/>
      <c r="FH2533" s="7"/>
      <c r="FI2533" s="7"/>
      <c r="FJ2533" s="7"/>
      <c r="FK2533" s="7"/>
      <c r="FL2533" s="7"/>
      <c r="FM2533" s="7"/>
      <c r="FN2533" s="7"/>
      <c r="FO2533" s="7"/>
      <c r="FP2533" s="7"/>
      <c r="FQ2533" s="7"/>
      <c r="FR2533" s="7"/>
      <c r="FS2533" s="7"/>
      <c r="FT2533" s="7"/>
      <c r="FU2533" s="7"/>
      <c r="FV2533" s="7"/>
      <c r="FW2533" s="7"/>
      <c r="FX2533" s="7"/>
      <c r="FY2533" s="7"/>
      <c r="FZ2533" s="7"/>
      <c r="GA2533" s="7"/>
      <c r="GB2533" s="7"/>
    </row>
    <row r="2534" spans="1:184" x14ac:dyDescent="0.15">
      <c r="A2534" s="124"/>
      <c r="B2534" s="19"/>
      <c r="C2534" s="4"/>
      <c r="D2534" s="6"/>
      <c r="E2534" s="14"/>
      <c r="F2534" s="4"/>
      <c r="G2534" s="4"/>
      <c r="H2534" s="4"/>
      <c r="I2534" s="4"/>
      <c r="J2534" s="14"/>
      <c r="K2534" s="6"/>
      <c r="L2534" s="2"/>
      <c r="M2534" s="23"/>
      <c r="N2534" s="12"/>
      <c r="O2534" s="12"/>
      <c r="P2534" s="23"/>
      <c r="Q2534" s="1"/>
      <c r="R2534" s="4"/>
      <c r="S2534" s="5"/>
      <c r="T2534" s="6"/>
      <c r="U2534" s="9"/>
      <c r="V2534" s="8"/>
      <c r="W2534" s="8"/>
      <c r="X2534" s="8"/>
      <c r="Y2534" s="9"/>
      <c r="Z2534" s="7"/>
      <c r="AA2534" s="8"/>
      <c r="AB2534" s="9"/>
      <c r="AC2534" s="9"/>
      <c r="AD2534" s="9"/>
      <c r="AE2534" s="8"/>
      <c r="AF2534" s="10"/>
      <c r="AG2534" s="8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 s="7"/>
      <c r="CO2534" s="7"/>
      <c r="CP2534" s="7"/>
      <c r="CQ2534" s="7"/>
      <c r="CR2534" s="7"/>
      <c r="CS2534" s="7"/>
      <c r="CT2534" s="7"/>
      <c r="CU2534" s="7"/>
      <c r="CV2534" s="7"/>
      <c r="CW2534" s="7"/>
      <c r="CX2534" s="7"/>
      <c r="CY2534" s="7"/>
      <c r="CZ2534" s="7"/>
      <c r="DA2534" s="7"/>
      <c r="DB2534" s="7"/>
      <c r="DC2534" s="7"/>
      <c r="DD2534" s="7"/>
      <c r="DE2534" s="7"/>
      <c r="DF2534" s="7"/>
      <c r="DG2534" s="7"/>
      <c r="DH2534" s="7"/>
      <c r="DI2534" s="7"/>
      <c r="DJ2534" s="7"/>
      <c r="DK2534" s="7"/>
      <c r="DL2534" s="7"/>
      <c r="DM2534" s="7"/>
      <c r="DN2534" s="7"/>
      <c r="DO2534" s="7"/>
      <c r="DP2534" s="7"/>
      <c r="DQ2534" s="7"/>
      <c r="DR2534" s="7"/>
      <c r="DS2534" s="7"/>
      <c r="DT2534" s="7"/>
      <c r="DU2534" s="7"/>
      <c r="DV2534" s="7"/>
      <c r="DW2534" s="7"/>
      <c r="DX2534" s="7"/>
      <c r="DY2534" s="7"/>
      <c r="DZ2534" s="7"/>
      <c r="EA2534" s="7"/>
      <c r="EB2534" s="7"/>
      <c r="EC2534" s="7"/>
      <c r="ED2534" s="7"/>
      <c r="EE2534" s="7"/>
      <c r="EF2534" s="7"/>
      <c r="EG2534" s="7"/>
      <c r="EH2534" s="7"/>
      <c r="EI2534" s="7"/>
      <c r="EJ2534" s="7"/>
      <c r="EK2534" s="7"/>
      <c r="EL2534" s="7"/>
      <c r="EM2534" s="7"/>
      <c r="EN2534" s="7"/>
      <c r="EO2534" s="7"/>
      <c r="EP2534" s="7"/>
      <c r="EQ2534" s="7"/>
      <c r="ER2534" s="7"/>
      <c r="ES2534" s="7"/>
      <c r="ET2534" s="7"/>
      <c r="EU2534" s="7"/>
      <c r="EV2534" s="7"/>
      <c r="EW2534" s="7"/>
      <c r="EX2534" s="7"/>
      <c r="EY2534" s="7"/>
      <c r="EZ2534" s="7"/>
      <c r="FA2534" s="7"/>
      <c r="FB2534" s="7"/>
      <c r="FC2534" s="7"/>
      <c r="FD2534" s="7"/>
      <c r="FE2534" s="7"/>
      <c r="FF2534" s="7"/>
      <c r="FG2534" s="7"/>
      <c r="FH2534" s="7"/>
      <c r="FI2534" s="7"/>
      <c r="FJ2534" s="7"/>
      <c r="FK2534" s="7"/>
      <c r="FL2534" s="7"/>
      <c r="FM2534" s="7"/>
      <c r="FN2534" s="7"/>
      <c r="FO2534" s="7"/>
      <c r="FP2534" s="7"/>
      <c r="FQ2534" s="7"/>
      <c r="FR2534" s="7"/>
      <c r="FS2534" s="7"/>
      <c r="FT2534" s="7"/>
      <c r="FU2534" s="7"/>
      <c r="FV2534" s="7"/>
      <c r="FW2534" s="7"/>
      <c r="FX2534" s="7"/>
      <c r="FY2534" s="7"/>
      <c r="FZ2534" s="7"/>
      <c r="GA2534" s="7"/>
      <c r="GB2534" s="7"/>
    </row>
    <row r="2535" spans="1:184" x14ac:dyDescent="0.15">
      <c r="A2535" s="124"/>
      <c r="B2535" s="19"/>
      <c r="C2535" s="4"/>
      <c r="D2535" s="6"/>
      <c r="E2535" s="14"/>
      <c r="F2535" s="4"/>
      <c r="G2535" s="4"/>
      <c r="H2535" s="4"/>
      <c r="I2535" s="4"/>
      <c r="J2535" s="14"/>
      <c r="K2535" s="6"/>
      <c r="L2535" s="2"/>
      <c r="M2535" s="23"/>
      <c r="N2535" s="12"/>
      <c r="O2535" s="12"/>
      <c r="P2535" s="23"/>
      <c r="Q2535" s="1"/>
      <c r="R2535" s="4"/>
      <c r="S2535" s="5"/>
      <c r="T2535" s="6"/>
      <c r="U2535" s="9"/>
      <c r="V2535" s="8"/>
      <c r="W2535" s="8"/>
      <c r="X2535" s="8"/>
      <c r="Y2535" s="9"/>
      <c r="Z2535" s="7"/>
      <c r="AA2535" s="8"/>
      <c r="AB2535" s="9"/>
      <c r="AC2535" s="9"/>
      <c r="AD2535" s="9"/>
      <c r="AE2535" s="8"/>
      <c r="AF2535" s="10"/>
      <c r="AG2535" s="8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 s="7"/>
      <c r="CO2535" s="7"/>
      <c r="CP2535" s="7"/>
      <c r="CQ2535" s="7"/>
      <c r="CR2535" s="7"/>
      <c r="CS2535" s="7"/>
      <c r="CT2535" s="7"/>
      <c r="CU2535" s="7"/>
      <c r="CV2535" s="7"/>
      <c r="CW2535" s="7"/>
      <c r="CX2535" s="7"/>
      <c r="CY2535" s="7"/>
      <c r="CZ2535" s="7"/>
      <c r="DA2535" s="7"/>
      <c r="DB2535" s="7"/>
      <c r="DC2535" s="7"/>
      <c r="DD2535" s="7"/>
      <c r="DE2535" s="7"/>
      <c r="DF2535" s="7"/>
      <c r="DG2535" s="7"/>
      <c r="DH2535" s="7"/>
      <c r="DI2535" s="7"/>
      <c r="DJ2535" s="7"/>
      <c r="DK2535" s="7"/>
      <c r="DL2535" s="7"/>
      <c r="DM2535" s="7"/>
      <c r="DN2535" s="7"/>
      <c r="DO2535" s="7"/>
      <c r="DP2535" s="7"/>
      <c r="DQ2535" s="7"/>
      <c r="DR2535" s="7"/>
      <c r="DS2535" s="7"/>
      <c r="DT2535" s="7"/>
      <c r="DU2535" s="7"/>
      <c r="DV2535" s="7"/>
      <c r="DW2535" s="7"/>
      <c r="DX2535" s="7"/>
      <c r="DY2535" s="7"/>
      <c r="DZ2535" s="7"/>
      <c r="EA2535" s="7"/>
      <c r="EB2535" s="7"/>
      <c r="EC2535" s="7"/>
      <c r="ED2535" s="7"/>
      <c r="EE2535" s="7"/>
      <c r="EF2535" s="7"/>
      <c r="EG2535" s="7"/>
      <c r="EH2535" s="7"/>
      <c r="EI2535" s="7"/>
      <c r="EJ2535" s="7"/>
      <c r="EK2535" s="7"/>
      <c r="EL2535" s="7"/>
      <c r="EM2535" s="7"/>
      <c r="EN2535" s="7"/>
      <c r="EO2535" s="7"/>
      <c r="EP2535" s="7"/>
      <c r="EQ2535" s="7"/>
      <c r="ER2535" s="7"/>
      <c r="ES2535" s="7"/>
      <c r="ET2535" s="7"/>
      <c r="EU2535" s="7"/>
      <c r="EV2535" s="7"/>
      <c r="EW2535" s="7"/>
      <c r="EX2535" s="7"/>
      <c r="EY2535" s="7"/>
      <c r="EZ2535" s="7"/>
      <c r="FA2535" s="7"/>
      <c r="FB2535" s="7"/>
      <c r="FC2535" s="7"/>
      <c r="FD2535" s="7"/>
      <c r="FE2535" s="7"/>
      <c r="FF2535" s="7"/>
      <c r="FG2535" s="7"/>
      <c r="FH2535" s="7"/>
      <c r="FI2535" s="7"/>
      <c r="FJ2535" s="7"/>
      <c r="FK2535" s="7"/>
      <c r="FL2535" s="7"/>
      <c r="FM2535" s="7"/>
      <c r="FN2535" s="7"/>
      <c r="FO2535" s="7"/>
      <c r="FP2535" s="7"/>
      <c r="FQ2535" s="7"/>
      <c r="FR2535" s="7"/>
      <c r="FS2535" s="7"/>
      <c r="FT2535" s="7"/>
      <c r="FU2535" s="7"/>
      <c r="FV2535" s="7"/>
      <c r="FW2535" s="7"/>
      <c r="FX2535" s="7"/>
      <c r="FY2535" s="7"/>
      <c r="FZ2535" s="7"/>
      <c r="GA2535" s="7"/>
      <c r="GB2535" s="7"/>
    </row>
    <row r="2536" spans="1:184" x14ac:dyDescent="0.15">
      <c r="A2536" s="124"/>
      <c r="B2536" s="19"/>
      <c r="C2536" s="4"/>
      <c r="D2536" s="6"/>
      <c r="E2536" s="14"/>
      <c r="F2536" s="4"/>
      <c r="G2536" s="4"/>
      <c r="H2536" s="4"/>
      <c r="I2536" s="4"/>
      <c r="J2536" s="14"/>
      <c r="K2536" s="6"/>
      <c r="L2536" s="2"/>
      <c r="M2536" s="23"/>
      <c r="N2536" s="12"/>
      <c r="O2536" s="12"/>
      <c r="P2536" s="23"/>
      <c r="Q2536" s="1"/>
      <c r="R2536" s="4"/>
      <c r="S2536" s="5"/>
      <c r="T2536" s="6"/>
      <c r="U2536" s="9"/>
      <c r="V2536" s="8"/>
      <c r="W2536" s="8"/>
      <c r="X2536" s="8"/>
      <c r="Y2536" s="9"/>
      <c r="Z2536" s="7"/>
      <c r="AA2536" s="8"/>
      <c r="AB2536" s="9"/>
      <c r="AC2536" s="9"/>
      <c r="AD2536" s="9"/>
      <c r="AE2536" s="8"/>
      <c r="AF2536" s="10"/>
      <c r="AG2536" s="8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 s="7"/>
      <c r="CO2536" s="7"/>
      <c r="CP2536" s="7"/>
      <c r="CQ2536" s="7"/>
      <c r="CR2536" s="7"/>
      <c r="CS2536" s="7"/>
      <c r="CT2536" s="7"/>
      <c r="CU2536" s="7"/>
      <c r="CV2536" s="7"/>
      <c r="CW2536" s="7"/>
      <c r="CX2536" s="7"/>
      <c r="CY2536" s="7"/>
      <c r="CZ2536" s="7"/>
      <c r="DA2536" s="7"/>
      <c r="DB2536" s="7"/>
      <c r="DC2536" s="7"/>
      <c r="DD2536" s="7"/>
      <c r="DE2536" s="7"/>
      <c r="DF2536" s="7"/>
      <c r="DG2536" s="7"/>
      <c r="DH2536" s="7"/>
      <c r="DI2536" s="7"/>
      <c r="DJ2536" s="7"/>
      <c r="DK2536" s="7"/>
      <c r="DL2536" s="7"/>
      <c r="DM2536" s="7"/>
      <c r="DN2536" s="7"/>
      <c r="DO2536" s="7"/>
      <c r="DP2536" s="7"/>
      <c r="DQ2536" s="7"/>
      <c r="DR2536" s="7"/>
      <c r="DS2536" s="7"/>
      <c r="DT2536" s="7"/>
      <c r="DU2536" s="7"/>
      <c r="DV2536" s="7"/>
      <c r="DW2536" s="7"/>
      <c r="DX2536" s="7"/>
      <c r="DY2536" s="7"/>
      <c r="DZ2536" s="7"/>
      <c r="EA2536" s="7"/>
      <c r="EB2536" s="7"/>
      <c r="EC2536" s="7"/>
      <c r="ED2536" s="7"/>
      <c r="EE2536" s="7"/>
      <c r="EF2536" s="7"/>
      <c r="EG2536" s="7"/>
      <c r="EH2536" s="7"/>
      <c r="EI2536" s="7"/>
      <c r="EJ2536" s="7"/>
      <c r="EK2536" s="7"/>
      <c r="EL2536" s="7"/>
      <c r="EM2536" s="7"/>
      <c r="EN2536" s="7"/>
      <c r="EO2536" s="7"/>
      <c r="EP2536" s="7"/>
      <c r="EQ2536" s="7"/>
      <c r="ER2536" s="7"/>
      <c r="ES2536" s="7"/>
      <c r="ET2536" s="7"/>
      <c r="EU2536" s="7"/>
      <c r="EV2536" s="7"/>
      <c r="EW2536" s="7"/>
      <c r="EX2536" s="7"/>
      <c r="EY2536" s="7"/>
      <c r="EZ2536" s="7"/>
      <c r="FA2536" s="7"/>
      <c r="FB2536" s="7"/>
      <c r="FC2536" s="7"/>
      <c r="FD2536" s="7"/>
      <c r="FE2536" s="7"/>
      <c r="FF2536" s="7"/>
      <c r="FG2536" s="7"/>
      <c r="FH2536" s="7"/>
      <c r="FI2536" s="7"/>
      <c r="FJ2536" s="7"/>
      <c r="FK2536" s="7"/>
      <c r="FL2536" s="7"/>
      <c r="FM2536" s="7"/>
      <c r="FN2536" s="7"/>
      <c r="FO2536" s="7"/>
      <c r="FP2536" s="7"/>
      <c r="FQ2536" s="7"/>
      <c r="FR2536" s="7"/>
      <c r="FS2536" s="7"/>
      <c r="FT2536" s="7"/>
      <c r="FU2536" s="7"/>
      <c r="FV2536" s="7"/>
      <c r="FW2536" s="7"/>
      <c r="FX2536" s="7"/>
      <c r="FY2536" s="7"/>
      <c r="FZ2536" s="7"/>
      <c r="GA2536" s="7"/>
      <c r="GB2536" s="7"/>
    </row>
    <row r="2537" spans="1:184" x14ac:dyDescent="0.15">
      <c r="A2537" s="124"/>
      <c r="B2537" s="19"/>
      <c r="C2537" s="4"/>
      <c r="D2537" s="6"/>
      <c r="E2537" s="14"/>
      <c r="F2537" s="4"/>
      <c r="G2537" s="4"/>
      <c r="H2537" s="4"/>
      <c r="I2537" s="4"/>
      <c r="J2537" s="14"/>
      <c r="K2537" s="6"/>
      <c r="L2537" s="2"/>
      <c r="M2537" s="23"/>
      <c r="N2537" s="12"/>
      <c r="O2537" s="12"/>
      <c r="P2537" s="23"/>
      <c r="Q2537" s="1"/>
      <c r="R2537" s="4"/>
      <c r="S2537" s="5"/>
      <c r="T2537" s="6"/>
      <c r="U2537" s="9"/>
      <c r="V2537" s="8"/>
      <c r="W2537" s="8"/>
      <c r="X2537" s="8"/>
      <c r="Y2537" s="9"/>
      <c r="Z2537" s="7"/>
      <c r="AA2537" s="8"/>
      <c r="AB2537" s="9"/>
      <c r="AC2537" s="9"/>
      <c r="AD2537" s="9"/>
      <c r="AE2537" s="8"/>
      <c r="AF2537" s="10"/>
      <c r="AG2537" s="8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 s="7"/>
      <c r="CO2537" s="7"/>
      <c r="CP2537" s="7"/>
      <c r="CQ2537" s="7"/>
      <c r="CR2537" s="7"/>
      <c r="CS2537" s="7"/>
      <c r="CT2537" s="7"/>
      <c r="CU2537" s="7"/>
      <c r="CV2537" s="7"/>
      <c r="CW2537" s="7"/>
      <c r="CX2537" s="7"/>
      <c r="CY2537" s="7"/>
      <c r="CZ2537" s="7"/>
      <c r="DA2537" s="7"/>
      <c r="DB2537" s="7"/>
      <c r="DC2537" s="7"/>
      <c r="DD2537" s="7"/>
      <c r="DE2537" s="7"/>
      <c r="DF2537" s="7"/>
      <c r="DG2537" s="7"/>
      <c r="DH2537" s="7"/>
      <c r="DI2537" s="7"/>
      <c r="DJ2537" s="7"/>
      <c r="DK2537" s="7"/>
      <c r="DL2537" s="7"/>
      <c r="DM2537" s="7"/>
      <c r="DN2537" s="7"/>
      <c r="DO2537" s="7"/>
      <c r="DP2537" s="7"/>
      <c r="DQ2537" s="7"/>
      <c r="DR2537" s="7"/>
      <c r="DS2537" s="7"/>
      <c r="DT2537" s="7"/>
      <c r="DU2537" s="7"/>
      <c r="DV2537" s="7"/>
      <c r="DW2537" s="7"/>
      <c r="DX2537" s="7"/>
      <c r="DY2537" s="7"/>
      <c r="DZ2537" s="7"/>
      <c r="EA2537" s="7"/>
      <c r="EB2537" s="7"/>
      <c r="EC2537" s="7"/>
      <c r="ED2537" s="7"/>
      <c r="EE2537" s="7"/>
      <c r="EF2537" s="7"/>
      <c r="EG2537" s="7"/>
      <c r="EH2537" s="7"/>
      <c r="EI2537" s="7"/>
      <c r="EJ2537" s="7"/>
      <c r="EK2537" s="7"/>
      <c r="EL2537" s="7"/>
      <c r="EM2537" s="7"/>
      <c r="EN2537" s="7"/>
      <c r="EO2537" s="7"/>
      <c r="EP2537" s="7"/>
      <c r="EQ2537" s="7"/>
      <c r="ER2537" s="7"/>
      <c r="ES2537" s="7"/>
      <c r="ET2537" s="7"/>
      <c r="EU2537" s="7"/>
      <c r="EV2537" s="7"/>
      <c r="EW2537" s="7"/>
      <c r="EX2537" s="7"/>
      <c r="EY2537" s="7"/>
      <c r="EZ2537" s="7"/>
      <c r="FA2537" s="7"/>
      <c r="FB2537" s="7"/>
      <c r="FC2537" s="7"/>
      <c r="FD2537" s="7"/>
      <c r="FE2537" s="7"/>
      <c r="FF2537" s="7"/>
      <c r="FG2537" s="7"/>
      <c r="FH2537" s="7"/>
      <c r="FI2537" s="7"/>
      <c r="FJ2537" s="7"/>
      <c r="FK2537" s="7"/>
      <c r="FL2537" s="7"/>
      <c r="FM2537" s="7"/>
      <c r="FN2537" s="7"/>
      <c r="FO2537" s="7"/>
      <c r="FP2537" s="7"/>
      <c r="FQ2537" s="7"/>
      <c r="FR2537" s="7"/>
      <c r="FS2537" s="7"/>
      <c r="FT2537" s="7"/>
      <c r="FU2537" s="7"/>
      <c r="FV2537" s="7"/>
      <c r="FW2537" s="7"/>
      <c r="FX2537" s="7"/>
      <c r="FY2537" s="7"/>
      <c r="FZ2537" s="7"/>
      <c r="GA2537" s="7"/>
      <c r="GB2537" s="7"/>
    </row>
    <row r="2538" spans="1:184" x14ac:dyDescent="0.15">
      <c r="A2538" s="124"/>
      <c r="B2538" s="19"/>
      <c r="C2538" s="4"/>
      <c r="D2538" s="6"/>
      <c r="E2538" s="14"/>
      <c r="F2538" s="4"/>
      <c r="G2538" s="4"/>
      <c r="H2538" s="4"/>
      <c r="I2538" s="4"/>
      <c r="J2538" s="14"/>
      <c r="K2538" s="6"/>
      <c r="L2538" s="2"/>
      <c r="M2538" s="23"/>
      <c r="N2538" s="12"/>
      <c r="O2538" s="12"/>
      <c r="P2538" s="23"/>
      <c r="Q2538" s="1"/>
      <c r="R2538" s="4"/>
      <c r="S2538" s="5"/>
      <c r="T2538" s="6"/>
      <c r="U2538" s="9"/>
      <c r="V2538" s="8"/>
      <c r="W2538" s="8"/>
      <c r="X2538" s="8"/>
      <c r="Y2538" s="9"/>
      <c r="Z2538" s="7"/>
      <c r="AA2538" s="8"/>
      <c r="AB2538" s="9"/>
      <c r="AC2538" s="9"/>
      <c r="AD2538" s="9"/>
      <c r="AE2538" s="8"/>
      <c r="AF2538" s="10"/>
      <c r="AG2538" s="8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 s="7"/>
      <c r="CO2538" s="7"/>
      <c r="CP2538" s="7"/>
      <c r="CQ2538" s="7"/>
      <c r="CR2538" s="7"/>
      <c r="CS2538" s="7"/>
      <c r="CT2538" s="7"/>
      <c r="CU2538" s="7"/>
      <c r="CV2538" s="7"/>
      <c r="CW2538" s="7"/>
      <c r="CX2538" s="7"/>
      <c r="CY2538" s="7"/>
      <c r="CZ2538" s="7"/>
      <c r="DA2538" s="7"/>
      <c r="DB2538" s="7"/>
      <c r="DC2538" s="7"/>
      <c r="DD2538" s="7"/>
      <c r="DE2538" s="7"/>
      <c r="DF2538" s="7"/>
      <c r="DG2538" s="7"/>
      <c r="DH2538" s="7"/>
      <c r="DI2538" s="7"/>
      <c r="DJ2538" s="7"/>
      <c r="DK2538" s="7"/>
      <c r="DL2538" s="7"/>
      <c r="DM2538" s="7"/>
      <c r="DN2538" s="7"/>
      <c r="DO2538" s="7"/>
      <c r="DP2538" s="7"/>
      <c r="DQ2538" s="7"/>
      <c r="DR2538" s="7"/>
      <c r="DS2538" s="7"/>
      <c r="DT2538" s="7"/>
      <c r="DU2538" s="7"/>
      <c r="DV2538" s="7"/>
      <c r="DW2538" s="7"/>
      <c r="DX2538" s="7"/>
      <c r="DY2538" s="7"/>
      <c r="DZ2538" s="7"/>
      <c r="EA2538" s="7"/>
      <c r="EB2538" s="7"/>
      <c r="EC2538" s="7"/>
      <c r="ED2538" s="7"/>
      <c r="EE2538" s="7"/>
      <c r="EF2538" s="7"/>
      <c r="EG2538" s="7"/>
      <c r="EH2538" s="7"/>
      <c r="EI2538" s="7"/>
      <c r="EJ2538" s="7"/>
      <c r="EK2538" s="7"/>
      <c r="EL2538" s="7"/>
      <c r="EM2538" s="7"/>
      <c r="EN2538" s="7"/>
      <c r="EO2538" s="7"/>
      <c r="EP2538" s="7"/>
      <c r="EQ2538" s="7"/>
      <c r="ER2538" s="7"/>
      <c r="ES2538" s="7"/>
      <c r="ET2538" s="7"/>
      <c r="EU2538" s="7"/>
      <c r="EV2538" s="7"/>
      <c r="EW2538" s="7"/>
      <c r="EX2538" s="7"/>
      <c r="EY2538" s="7"/>
      <c r="EZ2538" s="7"/>
      <c r="FA2538" s="7"/>
      <c r="FB2538" s="7"/>
      <c r="FC2538" s="7"/>
      <c r="FD2538" s="7"/>
      <c r="FE2538" s="7"/>
      <c r="FF2538" s="7"/>
      <c r="FG2538" s="7"/>
      <c r="FH2538" s="7"/>
      <c r="FI2538" s="7"/>
      <c r="FJ2538" s="7"/>
      <c r="FK2538" s="7"/>
      <c r="FL2538" s="7"/>
      <c r="FM2538" s="7"/>
      <c r="FN2538" s="7"/>
      <c r="FO2538" s="7"/>
      <c r="FP2538" s="7"/>
      <c r="FQ2538" s="7"/>
      <c r="FR2538" s="7"/>
      <c r="FS2538" s="7"/>
      <c r="FT2538" s="7"/>
      <c r="FU2538" s="7"/>
      <c r="FV2538" s="7"/>
      <c r="FW2538" s="7"/>
      <c r="FX2538" s="7"/>
      <c r="FY2538" s="7"/>
      <c r="FZ2538" s="7"/>
      <c r="GA2538" s="7"/>
      <c r="GB2538" s="7"/>
    </row>
    <row r="2539" spans="1:184" x14ac:dyDescent="0.15">
      <c r="A2539" s="124"/>
      <c r="B2539" s="19"/>
      <c r="C2539" s="4"/>
      <c r="D2539" s="6"/>
      <c r="E2539" s="14"/>
      <c r="F2539" s="4"/>
      <c r="G2539" s="4"/>
      <c r="H2539" s="4"/>
      <c r="I2539" s="4"/>
      <c r="J2539" s="14"/>
      <c r="K2539" s="6"/>
      <c r="L2539" s="2"/>
      <c r="M2539" s="23"/>
      <c r="N2539" s="12"/>
      <c r="O2539" s="12"/>
      <c r="P2539" s="23"/>
      <c r="Q2539" s="1"/>
      <c r="R2539" s="4"/>
      <c r="S2539" s="5"/>
      <c r="T2539" s="6"/>
      <c r="U2539" s="9"/>
      <c r="V2539" s="8"/>
      <c r="W2539" s="8"/>
      <c r="X2539" s="8"/>
      <c r="Y2539" s="9"/>
      <c r="Z2539" s="7"/>
      <c r="AA2539" s="8"/>
      <c r="AB2539" s="9"/>
      <c r="AC2539" s="9"/>
      <c r="AD2539" s="9"/>
      <c r="AE2539" s="8"/>
      <c r="AF2539" s="10"/>
      <c r="AG2539" s="8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 s="7"/>
      <c r="CO2539" s="7"/>
      <c r="CP2539" s="7"/>
      <c r="CQ2539" s="7"/>
      <c r="CR2539" s="7"/>
      <c r="CS2539" s="7"/>
      <c r="CT2539" s="7"/>
      <c r="CU2539" s="7"/>
      <c r="CV2539" s="7"/>
      <c r="CW2539" s="7"/>
      <c r="CX2539" s="7"/>
      <c r="CY2539" s="7"/>
      <c r="CZ2539" s="7"/>
      <c r="DA2539" s="7"/>
      <c r="DB2539" s="7"/>
      <c r="DC2539" s="7"/>
      <c r="DD2539" s="7"/>
      <c r="DE2539" s="7"/>
      <c r="DF2539" s="7"/>
      <c r="DG2539" s="7"/>
      <c r="DH2539" s="7"/>
      <c r="DI2539" s="7"/>
      <c r="DJ2539" s="7"/>
      <c r="DK2539" s="7"/>
      <c r="DL2539" s="7"/>
      <c r="DM2539" s="7"/>
      <c r="DN2539" s="7"/>
      <c r="DO2539" s="7"/>
      <c r="DP2539" s="7"/>
      <c r="DQ2539" s="7"/>
      <c r="DR2539" s="7"/>
      <c r="DS2539" s="7"/>
      <c r="DT2539" s="7"/>
      <c r="DU2539" s="7"/>
      <c r="DV2539" s="7"/>
      <c r="DW2539" s="7"/>
      <c r="DX2539" s="7"/>
      <c r="DY2539" s="7"/>
      <c r="DZ2539" s="7"/>
      <c r="EA2539" s="7"/>
      <c r="EB2539" s="7"/>
      <c r="EC2539" s="7"/>
      <c r="ED2539" s="7"/>
      <c r="EE2539" s="7"/>
      <c r="EF2539" s="7"/>
      <c r="EG2539" s="7"/>
      <c r="EH2539" s="7"/>
      <c r="EI2539" s="7"/>
      <c r="EJ2539" s="7"/>
      <c r="EK2539" s="7"/>
      <c r="EL2539" s="7"/>
      <c r="EM2539" s="7"/>
      <c r="EN2539" s="7"/>
      <c r="EO2539" s="7"/>
      <c r="EP2539" s="7"/>
      <c r="EQ2539" s="7"/>
      <c r="ER2539" s="7"/>
      <c r="ES2539" s="7"/>
      <c r="ET2539" s="7"/>
      <c r="EU2539" s="7"/>
      <c r="EV2539" s="7"/>
      <c r="EW2539" s="7"/>
      <c r="EX2539" s="7"/>
      <c r="EY2539" s="7"/>
      <c r="EZ2539" s="7"/>
      <c r="FA2539" s="7"/>
      <c r="FB2539" s="7"/>
      <c r="FC2539" s="7"/>
      <c r="FD2539" s="7"/>
      <c r="FE2539" s="7"/>
      <c r="FF2539" s="7"/>
      <c r="FG2539" s="7"/>
      <c r="FH2539" s="7"/>
      <c r="FI2539" s="7"/>
      <c r="FJ2539" s="7"/>
      <c r="FK2539" s="7"/>
      <c r="FL2539" s="7"/>
      <c r="FM2539" s="7"/>
      <c r="FN2539" s="7"/>
      <c r="FO2539" s="7"/>
      <c r="FP2539" s="7"/>
      <c r="FQ2539" s="7"/>
      <c r="FR2539" s="7"/>
      <c r="FS2539" s="7"/>
      <c r="FT2539" s="7"/>
      <c r="FU2539" s="7"/>
      <c r="FV2539" s="7"/>
      <c r="FW2539" s="7"/>
      <c r="FX2539" s="7"/>
      <c r="FY2539" s="7"/>
      <c r="FZ2539" s="7"/>
      <c r="GA2539" s="7"/>
      <c r="GB2539" s="7"/>
    </row>
    <row r="2540" spans="1:184" x14ac:dyDescent="0.15">
      <c r="A2540" s="124"/>
      <c r="B2540" s="19"/>
      <c r="C2540" s="4"/>
      <c r="D2540" s="6"/>
      <c r="E2540" s="14"/>
      <c r="F2540" s="4"/>
      <c r="G2540" s="4"/>
      <c r="H2540" s="4"/>
      <c r="I2540" s="4"/>
      <c r="J2540" s="14"/>
      <c r="K2540" s="6"/>
      <c r="L2540" s="2"/>
      <c r="M2540" s="23"/>
      <c r="N2540" s="12"/>
      <c r="O2540" s="12"/>
      <c r="P2540" s="23"/>
      <c r="Q2540" s="1"/>
      <c r="R2540" s="4"/>
      <c r="S2540" s="5"/>
      <c r="T2540" s="6"/>
      <c r="U2540" s="9"/>
      <c r="V2540" s="8"/>
      <c r="W2540" s="8"/>
      <c r="X2540" s="8"/>
      <c r="Y2540" s="9"/>
      <c r="Z2540" s="7"/>
      <c r="AA2540" s="8"/>
      <c r="AB2540" s="9"/>
      <c r="AC2540" s="9"/>
      <c r="AD2540" s="9"/>
      <c r="AE2540" s="8"/>
      <c r="AF2540" s="10"/>
      <c r="AG2540" s="8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 s="7"/>
      <c r="CO2540" s="7"/>
      <c r="CP2540" s="7"/>
      <c r="CQ2540" s="7"/>
      <c r="CR2540" s="7"/>
      <c r="CS2540" s="7"/>
      <c r="CT2540" s="7"/>
      <c r="CU2540" s="7"/>
      <c r="CV2540" s="7"/>
      <c r="CW2540" s="7"/>
      <c r="CX2540" s="7"/>
      <c r="CY2540" s="7"/>
      <c r="CZ2540" s="7"/>
      <c r="DA2540" s="7"/>
      <c r="DB2540" s="7"/>
      <c r="DC2540" s="7"/>
      <c r="DD2540" s="7"/>
      <c r="DE2540" s="7"/>
      <c r="DF2540" s="7"/>
      <c r="DG2540" s="7"/>
      <c r="DH2540" s="7"/>
      <c r="DI2540" s="7"/>
      <c r="DJ2540" s="7"/>
      <c r="DK2540" s="7"/>
      <c r="DL2540" s="7"/>
      <c r="DM2540" s="7"/>
      <c r="DN2540" s="7"/>
      <c r="DO2540" s="7"/>
      <c r="DP2540" s="7"/>
      <c r="DQ2540" s="7"/>
      <c r="DR2540" s="7"/>
      <c r="DS2540" s="7"/>
      <c r="DT2540" s="7"/>
      <c r="DU2540" s="7"/>
      <c r="DV2540" s="7"/>
      <c r="DW2540" s="7"/>
      <c r="DX2540" s="7"/>
      <c r="DY2540" s="7"/>
      <c r="DZ2540" s="7"/>
      <c r="EA2540" s="7"/>
      <c r="EB2540" s="7"/>
      <c r="EC2540" s="7"/>
      <c r="ED2540" s="7"/>
      <c r="EE2540" s="7"/>
      <c r="EF2540" s="7"/>
      <c r="EG2540" s="7"/>
      <c r="EH2540" s="7"/>
      <c r="EI2540" s="7"/>
      <c r="EJ2540" s="7"/>
      <c r="EK2540" s="7"/>
      <c r="EL2540" s="7"/>
      <c r="EM2540" s="7"/>
      <c r="EN2540" s="7"/>
      <c r="EO2540" s="7"/>
      <c r="EP2540" s="7"/>
      <c r="EQ2540" s="7"/>
      <c r="ER2540" s="7"/>
      <c r="ES2540" s="7"/>
      <c r="ET2540" s="7"/>
      <c r="EU2540" s="7"/>
      <c r="EV2540" s="7"/>
      <c r="EW2540" s="7"/>
      <c r="EX2540" s="7"/>
      <c r="EY2540" s="7"/>
      <c r="EZ2540" s="7"/>
      <c r="FA2540" s="7"/>
      <c r="FB2540" s="7"/>
      <c r="FC2540" s="7"/>
      <c r="FD2540" s="7"/>
      <c r="FE2540" s="7"/>
      <c r="FF2540" s="7"/>
      <c r="FG2540" s="7"/>
      <c r="FH2540" s="7"/>
      <c r="FI2540" s="7"/>
      <c r="FJ2540" s="7"/>
      <c r="FK2540" s="7"/>
      <c r="FL2540" s="7"/>
      <c r="FM2540" s="7"/>
      <c r="FN2540" s="7"/>
      <c r="FO2540" s="7"/>
      <c r="FP2540" s="7"/>
      <c r="FQ2540" s="7"/>
      <c r="FR2540" s="7"/>
      <c r="FS2540" s="7"/>
      <c r="FT2540" s="7"/>
      <c r="FU2540" s="7"/>
      <c r="FV2540" s="7"/>
      <c r="FW2540" s="7"/>
      <c r="FX2540" s="7"/>
      <c r="FY2540" s="7"/>
      <c r="FZ2540" s="7"/>
      <c r="GA2540" s="7"/>
      <c r="GB2540" s="7"/>
    </row>
    <row r="2541" spans="1:184" x14ac:dyDescent="0.15">
      <c r="A2541" s="124"/>
      <c r="B2541" s="19"/>
      <c r="C2541" s="4"/>
      <c r="D2541" s="6"/>
      <c r="E2541" s="14"/>
      <c r="F2541" s="4"/>
      <c r="G2541" s="4"/>
      <c r="H2541" s="4"/>
      <c r="I2541" s="4"/>
      <c r="J2541" s="14"/>
      <c r="K2541" s="6"/>
      <c r="L2541" s="2"/>
      <c r="M2541" s="23"/>
      <c r="N2541" s="12"/>
      <c r="O2541" s="12"/>
      <c r="P2541" s="23"/>
      <c r="Q2541" s="1"/>
      <c r="R2541" s="4"/>
      <c r="S2541" s="5"/>
      <c r="T2541" s="6"/>
      <c r="U2541" s="9"/>
      <c r="V2541" s="8"/>
      <c r="W2541" s="8"/>
      <c r="X2541" s="8"/>
      <c r="Y2541" s="9"/>
      <c r="Z2541" s="7"/>
      <c r="AA2541" s="8"/>
      <c r="AB2541" s="9"/>
      <c r="AC2541" s="9"/>
      <c r="AD2541" s="9"/>
      <c r="AE2541" s="8"/>
      <c r="AF2541" s="10"/>
      <c r="AG2541" s="8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 s="7"/>
      <c r="CO2541" s="7"/>
      <c r="CP2541" s="7"/>
      <c r="CQ2541" s="7"/>
      <c r="CR2541" s="7"/>
      <c r="CS2541" s="7"/>
      <c r="CT2541" s="7"/>
      <c r="CU2541" s="7"/>
      <c r="CV2541" s="7"/>
      <c r="CW2541" s="7"/>
      <c r="CX2541" s="7"/>
      <c r="CY2541" s="7"/>
      <c r="CZ2541" s="7"/>
      <c r="DA2541" s="7"/>
      <c r="DB2541" s="7"/>
      <c r="DC2541" s="7"/>
      <c r="DD2541" s="7"/>
      <c r="DE2541" s="7"/>
      <c r="DF2541" s="7"/>
      <c r="DG2541" s="7"/>
      <c r="DH2541" s="7"/>
      <c r="DI2541" s="7"/>
      <c r="DJ2541" s="7"/>
      <c r="DK2541" s="7"/>
      <c r="DL2541" s="7"/>
      <c r="DM2541" s="7"/>
      <c r="DN2541" s="7"/>
      <c r="DO2541" s="7"/>
      <c r="DP2541" s="7"/>
      <c r="DQ2541" s="7"/>
      <c r="DR2541" s="7"/>
      <c r="DS2541" s="7"/>
      <c r="DT2541" s="7"/>
      <c r="DU2541" s="7"/>
      <c r="DV2541" s="7"/>
      <c r="DW2541" s="7"/>
      <c r="DX2541" s="7"/>
      <c r="DY2541" s="7"/>
      <c r="DZ2541" s="7"/>
      <c r="EA2541" s="7"/>
      <c r="EB2541" s="7"/>
      <c r="EC2541" s="7"/>
      <c r="ED2541" s="7"/>
      <c r="EE2541" s="7"/>
      <c r="EF2541" s="7"/>
      <c r="EG2541" s="7"/>
      <c r="EH2541" s="7"/>
      <c r="EI2541" s="7"/>
      <c r="EJ2541" s="7"/>
      <c r="EK2541" s="7"/>
      <c r="EL2541" s="7"/>
      <c r="EM2541" s="7"/>
      <c r="EN2541" s="7"/>
      <c r="EO2541" s="7"/>
      <c r="EP2541" s="7"/>
      <c r="EQ2541" s="7"/>
      <c r="ER2541" s="7"/>
      <c r="ES2541" s="7"/>
      <c r="ET2541" s="7"/>
      <c r="EU2541" s="7"/>
      <c r="EV2541" s="7"/>
      <c r="EW2541" s="7"/>
      <c r="EX2541" s="7"/>
      <c r="EY2541" s="7"/>
      <c r="EZ2541" s="7"/>
      <c r="FA2541" s="7"/>
      <c r="FB2541" s="7"/>
      <c r="FC2541" s="7"/>
      <c r="FD2541" s="7"/>
      <c r="FE2541" s="7"/>
      <c r="FF2541" s="7"/>
      <c r="FG2541" s="7"/>
      <c r="FH2541" s="7"/>
      <c r="FI2541" s="7"/>
      <c r="FJ2541" s="7"/>
      <c r="FK2541" s="7"/>
      <c r="FL2541" s="7"/>
      <c r="FM2541" s="7"/>
      <c r="FN2541" s="7"/>
      <c r="FO2541" s="7"/>
      <c r="FP2541" s="7"/>
      <c r="FQ2541" s="7"/>
      <c r="FR2541" s="7"/>
      <c r="FS2541" s="7"/>
      <c r="FT2541" s="7"/>
      <c r="FU2541" s="7"/>
      <c r="FV2541" s="7"/>
      <c r="FW2541" s="7"/>
      <c r="FX2541" s="7"/>
      <c r="FY2541" s="7"/>
      <c r="FZ2541" s="7"/>
      <c r="GA2541" s="7"/>
      <c r="GB2541" s="7"/>
    </row>
    <row r="2542" spans="1:184" x14ac:dyDescent="0.15">
      <c r="A2542" s="124"/>
      <c r="B2542" s="19"/>
      <c r="C2542" s="4"/>
      <c r="D2542" s="6"/>
      <c r="E2542" s="14"/>
      <c r="F2542" s="4"/>
      <c r="G2542" s="4"/>
      <c r="H2542" s="4"/>
      <c r="I2542" s="4"/>
      <c r="J2542" s="14"/>
      <c r="K2542" s="6"/>
      <c r="L2542" s="2"/>
      <c r="M2542" s="23"/>
      <c r="N2542" s="12"/>
      <c r="O2542" s="12"/>
      <c r="P2542" s="23"/>
      <c r="Q2542" s="1"/>
      <c r="R2542" s="4"/>
      <c r="S2542" s="5"/>
      <c r="T2542" s="6"/>
      <c r="U2542" s="9"/>
      <c r="V2542" s="8"/>
      <c r="W2542" s="8"/>
      <c r="X2542" s="8"/>
      <c r="Y2542" s="9"/>
      <c r="Z2542" s="7"/>
      <c r="AA2542" s="8"/>
      <c r="AB2542" s="9"/>
      <c r="AC2542" s="9"/>
      <c r="AD2542" s="9"/>
      <c r="AE2542" s="8"/>
      <c r="AF2542" s="10"/>
      <c r="AG2542" s="8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  <c r="DV2542" s="7"/>
      <c r="DW2542" s="7"/>
      <c r="DX2542" s="7"/>
      <c r="DY2542" s="7"/>
      <c r="DZ2542" s="7"/>
      <c r="EA2542" s="7"/>
      <c r="EB2542" s="7"/>
      <c r="EC2542" s="7"/>
      <c r="ED2542" s="7"/>
      <c r="EE2542" s="7"/>
      <c r="EF2542" s="7"/>
      <c r="EG2542" s="7"/>
      <c r="EH2542" s="7"/>
      <c r="EI2542" s="7"/>
      <c r="EJ2542" s="7"/>
      <c r="EK2542" s="7"/>
      <c r="EL2542" s="7"/>
      <c r="EM2542" s="7"/>
      <c r="EN2542" s="7"/>
      <c r="EO2542" s="7"/>
      <c r="EP2542" s="7"/>
      <c r="EQ2542" s="7"/>
      <c r="ER2542" s="7"/>
      <c r="ES2542" s="7"/>
      <c r="ET2542" s="7"/>
      <c r="EU2542" s="7"/>
      <c r="EV2542" s="7"/>
      <c r="EW2542" s="7"/>
      <c r="EX2542" s="7"/>
      <c r="EY2542" s="7"/>
      <c r="EZ2542" s="7"/>
      <c r="FA2542" s="7"/>
      <c r="FB2542" s="7"/>
      <c r="FC2542" s="7"/>
      <c r="FD2542" s="7"/>
      <c r="FE2542" s="7"/>
      <c r="FF2542" s="7"/>
      <c r="FG2542" s="7"/>
      <c r="FH2542" s="7"/>
      <c r="FI2542" s="7"/>
      <c r="FJ2542" s="7"/>
      <c r="FK2542" s="7"/>
      <c r="FL2542" s="7"/>
      <c r="FM2542" s="7"/>
      <c r="FN2542" s="7"/>
      <c r="FO2542" s="7"/>
      <c r="FP2542" s="7"/>
      <c r="FQ2542" s="7"/>
      <c r="FR2542" s="7"/>
      <c r="FS2542" s="7"/>
      <c r="FT2542" s="7"/>
      <c r="FU2542" s="7"/>
      <c r="FV2542" s="7"/>
      <c r="FW2542" s="7"/>
      <c r="FX2542" s="7"/>
      <c r="FY2542" s="7"/>
      <c r="FZ2542" s="7"/>
      <c r="GA2542" s="7"/>
      <c r="GB2542" s="7"/>
    </row>
    <row r="2543" spans="1:184" x14ac:dyDescent="0.15">
      <c r="A2543" s="124"/>
      <c r="B2543" s="19"/>
      <c r="C2543" s="4"/>
      <c r="D2543" s="6"/>
      <c r="E2543" s="14"/>
      <c r="F2543" s="4"/>
      <c r="G2543" s="4"/>
      <c r="H2543" s="4"/>
      <c r="I2543" s="4"/>
      <c r="J2543" s="14"/>
      <c r="K2543" s="6"/>
      <c r="L2543" s="2"/>
      <c r="M2543" s="23"/>
      <c r="N2543" s="12"/>
      <c r="O2543" s="12"/>
      <c r="P2543" s="23"/>
      <c r="Q2543" s="1"/>
      <c r="R2543" s="4"/>
      <c r="S2543" s="5"/>
      <c r="T2543" s="6"/>
      <c r="U2543" s="9"/>
      <c r="V2543" s="8"/>
      <c r="W2543" s="8"/>
      <c r="X2543" s="8"/>
      <c r="Y2543" s="9"/>
      <c r="Z2543" s="7"/>
      <c r="AA2543" s="8"/>
      <c r="AB2543" s="9"/>
      <c r="AC2543" s="9"/>
      <c r="AD2543" s="9"/>
      <c r="AE2543" s="8"/>
      <c r="AF2543" s="10"/>
      <c r="AG2543" s="8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 s="7"/>
      <c r="CO2543" s="7"/>
      <c r="CP2543" s="7"/>
      <c r="CQ2543" s="7"/>
      <c r="CR2543" s="7"/>
      <c r="CS2543" s="7"/>
      <c r="CT2543" s="7"/>
      <c r="CU2543" s="7"/>
      <c r="CV2543" s="7"/>
      <c r="CW2543" s="7"/>
      <c r="CX2543" s="7"/>
      <c r="CY2543" s="7"/>
      <c r="CZ2543" s="7"/>
      <c r="DA2543" s="7"/>
      <c r="DB2543" s="7"/>
      <c r="DC2543" s="7"/>
      <c r="DD2543" s="7"/>
      <c r="DE2543" s="7"/>
      <c r="DF2543" s="7"/>
      <c r="DG2543" s="7"/>
      <c r="DH2543" s="7"/>
      <c r="DI2543" s="7"/>
      <c r="DJ2543" s="7"/>
      <c r="DK2543" s="7"/>
      <c r="DL2543" s="7"/>
      <c r="DM2543" s="7"/>
      <c r="DN2543" s="7"/>
      <c r="DO2543" s="7"/>
      <c r="DP2543" s="7"/>
      <c r="DQ2543" s="7"/>
      <c r="DR2543" s="7"/>
      <c r="DS2543" s="7"/>
      <c r="DT2543" s="7"/>
      <c r="DU2543" s="7"/>
      <c r="DV2543" s="7"/>
      <c r="DW2543" s="7"/>
      <c r="DX2543" s="7"/>
      <c r="DY2543" s="7"/>
      <c r="DZ2543" s="7"/>
      <c r="EA2543" s="7"/>
      <c r="EB2543" s="7"/>
      <c r="EC2543" s="7"/>
      <c r="ED2543" s="7"/>
      <c r="EE2543" s="7"/>
      <c r="EF2543" s="7"/>
      <c r="EG2543" s="7"/>
      <c r="EH2543" s="7"/>
      <c r="EI2543" s="7"/>
      <c r="EJ2543" s="7"/>
      <c r="EK2543" s="7"/>
      <c r="EL2543" s="7"/>
      <c r="EM2543" s="7"/>
      <c r="EN2543" s="7"/>
      <c r="EO2543" s="7"/>
      <c r="EP2543" s="7"/>
      <c r="EQ2543" s="7"/>
      <c r="ER2543" s="7"/>
      <c r="ES2543" s="7"/>
      <c r="ET2543" s="7"/>
      <c r="EU2543" s="7"/>
      <c r="EV2543" s="7"/>
      <c r="EW2543" s="7"/>
      <c r="EX2543" s="7"/>
      <c r="EY2543" s="7"/>
      <c r="EZ2543" s="7"/>
      <c r="FA2543" s="7"/>
      <c r="FB2543" s="7"/>
      <c r="FC2543" s="7"/>
      <c r="FD2543" s="7"/>
      <c r="FE2543" s="7"/>
      <c r="FF2543" s="7"/>
      <c r="FG2543" s="7"/>
      <c r="FH2543" s="7"/>
      <c r="FI2543" s="7"/>
      <c r="FJ2543" s="7"/>
      <c r="FK2543" s="7"/>
      <c r="FL2543" s="7"/>
      <c r="FM2543" s="7"/>
      <c r="FN2543" s="7"/>
      <c r="FO2543" s="7"/>
      <c r="FP2543" s="7"/>
      <c r="FQ2543" s="7"/>
      <c r="FR2543" s="7"/>
      <c r="FS2543" s="7"/>
      <c r="FT2543" s="7"/>
      <c r="FU2543" s="7"/>
      <c r="FV2543" s="7"/>
      <c r="FW2543" s="7"/>
      <c r="FX2543" s="7"/>
      <c r="FY2543" s="7"/>
      <c r="FZ2543" s="7"/>
      <c r="GA2543" s="7"/>
      <c r="GB2543" s="7"/>
    </row>
    <row r="2544" spans="1:184" x14ac:dyDescent="0.15">
      <c r="A2544" s="124"/>
      <c r="B2544" s="19"/>
      <c r="C2544" s="4"/>
      <c r="D2544" s="6"/>
      <c r="E2544" s="14"/>
      <c r="F2544" s="4"/>
      <c r="G2544" s="4"/>
      <c r="H2544" s="4"/>
      <c r="I2544" s="4"/>
      <c r="J2544" s="14"/>
      <c r="K2544" s="6"/>
      <c r="L2544" s="2"/>
      <c r="M2544" s="23"/>
      <c r="N2544" s="12"/>
      <c r="O2544" s="12"/>
      <c r="P2544" s="23"/>
      <c r="Q2544" s="1"/>
      <c r="R2544" s="4"/>
      <c r="S2544" s="5"/>
      <c r="T2544" s="6"/>
      <c r="U2544" s="9"/>
      <c r="V2544" s="8"/>
      <c r="W2544" s="8"/>
      <c r="X2544" s="8"/>
      <c r="Y2544" s="9"/>
      <c r="Z2544" s="7"/>
      <c r="AA2544" s="8"/>
      <c r="AB2544" s="9"/>
      <c r="AC2544" s="9"/>
      <c r="AD2544" s="9"/>
      <c r="AE2544" s="8"/>
      <c r="AF2544" s="10"/>
      <c r="AG2544" s="8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 s="7"/>
      <c r="CO2544" s="7"/>
      <c r="CP2544" s="7"/>
      <c r="CQ2544" s="7"/>
      <c r="CR2544" s="7"/>
      <c r="CS2544" s="7"/>
      <c r="CT2544" s="7"/>
      <c r="CU2544" s="7"/>
      <c r="CV2544" s="7"/>
      <c r="CW2544" s="7"/>
      <c r="CX2544" s="7"/>
      <c r="CY2544" s="7"/>
      <c r="CZ2544" s="7"/>
      <c r="DA2544" s="7"/>
      <c r="DB2544" s="7"/>
      <c r="DC2544" s="7"/>
      <c r="DD2544" s="7"/>
      <c r="DE2544" s="7"/>
      <c r="DF2544" s="7"/>
      <c r="DG2544" s="7"/>
      <c r="DH2544" s="7"/>
      <c r="DI2544" s="7"/>
      <c r="DJ2544" s="7"/>
      <c r="DK2544" s="7"/>
      <c r="DL2544" s="7"/>
      <c r="DM2544" s="7"/>
      <c r="DN2544" s="7"/>
      <c r="DO2544" s="7"/>
      <c r="DP2544" s="7"/>
      <c r="DQ2544" s="7"/>
      <c r="DR2544" s="7"/>
      <c r="DS2544" s="7"/>
      <c r="DT2544" s="7"/>
      <c r="DU2544" s="7"/>
      <c r="DV2544" s="7"/>
      <c r="DW2544" s="7"/>
      <c r="DX2544" s="7"/>
      <c r="DY2544" s="7"/>
      <c r="DZ2544" s="7"/>
      <c r="EA2544" s="7"/>
      <c r="EB2544" s="7"/>
      <c r="EC2544" s="7"/>
      <c r="ED2544" s="7"/>
      <c r="EE2544" s="7"/>
      <c r="EF2544" s="7"/>
      <c r="EG2544" s="7"/>
      <c r="EH2544" s="7"/>
      <c r="EI2544" s="7"/>
      <c r="EJ2544" s="7"/>
      <c r="EK2544" s="7"/>
      <c r="EL2544" s="7"/>
      <c r="EM2544" s="7"/>
      <c r="EN2544" s="7"/>
      <c r="EO2544" s="7"/>
      <c r="EP2544" s="7"/>
      <c r="EQ2544" s="7"/>
      <c r="ER2544" s="7"/>
      <c r="ES2544" s="7"/>
      <c r="ET2544" s="7"/>
      <c r="EU2544" s="7"/>
      <c r="EV2544" s="7"/>
      <c r="EW2544" s="7"/>
      <c r="EX2544" s="7"/>
      <c r="EY2544" s="7"/>
      <c r="EZ2544" s="7"/>
      <c r="FA2544" s="7"/>
      <c r="FB2544" s="7"/>
      <c r="FC2544" s="7"/>
      <c r="FD2544" s="7"/>
      <c r="FE2544" s="7"/>
      <c r="FF2544" s="7"/>
      <c r="FG2544" s="7"/>
      <c r="FH2544" s="7"/>
      <c r="FI2544" s="7"/>
      <c r="FJ2544" s="7"/>
      <c r="FK2544" s="7"/>
      <c r="FL2544" s="7"/>
      <c r="FM2544" s="7"/>
      <c r="FN2544" s="7"/>
      <c r="FO2544" s="7"/>
      <c r="FP2544" s="7"/>
      <c r="FQ2544" s="7"/>
      <c r="FR2544" s="7"/>
      <c r="FS2544" s="7"/>
      <c r="FT2544" s="7"/>
      <c r="FU2544" s="7"/>
      <c r="FV2544" s="7"/>
      <c r="FW2544" s="7"/>
      <c r="FX2544" s="7"/>
      <c r="FY2544" s="7"/>
      <c r="FZ2544" s="7"/>
      <c r="GA2544" s="7"/>
      <c r="GB2544" s="7"/>
    </row>
    <row r="2545" spans="1:184" x14ac:dyDescent="0.15">
      <c r="A2545" s="124"/>
      <c r="B2545" s="19"/>
      <c r="C2545" s="4"/>
      <c r="D2545" s="6"/>
      <c r="E2545" s="14"/>
      <c r="F2545" s="4"/>
      <c r="G2545" s="4"/>
      <c r="H2545" s="4"/>
      <c r="I2545" s="4"/>
      <c r="J2545" s="14"/>
      <c r="K2545" s="6"/>
      <c r="L2545" s="2"/>
      <c r="M2545" s="23"/>
      <c r="N2545" s="12"/>
      <c r="O2545" s="12"/>
      <c r="P2545" s="23"/>
      <c r="Q2545" s="1"/>
      <c r="R2545" s="4"/>
      <c r="S2545" s="5"/>
      <c r="T2545" s="6"/>
      <c r="U2545" s="9"/>
      <c r="V2545" s="8"/>
      <c r="W2545" s="8"/>
      <c r="X2545" s="8"/>
      <c r="Y2545" s="9"/>
      <c r="Z2545" s="7"/>
      <c r="AA2545" s="8"/>
      <c r="AB2545" s="9"/>
      <c r="AC2545" s="9"/>
      <c r="AD2545" s="9"/>
      <c r="AE2545" s="8"/>
      <c r="AF2545" s="10"/>
      <c r="AG2545" s="8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 s="7"/>
      <c r="CO2545" s="7"/>
      <c r="CP2545" s="7"/>
      <c r="CQ2545" s="7"/>
      <c r="CR2545" s="7"/>
      <c r="CS2545" s="7"/>
      <c r="CT2545" s="7"/>
      <c r="CU2545" s="7"/>
      <c r="CV2545" s="7"/>
      <c r="CW2545" s="7"/>
      <c r="CX2545" s="7"/>
      <c r="CY2545" s="7"/>
      <c r="CZ2545" s="7"/>
      <c r="DA2545" s="7"/>
      <c r="DB2545" s="7"/>
      <c r="DC2545" s="7"/>
      <c r="DD2545" s="7"/>
      <c r="DE2545" s="7"/>
      <c r="DF2545" s="7"/>
      <c r="DG2545" s="7"/>
      <c r="DH2545" s="7"/>
      <c r="DI2545" s="7"/>
      <c r="DJ2545" s="7"/>
      <c r="DK2545" s="7"/>
      <c r="DL2545" s="7"/>
      <c r="DM2545" s="7"/>
      <c r="DN2545" s="7"/>
      <c r="DO2545" s="7"/>
      <c r="DP2545" s="7"/>
      <c r="DQ2545" s="7"/>
      <c r="DR2545" s="7"/>
      <c r="DS2545" s="7"/>
      <c r="DT2545" s="7"/>
      <c r="DU2545" s="7"/>
      <c r="DV2545" s="7"/>
      <c r="DW2545" s="7"/>
      <c r="DX2545" s="7"/>
      <c r="DY2545" s="7"/>
      <c r="DZ2545" s="7"/>
      <c r="EA2545" s="7"/>
      <c r="EB2545" s="7"/>
      <c r="EC2545" s="7"/>
      <c r="ED2545" s="7"/>
      <c r="EE2545" s="7"/>
      <c r="EF2545" s="7"/>
      <c r="EG2545" s="7"/>
      <c r="EH2545" s="7"/>
      <c r="EI2545" s="7"/>
      <c r="EJ2545" s="7"/>
      <c r="EK2545" s="7"/>
      <c r="EL2545" s="7"/>
      <c r="EM2545" s="7"/>
      <c r="EN2545" s="7"/>
      <c r="EO2545" s="7"/>
      <c r="EP2545" s="7"/>
      <c r="EQ2545" s="7"/>
      <c r="ER2545" s="7"/>
      <c r="ES2545" s="7"/>
      <c r="ET2545" s="7"/>
      <c r="EU2545" s="7"/>
      <c r="EV2545" s="7"/>
      <c r="EW2545" s="7"/>
      <c r="EX2545" s="7"/>
      <c r="EY2545" s="7"/>
      <c r="EZ2545" s="7"/>
      <c r="FA2545" s="7"/>
      <c r="FB2545" s="7"/>
      <c r="FC2545" s="7"/>
      <c r="FD2545" s="7"/>
      <c r="FE2545" s="7"/>
      <c r="FF2545" s="7"/>
      <c r="FG2545" s="7"/>
      <c r="FH2545" s="7"/>
      <c r="FI2545" s="7"/>
      <c r="FJ2545" s="7"/>
      <c r="FK2545" s="7"/>
      <c r="FL2545" s="7"/>
      <c r="FM2545" s="7"/>
      <c r="FN2545" s="7"/>
      <c r="FO2545" s="7"/>
      <c r="FP2545" s="7"/>
      <c r="FQ2545" s="7"/>
      <c r="FR2545" s="7"/>
      <c r="FS2545" s="7"/>
      <c r="FT2545" s="7"/>
      <c r="FU2545" s="7"/>
      <c r="FV2545" s="7"/>
      <c r="FW2545" s="7"/>
      <c r="FX2545" s="7"/>
      <c r="FY2545" s="7"/>
      <c r="FZ2545" s="7"/>
      <c r="GA2545" s="7"/>
      <c r="GB2545" s="7"/>
    </row>
    <row r="2546" spans="1:184" x14ac:dyDescent="0.15">
      <c r="A2546" s="124"/>
      <c r="B2546" s="19"/>
      <c r="C2546" s="4"/>
      <c r="D2546" s="6"/>
      <c r="E2546" s="14"/>
      <c r="F2546" s="4"/>
      <c r="G2546" s="4"/>
      <c r="H2546" s="4"/>
      <c r="I2546" s="4"/>
      <c r="J2546" s="14"/>
      <c r="K2546" s="6"/>
      <c r="L2546" s="2"/>
      <c r="M2546" s="23"/>
      <c r="N2546" s="12"/>
      <c r="O2546" s="12"/>
      <c r="P2546" s="23"/>
      <c r="Q2546" s="1"/>
      <c r="R2546" s="4"/>
      <c r="S2546" s="5"/>
      <c r="T2546" s="6"/>
      <c r="U2546" s="9"/>
      <c r="V2546" s="8"/>
      <c r="W2546" s="8"/>
      <c r="X2546" s="8"/>
      <c r="Y2546" s="9"/>
      <c r="Z2546" s="7"/>
      <c r="AA2546" s="8"/>
      <c r="AB2546" s="9"/>
      <c r="AC2546" s="9"/>
      <c r="AD2546" s="9"/>
      <c r="AE2546" s="8"/>
      <c r="AF2546" s="10"/>
      <c r="AG2546" s="8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 s="7"/>
      <c r="CO2546" s="7"/>
      <c r="CP2546" s="7"/>
      <c r="CQ2546" s="7"/>
      <c r="CR2546" s="7"/>
      <c r="CS2546" s="7"/>
      <c r="CT2546" s="7"/>
      <c r="CU2546" s="7"/>
      <c r="CV2546" s="7"/>
      <c r="CW2546" s="7"/>
      <c r="CX2546" s="7"/>
      <c r="CY2546" s="7"/>
      <c r="CZ2546" s="7"/>
      <c r="DA2546" s="7"/>
      <c r="DB2546" s="7"/>
      <c r="DC2546" s="7"/>
      <c r="DD2546" s="7"/>
      <c r="DE2546" s="7"/>
      <c r="DF2546" s="7"/>
      <c r="DG2546" s="7"/>
      <c r="DH2546" s="7"/>
      <c r="DI2546" s="7"/>
      <c r="DJ2546" s="7"/>
      <c r="DK2546" s="7"/>
      <c r="DL2546" s="7"/>
      <c r="DM2546" s="7"/>
      <c r="DN2546" s="7"/>
      <c r="DO2546" s="7"/>
      <c r="DP2546" s="7"/>
      <c r="DQ2546" s="7"/>
      <c r="DR2546" s="7"/>
      <c r="DS2546" s="7"/>
      <c r="DT2546" s="7"/>
      <c r="DU2546" s="7"/>
      <c r="DV2546" s="7"/>
      <c r="DW2546" s="7"/>
      <c r="DX2546" s="7"/>
      <c r="DY2546" s="7"/>
      <c r="DZ2546" s="7"/>
      <c r="EA2546" s="7"/>
      <c r="EB2546" s="7"/>
      <c r="EC2546" s="7"/>
      <c r="ED2546" s="7"/>
      <c r="EE2546" s="7"/>
      <c r="EF2546" s="7"/>
      <c r="EG2546" s="7"/>
      <c r="EH2546" s="7"/>
      <c r="EI2546" s="7"/>
      <c r="EJ2546" s="7"/>
      <c r="EK2546" s="7"/>
      <c r="EL2546" s="7"/>
      <c r="EM2546" s="7"/>
      <c r="EN2546" s="7"/>
      <c r="EO2546" s="7"/>
      <c r="EP2546" s="7"/>
      <c r="EQ2546" s="7"/>
      <c r="ER2546" s="7"/>
      <c r="ES2546" s="7"/>
      <c r="ET2546" s="7"/>
      <c r="EU2546" s="7"/>
      <c r="EV2546" s="7"/>
      <c r="EW2546" s="7"/>
      <c r="EX2546" s="7"/>
      <c r="EY2546" s="7"/>
      <c r="EZ2546" s="7"/>
      <c r="FA2546" s="7"/>
      <c r="FB2546" s="7"/>
      <c r="FC2546" s="7"/>
      <c r="FD2546" s="7"/>
      <c r="FE2546" s="7"/>
      <c r="FF2546" s="7"/>
      <c r="FG2546" s="7"/>
      <c r="FH2546" s="7"/>
      <c r="FI2546" s="7"/>
      <c r="FJ2546" s="7"/>
      <c r="FK2546" s="7"/>
      <c r="FL2546" s="7"/>
      <c r="FM2546" s="7"/>
      <c r="FN2546" s="7"/>
      <c r="FO2546" s="7"/>
      <c r="FP2546" s="7"/>
      <c r="FQ2546" s="7"/>
      <c r="FR2546" s="7"/>
      <c r="FS2546" s="7"/>
      <c r="FT2546" s="7"/>
      <c r="FU2546" s="7"/>
      <c r="FV2546" s="7"/>
      <c r="FW2546" s="7"/>
      <c r="FX2546" s="7"/>
      <c r="FY2546" s="7"/>
      <c r="FZ2546" s="7"/>
      <c r="GA2546" s="7"/>
      <c r="GB2546" s="7"/>
    </row>
    <row r="2547" spans="1:184" x14ac:dyDescent="0.15">
      <c r="A2547" s="124"/>
      <c r="B2547" s="19"/>
      <c r="C2547" s="4"/>
      <c r="D2547" s="6"/>
      <c r="E2547" s="14"/>
      <c r="F2547" s="4"/>
      <c r="G2547" s="4"/>
      <c r="H2547" s="4"/>
      <c r="I2547" s="4"/>
      <c r="J2547" s="14"/>
      <c r="K2547" s="6"/>
      <c r="L2547" s="2"/>
      <c r="M2547" s="23"/>
      <c r="N2547" s="12"/>
      <c r="O2547" s="12"/>
      <c r="P2547" s="23"/>
      <c r="Q2547" s="1"/>
      <c r="R2547" s="4"/>
      <c r="S2547" s="5"/>
      <c r="T2547" s="6"/>
      <c r="U2547" s="9"/>
      <c r="V2547" s="8"/>
      <c r="W2547" s="8"/>
      <c r="X2547" s="8"/>
      <c r="Y2547" s="9"/>
      <c r="Z2547" s="7"/>
      <c r="AA2547" s="8"/>
      <c r="AB2547" s="9"/>
      <c r="AC2547" s="9"/>
      <c r="AD2547" s="9"/>
      <c r="AE2547" s="8"/>
      <c r="AF2547" s="10"/>
      <c r="AG2547" s="8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 s="7"/>
      <c r="CO2547" s="7"/>
      <c r="CP2547" s="7"/>
      <c r="CQ2547" s="7"/>
      <c r="CR2547" s="7"/>
      <c r="CS2547" s="7"/>
      <c r="CT2547" s="7"/>
      <c r="CU2547" s="7"/>
      <c r="CV2547" s="7"/>
      <c r="CW2547" s="7"/>
      <c r="CX2547" s="7"/>
      <c r="CY2547" s="7"/>
      <c r="CZ2547" s="7"/>
      <c r="DA2547" s="7"/>
      <c r="DB2547" s="7"/>
      <c r="DC2547" s="7"/>
      <c r="DD2547" s="7"/>
      <c r="DE2547" s="7"/>
      <c r="DF2547" s="7"/>
      <c r="DG2547" s="7"/>
      <c r="DH2547" s="7"/>
      <c r="DI2547" s="7"/>
      <c r="DJ2547" s="7"/>
      <c r="DK2547" s="7"/>
      <c r="DL2547" s="7"/>
      <c r="DM2547" s="7"/>
      <c r="DN2547" s="7"/>
      <c r="DO2547" s="7"/>
      <c r="DP2547" s="7"/>
      <c r="DQ2547" s="7"/>
      <c r="DR2547" s="7"/>
      <c r="DS2547" s="7"/>
      <c r="DT2547" s="7"/>
      <c r="DU2547" s="7"/>
      <c r="DV2547" s="7"/>
      <c r="DW2547" s="7"/>
      <c r="DX2547" s="7"/>
      <c r="DY2547" s="7"/>
      <c r="DZ2547" s="7"/>
      <c r="EA2547" s="7"/>
      <c r="EB2547" s="7"/>
      <c r="EC2547" s="7"/>
      <c r="ED2547" s="7"/>
      <c r="EE2547" s="7"/>
      <c r="EF2547" s="7"/>
      <c r="EG2547" s="7"/>
      <c r="EH2547" s="7"/>
      <c r="EI2547" s="7"/>
      <c r="EJ2547" s="7"/>
      <c r="EK2547" s="7"/>
      <c r="EL2547" s="7"/>
      <c r="EM2547" s="7"/>
      <c r="EN2547" s="7"/>
      <c r="EO2547" s="7"/>
      <c r="EP2547" s="7"/>
      <c r="EQ2547" s="7"/>
      <c r="ER2547" s="7"/>
      <c r="ES2547" s="7"/>
      <c r="ET2547" s="7"/>
      <c r="EU2547" s="7"/>
      <c r="EV2547" s="7"/>
      <c r="EW2547" s="7"/>
      <c r="EX2547" s="7"/>
      <c r="EY2547" s="7"/>
      <c r="EZ2547" s="7"/>
      <c r="FA2547" s="7"/>
      <c r="FB2547" s="7"/>
      <c r="FC2547" s="7"/>
      <c r="FD2547" s="7"/>
      <c r="FE2547" s="7"/>
      <c r="FF2547" s="7"/>
      <c r="FG2547" s="7"/>
      <c r="FH2547" s="7"/>
      <c r="FI2547" s="7"/>
      <c r="FJ2547" s="7"/>
      <c r="FK2547" s="7"/>
      <c r="FL2547" s="7"/>
      <c r="FM2547" s="7"/>
      <c r="FN2547" s="7"/>
      <c r="FO2547" s="7"/>
      <c r="FP2547" s="7"/>
      <c r="FQ2547" s="7"/>
      <c r="FR2547" s="7"/>
      <c r="FS2547" s="7"/>
      <c r="FT2547" s="7"/>
      <c r="FU2547" s="7"/>
      <c r="FV2547" s="7"/>
      <c r="FW2547" s="7"/>
      <c r="FX2547" s="7"/>
      <c r="FY2547" s="7"/>
      <c r="FZ2547" s="7"/>
      <c r="GA2547" s="7"/>
      <c r="GB2547" s="7"/>
    </row>
    <row r="2548" spans="1:184" x14ac:dyDescent="0.15">
      <c r="A2548" s="124"/>
      <c r="B2548" s="19"/>
      <c r="C2548" s="4"/>
      <c r="D2548" s="6"/>
      <c r="E2548" s="14"/>
      <c r="F2548" s="4"/>
      <c r="G2548" s="4"/>
      <c r="H2548" s="4"/>
      <c r="I2548" s="4"/>
      <c r="J2548" s="14"/>
      <c r="K2548" s="6"/>
      <c r="L2548" s="2"/>
      <c r="M2548" s="23"/>
      <c r="N2548" s="12"/>
      <c r="O2548" s="12"/>
      <c r="P2548" s="23"/>
      <c r="Q2548" s="1"/>
      <c r="R2548" s="4"/>
      <c r="S2548" s="5"/>
      <c r="T2548" s="6"/>
      <c r="U2548" s="9"/>
      <c r="V2548" s="8"/>
      <c r="W2548" s="8"/>
      <c r="X2548" s="8"/>
      <c r="Y2548" s="9"/>
      <c r="Z2548" s="7"/>
      <c r="AA2548" s="8"/>
      <c r="AB2548" s="9"/>
      <c r="AC2548" s="9"/>
      <c r="AD2548" s="9"/>
      <c r="AE2548" s="8"/>
      <c r="AF2548" s="10"/>
      <c r="AG2548" s="8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 s="7"/>
      <c r="CO2548" s="7"/>
      <c r="CP2548" s="7"/>
      <c r="CQ2548" s="7"/>
      <c r="CR2548" s="7"/>
      <c r="CS2548" s="7"/>
      <c r="CT2548" s="7"/>
      <c r="CU2548" s="7"/>
      <c r="CV2548" s="7"/>
      <c r="CW2548" s="7"/>
      <c r="CX2548" s="7"/>
      <c r="CY2548" s="7"/>
      <c r="CZ2548" s="7"/>
      <c r="DA2548" s="7"/>
      <c r="DB2548" s="7"/>
      <c r="DC2548" s="7"/>
      <c r="DD2548" s="7"/>
      <c r="DE2548" s="7"/>
      <c r="DF2548" s="7"/>
      <c r="DG2548" s="7"/>
      <c r="DH2548" s="7"/>
      <c r="DI2548" s="7"/>
      <c r="DJ2548" s="7"/>
      <c r="DK2548" s="7"/>
      <c r="DL2548" s="7"/>
      <c r="DM2548" s="7"/>
      <c r="DN2548" s="7"/>
      <c r="DO2548" s="7"/>
      <c r="DP2548" s="7"/>
      <c r="DQ2548" s="7"/>
      <c r="DR2548" s="7"/>
      <c r="DS2548" s="7"/>
      <c r="DT2548" s="7"/>
      <c r="DU2548" s="7"/>
      <c r="DV2548" s="7"/>
      <c r="DW2548" s="7"/>
      <c r="DX2548" s="7"/>
      <c r="DY2548" s="7"/>
      <c r="DZ2548" s="7"/>
      <c r="EA2548" s="7"/>
      <c r="EB2548" s="7"/>
      <c r="EC2548" s="7"/>
      <c r="ED2548" s="7"/>
      <c r="EE2548" s="7"/>
      <c r="EF2548" s="7"/>
      <c r="EG2548" s="7"/>
      <c r="EH2548" s="7"/>
      <c r="EI2548" s="7"/>
      <c r="EJ2548" s="7"/>
      <c r="EK2548" s="7"/>
      <c r="EL2548" s="7"/>
      <c r="EM2548" s="7"/>
      <c r="EN2548" s="7"/>
      <c r="EO2548" s="7"/>
      <c r="EP2548" s="7"/>
      <c r="EQ2548" s="7"/>
      <c r="ER2548" s="7"/>
      <c r="ES2548" s="7"/>
      <c r="ET2548" s="7"/>
      <c r="EU2548" s="7"/>
      <c r="EV2548" s="7"/>
      <c r="EW2548" s="7"/>
      <c r="EX2548" s="7"/>
      <c r="EY2548" s="7"/>
      <c r="EZ2548" s="7"/>
      <c r="FA2548" s="7"/>
      <c r="FB2548" s="7"/>
      <c r="FC2548" s="7"/>
      <c r="FD2548" s="7"/>
      <c r="FE2548" s="7"/>
      <c r="FF2548" s="7"/>
      <c r="FG2548" s="7"/>
      <c r="FH2548" s="7"/>
      <c r="FI2548" s="7"/>
      <c r="FJ2548" s="7"/>
      <c r="FK2548" s="7"/>
      <c r="FL2548" s="7"/>
      <c r="FM2548" s="7"/>
      <c r="FN2548" s="7"/>
      <c r="FO2548" s="7"/>
      <c r="FP2548" s="7"/>
      <c r="FQ2548" s="7"/>
      <c r="FR2548" s="7"/>
      <c r="FS2548" s="7"/>
      <c r="FT2548" s="7"/>
      <c r="FU2548" s="7"/>
      <c r="FV2548" s="7"/>
      <c r="FW2548" s="7"/>
      <c r="FX2548" s="7"/>
      <c r="FY2548" s="7"/>
      <c r="FZ2548" s="7"/>
      <c r="GA2548" s="7"/>
      <c r="GB2548" s="7"/>
    </row>
    <row r="2549" spans="1:184" x14ac:dyDescent="0.15">
      <c r="A2549" s="124"/>
      <c r="B2549" s="19"/>
      <c r="C2549" s="4"/>
      <c r="D2549" s="6"/>
      <c r="E2549" s="14"/>
      <c r="F2549" s="4"/>
      <c r="G2549" s="4"/>
      <c r="H2549" s="4"/>
      <c r="I2549" s="4"/>
      <c r="J2549" s="14"/>
      <c r="K2549" s="6"/>
      <c r="L2549" s="2"/>
      <c r="M2549" s="23"/>
      <c r="N2549" s="12"/>
      <c r="O2549" s="12"/>
      <c r="P2549" s="23"/>
      <c r="Q2549" s="1"/>
      <c r="R2549" s="4"/>
      <c r="S2549" s="5"/>
      <c r="T2549" s="6"/>
      <c r="U2549" s="9"/>
      <c r="V2549" s="8"/>
      <c r="W2549" s="8"/>
      <c r="X2549" s="8"/>
      <c r="Y2549" s="9"/>
      <c r="Z2549" s="7"/>
      <c r="AA2549" s="8"/>
      <c r="AB2549" s="9"/>
      <c r="AC2549" s="9"/>
      <c r="AD2549" s="9"/>
      <c r="AE2549" s="8"/>
      <c r="AF2549" s="10"/>
      <c r="AG2549" s="8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 s="7"/>
      <c r="CO2549" s="7"/>
      <c r="CP2549" s="7"/>
      <c r="CQ2549" s="7"/>
      <c r="CR2549" s="7"/>
      <c r="CS2549" s="7"/>
      <c r="CT2549" s="7"/>
      <c r="CU2549" s="7"/>
      <c r="CV2549" s="7"/>
      <c r="CW2549" s="7"/>
      <c r="CX2549" s="7"/>
      <c r="CY2549" s="7"/>
      <c r="CZ2549" s="7"/>
      <c r="DA2549" s="7"/>
      <c r="DB2549" s="7"/>
      <c r="DC2549" s="7"/>
      <c r="DD2549" s="7"/>
      <c r="DE2549" s="7"/>
      <c r="DF2549" s="7"/>
      <c r="DG2549" s="7"/>
      <c r="DH2549" s="7"/>
      <c r="DI2549" s="7"/>
      <c r="DJ2549" s="7"/>
      <c r="DK2549" s="7"/>
      <c r="DL2549" s="7"/>
      <c r="DM2549" s="7"/>
      <c r="DN2549" s="7"/>
      <c r="DO2549" s="7"/>
      <c r="DP2549" s="7"/>
      <c r="DQ2549" s="7"/>
      <c r="DR2549" s="7"/>
      <c r="DS2549" s="7"/>
      <c r="DT2549" s="7"/>
      <c r="DU2549" s="7"/>
      <c r="DV2549" s="7"/>
      <c r="DW2549" s="7"/>
      <c r="DX2549" s="7"/>
      <c r="DY2549" s="7"/>
      <c r="DZ2549" s="7"/>
      <c r="EA2549" s="7"/>
      <c r="EB2549" s="7"/>
      <c r="EC2549" s="7"/>
      <c r="ED2549" s="7"/>
      <c r="EE2549" s="7"/>
      <c r="EF2549" s="7"/>
      <c r="EG2549" s="7"/>
      <c r="EH2549" s="7"/>
      <c r="EI2549" s="7"/>
      <c r="EJ2549" s="7"/>
      <c r="EK2549" s="7"/>
      <c r="EL2549" s="7"/>
      <c r="EM2549" s="7"/>
      <c r="EN2549" s="7"/>
      <c r="EO2549" s="7"/>
      <c r="EP2549" s="7"/>
      <c r="EQ2549" s="7"/>
      <c r="ER2549" s="7"/>
      <c r="ES2549" s="7"/>
      <c r="ET2549" s="7"/>
      <c r="EU2549" s="7"/>
      <c r="EV2549" s="7"/>
      <c r="EW2549" s="7"/>
      <c r="EX2549" s="7"/>
      <c r="EY2549" s="7"/>
      <c r="EZ2549" s="7"/>
      <c r="FA2549" s="7"/>
      <c r="FB2549" s="7"/>
      <c r="FC2549" s="7"/>
      <c r="FD2549" s="7"/>
      <c r="FE2549" s="7"/>
      <c r="FF2549" s="7"/>
      <c r="FG2549" s="7"/>
      <c r="FH2549" s="7"/>
      <c r="FI2549" s="7"/>
      <c r="FJ2549" s="7"/>
      <c r="FK2549" s="7"/>
      <c r="FL2549" s="7"/>
      <c r="FM2549" s="7"/>
      <c r="FN2549" s="7"/>
      <c r="FO2549" s="7"/>
      <c r="FP2549" s="7"/>
      <c r="FQ2549" s="7"/>
      <c r="FR2549" s="7"/>
      <c r="FS2549" s="7"/>
      <c r="FT2549" s="7"/>
      <c r="FU2549" s="7"/>
      <c r="FV2549" s="7"/>
      <c r="FW2549" s="7"/>
      <c r="FX2549" s="7"/>
      <c r="FY2549" s="7"/>
      <c r="FZ2549" s="7"/>
      <c r="GA2549" s="7"/>
      <c r="GB2549" s="7"/>
    </row>
    <row r="2550" spans="1:184" x14ac:dyDescent="0.15">
      <c r="A2550" s="124"/>
      <c r="B2550" s="19"/>
      <c r="C2550" s="4"/>
      <c r="D2550" s="6"/>
      <c r="E2550" s="14"/>
      <c r="F2550" s="4"/>
      <c r="G2550" s="4"/>
      <c r="H2550" s="4"/>
      <c r="I2550" s="4"/>
      <c r="J2550" s="14"/>
      <c r="K2550" s="6"/>
      <c r="L2550" s="2"/>
      <c r="M2550" s="23"/>
      <c r="N2550" s="12"/>
      <c r="O2550" s="12"/>
      <c r="P2550" s="23"/>
      <c r="Q2550" s="1"/>
      <c r="R2550" s="4"/>
      <c r="S2550" s="5"/>
      <c r="T2550" s="6"/>
      <c r="U2550" s="9"/>
      <c r="V2550" s="8"/>
      <c r="W2550" s="8"/>
      <c r="X2550" s="8"/>
      <c r="Y2550" s="9"/>
      <c r="Z2550" s="7"/>
      <c r="AA2550" s="8"/>
      <c r="AB2550" s="9"/>
      <c r="AC2550" s="9"/>
      <c r="AD2550" s="9"/>
      <c r="AE2550" s="8"/>
      <c r="AF2550" s="10"/>
      <c r="AG2550" s="8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 s="7"/>
      <c r="CO2550" s="7"/>
      <c r="CP2550" s="7"/>
      <c r="CQ2550" s="7"/>
      <c r="CR2550" s="7"/>
      <c r="CS2550" s="7"/>
      <c r="CT2550" s="7"/>
      <c r="CU2550" s="7"/>
      <c r="CV2550" s="7"/>
      <c r="CW2550" s="7"/>
      <c r="CX2550" s="7"/>
      <c r="CY2550" s="7"/>
      <c r="CZ2550" s="7"/>
      <c r="DA2550" s="7"/>
      <c r="DB2550" s="7"/>
      <c r="DC2550" s="7"/>
      <c r="DD2550" s="7"/>
      <c r="DE2550" s="7"/>
      <c r="DF2550" s="7"/>
      <c r="DG2550" s="7"/>
      <c r="DH2550" s="7"/>
      <c r="DI2550" s="7"/>
      <c r="DJ2550" s="7"/>
      <c r="DK2550" s="7"/>
      <c r="DL2550" s="7"/>
      <c r="DM2550" s="7"/>
      <c r="DN2550" s="7"/>
      <c r="DO2550" s="7"/>
      <c r="DP2550" s="7"/>
      <c r="DQ2550" s="7"/>
      <c r="DR2550" s="7"/>
      <c r="DS2550" s="7"/>
      <c r="DT2550" s="7"/>
      <c r="DU2550" s="7"/>
      <c r="DV2550" s="7"/>
      <c r="DW2550" s="7"/>
      <c r="DX2550" s="7"/>
      <c r="DY2550" s="7"/>
      <c r="DZ2550" s="7"/>
      <c r="EA2550" s="7"/>
      <c r="EB2550" s="7"/>
      <c r="EC2550" s="7"/>
      <c r="ED2550" s="7"/>
      <c r="EE2550" s="7"/>
      <c r="EF2550" s="7"/>
      <c r="EG2550" s="7"/>
      <c r="EH2550" s="7"/>
      <c r="EI2550" s="7"/>
      <c r="EJ2550" s="7"/>
      <c r="EK2550" s="7"/>
      <c r="EL2550" s="7"/>
      <c r="EM2550" s="7"/>
      <c r="EN2550" s="7"/>
      <c r="EO2550" s="7"/>
      <c r="EP2550" s="7"/>
      <c r="EQ2550" s="7"/>
      <c r="ER2550" s="7"/>
      <c r="ES2550" s="7"/>
      <c r="ET2550" s="7"/>
      <c r="EU2550" s="7"/>
      <c r="EV2550" s="7"/>
      <c r="EW2550" s="7"/>
      <c r="EX2550" s="7"/>
      <c r="EY2550" s="7"/>
      <c r="EZ2550" s="7"/>
      <c r="FA2550" s="7"/>
      <c r="FB2550" s="7"/>
      <c r="FC2550" s="7"/>
      <c r="FD2550" s="7"/>
      <c r="FE2550" s="7"/>
      <c r="FF2550" s="7"/>
      <c r="FG2550" s="7"/>
      <c r="FH2550" s="7"/>
      <c r="FI2550" s="7"/>
      <c r="FJ2550" s="7"/>
      <c r="FK2550" s="7"/>
      <c r="FL2550" s="7"/>
      <c r="FM2550" s="7"/>
      <c r="FN2550" s="7"/>
      <c r="FO2550" s="7"/>
      <c r="FP2550" s="7"/>
      <c r="FQ2550" s="7"/>
      <c r="FR2550" s="7"/>
      <c r="FS2550" s="7"/>
      <c r="FT2550" s="7"/>
      <c r="FU2550" s="7"/>
      <c r="FV2550" s="7"/>
      <c r="FW2550" s="7"/>
      <c r="FX2550" s="7"/>
      <c r="FY2550" s="7"/>
      <c r="FZ2550" s="7"/>
      <c r="GA2550" s="7"/>
      <c r="GB2550" s="7"/>
    </row>
    <row r="2551" spans="1:184" x14ac:dyDescent="0.15">
      <c r="A2551" s="124"/>
      <c r="B2551" s="19"/>
      <c r="C2551" s="4"/>
      <c r="D2551" s="6"/>
      <c r="E2551" s="14"/>
      <c r="F2551" s="4"/>
      <c r="G2551" s="4"/>
      <c r="H2551" s="4"/>
      <c r="I2551" s="4"/>
      <c r="J2551" s="14"/>
      <c r="K2551" s="6"/>
      <c r="L2551" s="2"/>
      <c r="M2551" s="23"/>
      <c r="N2551" s="12"/>
      <c r="O2551" s="12"/>
      <c r="P2551" s="23"/>
      <c r="Q2551" s="1"/>
      <c r="R2551" s="4"/>
      <c r="S2551" s="5"/>
      <c r="T2551" s="6"/>
      <c r="U2551" s="9"/>
      <c r="V2551" s="8"/>
      <c r="W2551" s="8"/>
      <c r="X2551" s="8"/>
      <c r="Y2551" s="9"/>
      <c r="Z2551" s="7"/>
      <c r="AA2551" s="8"/>
      <c r="AB2551" s="9"/>
      <c r="AC2551" s="9"/>
      <c r="AD2551" s="9"/>
      <c r="AE2551" s="8"/>
      <c r="AF2551" s="10"/>
      <c r="AG2551" s="8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 s="7"/>
      <c r="CO2551" s="7"/>
      <c r="CP2551" s="7"/>
      <c r="CQ2551" s="7"/>
      <c r="CR2551" s="7"/>
      <c r="CS2551" s="7"/>
      <c r="CT2551" s="7"/>
      <c r="CU2551" s="7"/>
      <c r="CV2551" s="7"/>
      <c r="CW2551" s="7"/>
      <c r="CX2551" s="7"/>
      <c r="CY2551" s="7"/>
      <c r="CZ2551" s="7"/>
      <c r="DA2551" s="7"/>
      <c r="DB2551" s="7"/>
      <c r="DC2551" s="7"/>
      <c r="DD2551" s="7"/>
      <c r="DE2551" s="7"/>
      <c r="DF2551" s="7"/>
      <c r="DG2551" s="7"/>
      <c r="DH2551" s="7"/>
      <c r="DI2551" s="7"/>
      <c r="DJ2551" s="7"/>
      <c r="DK2551" s="7"/>
      <c r="DL2551" s="7"/>
      <c r="DM2551" s="7"/>
      <c r="DN2551" s="7"/>
      <c r="DO2551" s="7"/>
      <c r="DP2551" s="7"/>
      <c r="DQ2551" s="7"/>
      <c r="DR2551" s="7"/>
      <c r="DS2551" s="7"/>
      <c r="DT2551" s="7"/>
      <c r="DU2551" s="7"/>
      <c r="DV2551" s="7"/>
      <c r="DW2551" s="7"/>
      <c r="DX2551" s="7"/>
      <c r="DY2551" s="7"/>
      <c r="DZ2551" s="7"/>
      <c r="EA2551" s="7"/>
      <c r="EB2551" s="7"/>
      <c r="EC2551" s="7"/>
      <c r="ED2551" s="7"/>
      <c r="EE2551" s="7"/>
      <c r="EF2551" s="7"/>
      <c r="EG2551" s="7"/>
      <c r="EH2551" s="7"/>
      <c r="EI2551" s="7"/>
      <c r="EJ2551" s="7"/>
      <c r="EK2551" s="7"/>
      <c r="EL2551" s="7"/>
      <c r="EM2551" s="7"/>
      <c r="EN2551" s="7"/>
      <c r="EO2551" s="7"/>
      <c r="EP2551" s="7"/>
      <c r="EQ2551" s="7"/>
      <c r="ER2551" s="7"/>
      <c r="ES2551" s="7"/>
      <c r="ET2551" s="7"/>
      <c r="EU2551" s="7"/>
      <c r="EV2551" s="7"/>
      <c r="EW2551" s="7"/>
      <c r="EX2551" s="7"/>
      <c r="EY2551" s="7"/>
      <c r="EZ2551" s="7"/>
      <c r="FA2551" s="7"/>
      <c r="FB2551" s="7"/>
      <c r="FC2551" s="7"/>
      <c r="FD2551" s="7"/>
      <c r="FE2551" s="7"/>
      <c r="FF2551" s="7"/>
      <c r="FG2551" s="7"/>
      <c r="FH2551" s="7"/>
      <c r="FI2551" s="7"/>
      <c r="FJ2551" s="7"/>
      <c r="FK2551" s="7"/>
      <c r="FL2551" s="7"/>
      <c r="FM2551" s="7"/>
      <c r="FN2551" s="7"/>
      <c r="FO2551" s="7"/>
      <c r="FP2551" s="7"/>
      <c r="FQ2551" s="7"/>
      <c r="FR2551" s="7"/>
      <c r="FS2551" s="7"/>
      <c r="FT2551" s="7"/>
      <c r="FU2551" s="7"/>
      <c r="FV2551" s="7"/>
      <c r="FW2551" s="7"/>
      <c r="FX2551" s="7"/>
      <c r="FY2551" s="7"/>
      <c r="FZ2551" s="7"/>
      <c r="GA2551" s="7"/>
      <c r="GB2551" s="7"/>
    </row>
    <row r="2552" spans="1:184" x14ac:dyDescent="0.15">
      <c r="A2552" s="124"/>
      <c r="B2552" s="19"/>
      <c r="C2552" s="4"/>
      <c r="D2552" s="6"/>
      <c r="E2552" s="14"/>
      <c r="F2552" s="4"/>
      <c r="G2552" s="4"/>
      <c r="H2552" s="4"/>
      <c r="I2552" s="4"/>
      <c r="J2552" s="14"/>
      <c r="K2552" s="6"/>
      <c r="L2552" s="2"/>
      <c r="M2552" s="23"/>
      <c r="N2552" s="12"/>
      <c r="O2552" s="12"/>
      <c r="P2552" s="23"/>
      <c r="Q2552" s="1"/>
      <c r="R2552" s="4"/>
      <c r="S2552" s="5"/>
      <c r="T2552" s="6"/>
      <c r="U2552" s="9"/>
      <c r="V2552" s="8"/>
      <c r="W2552" s="8"/>
      <c r="X2552" s="8"/>
      <c r="Y2552" s="9"/>
      <c r="Z2552" s="7"/>
      <c r="AA2552" s="8"/>
      <c r="AB2552" s="9"/>
      <c r="AC2552" s="9"/>
      <c r="AD2552" s="9"/>
      <c r="AE2552" s="8"/>
      <c r="AF2552" s="10"/>
      <c r="AG2552" s="8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 s="7"/>
      <c r="CO2552" s="7"/>
      <c r="CP2552" s="7"/>
      <c r="CQ2552" s="7"/>
      <c r="CR2552" s="7"/>
      <c r="CS2552" s="7"/>
      <c r="CT2552" s="7"/>
      <c r="CU2552" s="7"/>
      <c r="CV2552" s="7"/>
      <c r="CW2552" s="7"/>
      <c r="CX2552" s="7"/>
      <c r="CY2552" s="7"/>
      <c r="CZ2552" s="7"/>
      <c r="DA2552" s="7"/>
      <c r="DB2552" s="7"/>
      <c r="DC2552" s="7"/>
      <c r="DD2552" s="7"/>
      <c r="DE2552" s="7"/>
      <c r="DF2552" s="7"/>
      <c r="DG2552" s="7"/>
      <c r="DH2552" s="7"/>
      <c r="DI2552" s="7"/>
      <c r="DJ2552" s="7"/>
      <c r="DK2552" s="7"/>
      <c r="DL2552" s="7"/>
      <c r="DM2552" s="7"/>
      <c r="DN2552" s="7"/>
      <c r="DO2552" s="7"/>
      <c r="DP2552" s="7"/>
      <c r="DQ2552" s="7"/>
      <c r="DR2552" s="7"/>
      <c r="DS2552" s="7"/>
      <c r="DT2552" s="7"/>
      <c r="DU2552" s="7"/>
      <c r="DV2552" s="7"/>
      <c r="DW2552" s="7"/>
      <c r="DX2552" s="7"/>
      <c r="DY2552" s="7"/>
      <c r="DZ2552" s="7"/>
      <c r="EA2552" s="7"/>
      <c r="EB2552" s="7"/>
      <c r="EC2552" s="7"/>
      <c r="ED2552" s="7"/>
      <c r="EE2552" s="7"/>
      <c r="EF2552" s="7"/>
      <c r="EG2552" s="7"/>
      <c r="EH2552" s="7"/>
      <c r="EI2552" s="7"/>
      <c r="EJ2552" s="7"/>
      <c r="EK2552" s="7"/>
      <c r="EL2552" s="7"/>
      <c r="EM2552" s="7"/>
      <c r="EN2552" s="7"/>
      <c r="EO2552" s="7"/>
      <c r="EP2552" s="7"/>
      <c r="EQ2552" s="7"/>
      <c r="ER2552" s="7"/>
      <c r="ES2552" s="7"/>
      <c r="ET2552" s="7"/>
      <c r="EU2552" s="7"/>
      <c r="EV2552" s="7"/>
      <c r="EW2552" s="7"/>
      <c r="EX2552" s="7"/>
      <c r="EY2552" s="7"/>
      <c r="EZ2552" s="7"/>
      <c r="FA2552" s="7"/>
      <c r="FB2552" s="7"/>
      <c r="FC2552" s="7"/>
      <c r="FD2552" s="7"/>
      <c r="FE2552" s="7"/>
      <c r="FF2552" s="7"/>
      <c r="FG2552" s="7"/>
      <c r="FH2552" s="7"/>
      <c r="FI2552" s="7"/>
      <c r="FJ2552" s="7"/>
      <c r="FK2552" s="7"/>
      <c r="FL2552" s="7"/>
      <c r="FM2552" s="7"/>
      <c r="FN2552" s="7"/>
      <c r="FO2552" s="7"/>
      <c r="FP2552" s="7"/>
      <c r="FQ2552" s="7"/>
      <c r="FR2552" s="7"/>
      <c r="FS2552" s="7"/>
      <c r="FT2552" s="7"/>
      <c r="FU2552" s="7"/>
      <c r="FV2552" s="7"/>
      <c r="FW2552" s="7"/>
      <c r="FX2552" s="7"/>
      <c r="FY2552" s="7"/>
      <c r="FZ2552" s="7"/>
      <c r="GA2552" s="7"/>
      <c r="GB2552" s="7"/>
    </row>
    <row r="2553" spans="1:184" x14ac:dyDescent="0.15">
      <c r="A2553" s="124"/>
      <c r="B2553" s="19"/>
      <c r="C2553" s="4"/>
      <c r="D2553" s="6"/>
      <c r="E2553" s="14"/>
      <c r="F2553" s="4"/>
      <c r="G2553" s="4"/>
      <c r="H2553" s="4"/>
      <c r="I2553" s="4"/>
      <c r="J2553" s="14"/>
      <c r="K2553" s="6"/>
      <c r="L2553" s="2"/>
      <c r="M2553" s="23"/>
      <c r="N2553" s="12"/>
      <c r="O2553" s="12"/>
      <c r="P2553" s="23"/>
      <c r="Q2553" s="1"/>
      <c r="R2553" s="4"/>
      <c r="S2553" s="5"/>
      <c r="T2553" s="6"/>
      <c r="U2553" s="9"/>
      <c r="V2553" s="8"/>
      <c r="W2553" s="8"/>
      <c r="X2553" s="8"/>
      <c r="Y2553" s="9"/>
      <c r="Z2553" s="7"/>
      <c r="AA2553" s="8"/>
      <c r="AB2553" s="9"/>
      <c r="AC2553" s="9"/>
      <c r="AD2553" s="9"/>
      <c r="AE2553" s="8"/>
      <c r="AF2553" s="10"/>
      <c r="AG2553" s="8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 s="7"/>
      <c r="CO2553" s="7"/>
      <c r="CP2553" s="7"/>
      <c r="CQ2553" s="7"/>
      <c r="CR2553" s="7"/>
      <c r="CS2553" s="7"/>
      <c r="CT2553" s="7"/>
      <c r="CU2553" s="7"/>
      <c r="CV2553" s="7"/>
      <c r="CW2553" s="7"/>
      <c r="CX2553" s="7"/>
      <c r="CY2553" s="7"/>
      <c r="CZ2553" s="7"/>
      <c r="DA2553" s="7"/>
      <c r="DB2553" s="7"/>
      <c r="DC2553" s="7"/>
      <c r="DD2553" s="7"/>
      <c r="DE2553" s="7"/>
      <c r="DF2553" s="7"/>
      <c r="DG2553" s="7"/>
      <c r="DH2553" s="7"/>
      <c r="DI2553" s="7"/>
      <c r="DJ2553" s="7"/>
      <c r="DK2553" s="7"/>
      <c r="DL2553" s="7"/>
      <c r="DM2553" s="7"/>
      <c r="DN2553" s="7"/>
      <c r="DO2553" s="7"/>
      <c r="DP2553" s="7"/>
      <c r="DQ2553" s="7"/>
      <c r="DR2553" s="7"/>
      <c r="DS2553" s="7"/>
      <c r="DT2553" s="7"/>
      <c r="DU2553" s="7"/>
      <c r="DV2553" s="7"/>
      <c r="DW2553" s="7"/>
      <c r="DX2553" s="7"/>
      <c r="DY2553" s="7"/>
      <c r="DZ2553" s="7"/>
      <c r="EA2553" s="7"/>
      <c r="EB2553" s="7"/>
      <c r="EC2553" s="7"/>
      <c r="ED2553" s="7"/>
      <c r="EE2553" s="7"/>
      <c r="EF2553" s="7"/>
      <c r="EG2553" s="7"/>
      <c r="EH2553" s="7"/>
      <c r="EI2553" s="7"/>
      <c r="EJ2553" s="7"/>
      <c r="EK2553" s="7"/>
      <c r="EL2553" s="7"/>
      <c r="EM2553" s="7"/>
      <c r="EN2553" s="7"/>
      <c r="EO2553" s="7"/>
      <c r="EP2553" s="7"/>
      <c r="EQ2553" s="7"/>
      <c r="ER2553" s="7"/>
      <c r="ES2553" s="7"/>
      <c r="ET2553" s="7"/>
      <c r="EU2553" s="7"/>
      <c r="EV2553" s="7"/>
      <c r="EW2553" s="7"/>
      <c r="EX2553" s="7"/>
      <c r="EY2553" s="7"/>
      <c r="EZ2553" s="7"/>
      <c r="FA2553" s="7"/>
      <c r="FB2553" s="7"/>
      <c r="FC2553" s="7"/>
      <c r="FD2553" s="7"/>
      <c r="FE2553" s="7"/>
      <c r="FF2553" s="7"/>
      <c r="FG2553" s="7"/>
      <c r="FH2553" s="7"/>
      <c r="FI2553" s="7"/>
      <c r="FJ2553" s="7"/>
      <c r="FK2553" s="7"/>
      <c r="FL2553" s="7"/>
      <c r="FM2553" s="7"/>
      <c r="FN2553" s="7"/>
      <c r="FO2553" s="7"/>
      <c r="FP2553" s="7"/>
      <c r="FQ2553" s="7"/>
      <c r="FR2553" s="7"/>
      <c r="FS2553" s="7"/>
      <c r="FT2553" s="7"/>
      <c r="FU2553" s="7"/>
      <c r="FV2553" s="7"/>
      <c r="FW2553" s="7"/>
      <c r="FX2553" s="7"/>
      <c r="FY2553" s="7"/>
      <c r="FZ2553" s="7"/>
      <c r="GA2553" s="7"/>
      <c r="GB2553" s="7"/>
    </row>
    <row r="2554" spans="1:184" x14ac:dyDescent="0.15">
      <c r="A2554" s="124"/>
      <c r="B2554" s="19"/>
      <c r="C2554" s="4"/>
      <c r="D2554" s="6"/>
      <c r="E2554" s="14"/>
      <c r="F2554" s="4"/>
      <c r="G2554" s="4"/>
      <c r="H2554" s="4"/>
      <c r="I2554" s="4"/>
      <c r="J2554" s="14"/>
      <c r="K2554" s="6"/>
      <c r="L2554" s="2"/>
      <c r="M2554" s="23"/>
      <c r="N2554" s="12"/>
      <c r="O2554" s="12"/>
      <c r="P2554" s="23"/>
      <c r="Q2554" s="1"/>
      <c r="R2554" s="4"/>
      <c r="S2554" s="5"/>
      <c r="T2554" s="6"/>
      <c r="U2554" s="9"/>
      <c r="V2554" s="8"/>
      <c r="W2554" s="8"/>
      <c r="X2554" s="8"/>
      <c r="Y2554" s="9"/>
      <c r="Z2554" s="7"/>
      <c r="AA2554" s="8"/>
      <c r="AB2554" s="9"/>
      <c r="AC2554" s="9"/>
      <c r="AD2554" s="9"/>
      <c r="AE2554" s="8"/>
      <c r="AF2554" s="10"/>
      <c r="AG2554" s="8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 s="7"/>
      <c r="CO2554" s="7"/>
      <c r="CP2554" s="7"/>
      <c r="CQ2554" s="7"/>
      <c r="CR2554" s="7"/>
      <c r="CS2554" s="7"/>
      <c r="CT2554" s="7"/>
      <c r="CU2554" s="7"/>
      <c r="CV2554" s="7"/>
      <c r="CW2554" s="7"/>
      <c r="CX2554" s="7"/>
      <c r="CY2554" s="7"/>
      <c r="CZ2554" s="7"/>
      <c r="DA2554" s="7"/>
      <c r="DB2554" s="7"/>
      <c r="DC2554" s="7"/>
      <c r="DD2554" s="7"/>
      <c r="DE2554" s="7"/>
      <c r="DF2554" s="7"/>
      <c r="DG2554" s="7"/>
      <c r="DH2554" s="7"/>
      <c r="DI2554" s="7"/>
      <c r="DJ2554" s="7"/>
      <c r="DK2554" s="7"/>
      <c r="DL2554" s="7"/>
      <c r="DM2554" s="7"/>
      <c r="DN2554" s="7"/>
      <c r="DO2554" s="7"/>
      <c r="DP2554" s="7"/>
      <c r="DQ2554" s="7"/>
      <c r="DR2554" s="7"/>
      <c r="DS2554" s="7"/>
      <c r="DT2554" s="7"/>
      <c r="DU2554" s="7"/>
      <c r="DV2554" s="7"/>
      <c r="DW2554" s="7"/>
      <c r="DX2554" s="7"/>
      <c r="DY2554" s="7"/>
      <c r="DZ2554" s="7"/>
      <c r="EA2554" s="7"/>
      <c r="EB2554" s="7"/>
      <c r="EC2554" s="7"/>
      <c r="ED2554" s="7"/>
      <c r="EE2554" s="7"/>
      <c r="EF2554" s="7"/>
      <c r="EG2554" s="7"/>
      <c r="EH2554" s="7"/>
      <c r="EI2554" s="7"/>
      <c r="EJ2554" s="7"/>
      <c r="EK2554" s="7"/>
      <c r="EL2554" s="7"/>
      <c r="EM2554" s="7"/>
      <c r="EN2554" s="7"/>
      <c r="EO2554" s="7"/>
      <c r="EP2554" s="7"/>
      <c r="EQ2554" s="7"/>
      <c r="ER2554" s="7"/>
      <c r="ES2554" s="7"/>
      <c r="ET2554" s="7"/>
      <c r="EU2554" s="7"/>
      <c r="EV2554" s="7"/>
      <c r="EW2554" s="7"/>
      <c r="EX2554" s="7"/>
      <c r="EY2554" s="7"/>
      <c r="EZ2554" s="7"/>
      <c r="FA2554" s="7"/>
      <c r="FB2554" s="7"/>
      <c r="FC2554" s="7"/>
      <c r="FD2554" s="7"/>
      <c r="FE2554" s="7"/>
      <c r="FF2554" s="7"/>
      <c r="FG2554" s="7"/>
      <c r="FH2554" s="7"/>
      <c r="FI2554" s="7"/>
      <c r="FJ2554" s="7"/>
      <c r="FK2554" s="7"/>
      <c r="FL2554" s="7"/>
      <c r="FM2554" s="7"/>
      <c r="FN2554" s="7"/>
      <c r="FO2554" s="7"/>
      <c r="FP2554" s="7"/>
      <c r="FQ2554" s="7"/>
      <c r="FR2554" s="7"/>
      <c r="FS2554" s="7"/>
      <c r="FT2554" s="7"/>
      <c r="FU2554" s="7"/>
      <c r="FV2554" s="7"/>
      <c r="FW2554" s="7"/>
      <c r="FX2554" s="7"/>
      <c r="FY2554" s="7"/>
      <c r="FZ2554" s="7"/>
      <c r="GA2554" s="7"/>
      <c r="GB2554" s="7"/>
    </row>
    <row r="2555" spans="1:184" x14ac:dyDescent="0.15">
      <c r="A2555" s="124"/>
      <c r="B2555" s="19"/>
      <c r="C2555" s="4"/>
      <c r="D2555" s="6"/>
      <c r="E2555" s="14"/>
      <c r="F2555" s="4"/>
      <c r="G2555" s="4"/>
      <c r="H2555" s="4"/>
      <c r="I2555" s="4"/>
      <c r="J2555" s="14"/>
      <c r="K2555" s="6"/>
      <c r="L2555" s="2"/>
      <c r="M2555" s="23"/>
      <c r="N2555" s="12"/>
      <c r="O2555" s="12"/>
      <c r="P2555" s="23"/>
      <c r="Q2555" s="1"/>
      <c r="R2555" s="4"/>
      <c r="S2555" s="5"/>
      <c r="T2555" s="6"/>
      <c r="U2555" s="9"/>
      <c r="V2555" s="8"/>
      <c r="W2555" s="8"/>
      <c r="X2555" s="8"/>
      <c r="Y2555" s="9"/>
      <c r="Z2555" s="7"/>
      <c r="AA2555" s="8"/>
      <c r="AB2555" s="9"/>
      <c r="AC2555" s="9"/>
      <c r="AD2555" s="9"/>
      <c r="AE2555" s="8"/>
      <c r="AF2555" s="10"/>
      <c r="AG2555" s="8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 s="7"/>
      <c r="CO2555" s="7"/>
      <c r="CP2555" s="7"/>
      <c r="CQ2555" s="7"/>
      <c r="CR2555" s="7"/>
      <c r="CS2555" s="7"/>
      <c r="CT2555" s="7"/>
      <c r="CU2555" s="7"/>
      <c r="CV2555" s="7"/>
      <c r="CW2555" s="7"/>
      <c r="CX2555" s="7"/>
      <c r="CY2555" s="7"/>
      <c r="CZ2555" s="7"/>
      <c r="DA2555" s="7"/>
      <c r="DB2555" s="7"/>
      <c r="DC2555" s="7"/>
      <c r="DD2555" s="7"/>
      <c r="DE2555" s="7"/>
      <c r="DF2555" s="7"/>
      <c r="DG2555" s="7"/>
      <c r="DH2555" s="7"/>
      <c r="DI2555" s="7"/>
      <c r="DJ2555" s="7"/>
      <c r="DK2555" s="7"/>
      <c r="DL2555" s="7"/>
      <c r="DM2555" s="7"/>
      <c r="DN2555" s="7"/>
      <c r="DO2555" s="7"/>
      <c r="DP2555" s="7"/>
      <c r="DQ2555" s="7"/>
      <c r="DR2555" s="7"/>
      <c r="DS2555" s="7"/>
      <c r="DT2555" s="7"/>
      <c r="DU2555" s="7"/>
      <c r="DV2555" s="7"/>
      <c r="DW2555" s="7"/>
      <c r="DX2555" s="7"/>
      <c r="DY2555" s="7"/>
      <c r="DZ2555" s="7"/>
      <c r="EA2555" s="7"/>
      <c r="EB2555" s="7"/>
      <c r="EC2555" s="7"/>
      <c r="ED2555" s="7"/>
      <c r="EE2555" s="7"/>
      <c r="EF2555" s="7"/>
      <c r="EG2555" s="7"/>
      <c r="EH2555" s="7"/>
      <c r="EI2555" s="7"/>
      <c r="EJ2555" s="7"/>
      <c r="EK2555" s="7"/>
      <c r="EL2555" s="7"/>
      <c r="EM2555" s="7"/>
      <c r="EN2555" s="7"/>
      <c r="EO2555" s="7"/>
      <c r="EP2555" s="7"/>
      <c r="EQ2555" s="7"/>
      <c r="ER2555" s="7"/>
      <c r="ES2555" s="7"/>
      <c r="ET2555" s="7"/>
      <c r="EU2555" s="7"/>
      <c r="EV2555" s="7"/>
      <c r="EW2555" s="7"/>
      <c r="EX2555" s="7"/>
      <c r="EY2555" s="7"/>
      <c r="EZ2555" s="7"/>
      <c r="FA2555" s="7"/>
      <c r="FB2555" s="7"/>
      <c r="FC2555" s="7"/>
      <c r="FD2555" s="7"/>
      <c r="FE2555" s="7"/>
      <c r="FF2555" s="7"/>
      <c r="FG2555" s="7"/>
      <c r="FH2555" s="7"/>
      <c r="FI2555" s="7"/>
      <c r="FJ2555" s="7"/>
      <c r="FK2555" s="7"/>
      <c r="FL2555" s="7"/>
      <c r="FM2555" s="7"/>
      <c r="FN2555" s="7"/>
      <c r="FO2555" s="7"/>
      <c r="FP2555" s="7"/>
      <c r="FQ2555" s="7"/>
      <c r="FR2555" s="7"/>
      <c r="FS2555" s="7"/>
      <c r="FT2555" s="7"/>
      <c r="FU2555" s="7"/>
      <c r="FV2555" s="7"/>
      <c r="FW2555" s="7"/>
      <c r="FX2555" s="7"/>
      <c r="FY2555" s="7"/>
      <c r="FZ2555" s="7"/>
      <c r="GA2555" s="7"/>
      <c r="GB2555" s="7"/>
    </row>
    <row r="2556" spans="1:184" x14ac:dyDescent="0.15">
      <c r="A2556" s="124"/>
      <c r="B2556" s="19"/>
      <c r="C2556" s="4"/>
      <c r="D2556" s="6"/>
      <c r="E2556" s="14"/>
      <c r="F2556" s="4"/>
      <c r="G2556" s="4"/>
      <c r="H2556" s="4"/>
      <c r="I2556" s="4"/>
      <c r="J2556" s="14"/>
      <c r="K2556" s="6"/>
      <c r="L2556" s="2"/>
      <c r="M2556" s="23"/>
      <c r="N2556" s="12"/>
      <c r="O2556" s="12"/>
      <c r="P2556" s="23"/>
      <c r="Q2556" s="1"/>
      <c r="R2556" s="4"/>
      <c r="S2556" s="5"/>
      <c r="T2556" s="6"/>
      <c r="U2556" s="9"/>
      <c r="V2556" s="8"/>
      <c r="W2556" s="8"/>
      <c r="X2556" s="8"/>
      <c r="Y2556" s="9"/>
      <c r="Z2556" s="7"/>
      <c r="AA2556" s="8"/>
      <c r="AB2556" s="9"/>
      <c r="AC2556" s="9"/>
      <c r="AD2556" s="9"/>
      <c r="AE2556" s="8"/>
      <c r="AF2556" s="10"/>
      <c r="AG2556" s="8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 s="7"/>
      <c r="CO2556" s="7"/>
      <c r="CP2556" s="7"/>
      <c r="CQ2556" s="7"/>
      <c r="CR2556" s="7"/>
      <c r="CS2556" s="7"/>
      <c r="CT2556" s="7"/>
      <c r="CU2556" s="7"/>
      <c r="CV2556" s="7"/>
      <c r="CW2556" s="7"/>
      <c r="CX2556" s="7"/>
      <c r="CY2556" s="7"/>
      <c r="CZ2556" s="7"/>
      <c r="DA2556" s="7"/>
      <c r="DB2556" s="7"/>
      <c r="DC2556" s="7"/>
      <c r="DD2556" s="7"/>
      <c r="DE2556" s="7"/>
      <c r="DF2556" s="7"/>
      <c r="DG2556" s="7"/>
      <c r="DH2556" s="7"/>
      <c r="DI2556" s="7"/>
      <c r="DJ2556" s="7"/>
      <c r="DK2556" s="7"/>
      <c r="DL2556" s="7"/>
      <c r="DM2556" s="7"/>
      <c r="DN2556" s="7"/>
      <c r="DO2556" s="7"/>
      <c r="DP2556" s="7"/>
      <c r="DQ2556" s="7"/>
      <c r="DR2556" s="7"/>
      <c r="DS2556" s="7"/>
      <c r="DT2556" s="7"/>
      <c r="DU2556" s="7"/>
      <c r="DV2556" s="7"/>
      <c r="DW2556" s="7"/>
      <c r="DX2556" s="7"/>
      <c r="DY2556" s="7"/>
      <c r="DZ2556" s="7"/>
      <c r="EA2556" s="7"/>
      <c r="EB2556" s="7"/>
      <c r="EC2556" s="7"/>
      <c r="ED2556" s="7"/>
      <c r="EE2556" s="7"/>
      <c r="EF2556" s="7"/>
      <c r="EG2556" s="7"/>
      <c r="EH2556" s="7"/>
      <c r="EI2556" s="7"/>
      <c r="EJ2556" s="7"/>
      <c r="EK2556" s="7"/>
      <c r="EL2556" s="7"/>
      <c r="EM2556" s="7"/>
      <c r="EN2556" s="7"/>
      <c r="EO2556" s="7"/>
      <c r="EP2556" s="7"/>
      <c r="EQ2556" s="7"/>
      <c r="ER2556" s="7"/>
      <c r="ES2556" s="7"/>
      <c r="ET2556" s="7"/>
      <c r="EU2556" s="7"/>
      <c r="EV2556" s="7"/>
      <c r="EW2556" s="7"/>
      <c r="EX2556" s="7"/>
      <c r="EY2556" s="7"/>
      <c r="EZ2556" s="7"/>
      <c r="FA2556" s="7"/>
      <c r="FB2556" s="7"/>
      <c r="FC2556" s="7"/>
      <c r="FD2556" s="7"/>
      <c r="FE2556" s="7"/>
      <c r="FF2556" s="7"/>
      <c r="FG2556" s="7"/>
      <c r="FH2556" s="7"/>
      <c r="FI2556" s="7"/>
      <c r="FJ2556" s="7"/>
      <c r="FK2556" s="7"/>
      <c r="FL2556" s="7"/>
      <c r="FM2556" s="7"/>
      <c r="FN2556" s="7"/>
      <c r="FO2556" s="7"/>
      <c r="FP2556" s="7"/>
      <c r="FQ2556" s="7"/>
      <c r="FR2556" s="7"/>
      <c r="FS2556" s="7"/>
      <c r="FT2556" s="7"/>
      <c r="FU2556" s="7"/>
      <c r="FV2556" s="7"/>
      <c r="FW2556" s="7"/>
      <c r="FX2556" s="7"/>
      <c r="FY2556" s="7"/>
      <c r="FZ2556" s="7"/>
      <c r="GA2556" s="7"/>
      <c r="GB2556" s="7"/>
    </row>
    <row r="2557" spans="1:184" x14ac:dyDescent="0.15">
      <c r="A2557" s="124"/>
      <c r="B2557" s="19"/>
      <c r="C2557" s="4"/>
      <c r="D2557" s="6"/>
      <c r="E2557" s="14"/>
      <c r="F2557" s="4"/>
      <c r="G2557" s="4"/>
      <c r="H2557" s="4"/>
      <c r="I2557" s="4"/>
      <c r="J2557" s="14"/>
      <c r="K2557" s="6"/>
      <c r="L2557" s="2"/>
      <c r="M2557" s="23"/>
      <c r="N2557" s="12"/>
      <c r="O2557" s="12"/>
      <c r="P2557" s="23"/>
      <c r="Q2557" s="1"/>
      <c r="R2557" s="4"/>
      <c r="S2557" s="5"/>
      <c r="T2557" s="6"/>
      <c r="U2557" s="9"/>
      <c r="V2557" s="8"/>
      <c r="W2557" s="8"/>
      <c r="X2557" s="8"/>
      <c r="Y2557" s="9"/>
      <c r="Z2557" s="7"/>
      <c r="AA2557" s="8"/>
      <c r="AB2557" s="9"/>
      <c r="AC2557" s="9"/>
      <c r="AD2557" s="9"/>
      <c r="AE2557" s="8"/>
      <c r="AF2557" s="10"/>
      <c r="AG2557" s="8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 s="7"/>
      <c r="CO2557" s="7"/>
      <c r="CP2557" s="7"/>
      <c r="CQ2557" s="7"/>
      <c r="CR2557" s="7"/>
      <c r="CS2557" s="7"/>
      <c r="CT2557" s="7"/>
      <c r="CU2557" s="7"/>
      <c r="CV2557" s="7"/>
      <c r="CW2557" s="7"/>
      <c r="CX2557" s="7"/>
      <c r="CY2557" s="7"/>
      <c r="CZ2557" s="7"/>
      <c r="DA2557" s="7"/>
      <c r="DB2557" s="7"/>
      <c r="DC2557" s="7"/>
      <c r="DD2557" s="7"/>
      <c r="DE2557" s="7"/>
      <c r="DF2557" s="7"/>
      <c r="DG2557" s="7"/>
      <c r="DH2557" s="7"/>
      <c r="DI2557" s="7"/>
      <c r="DJ2557" s="7"/>
      <c r="DK2557" s="7"/>
      <c r="DL2557" s="7"/>
      <c r="DM2557" s="7"/>
      <c r="DN2557" s="7"/>
      <c r="DO2557" s="7"/>
      <c r="DP2557" s="7"/>
      <c r="DQ2557" s="7"/>
      <c r="DR2557" s="7"/>
      <c r="DS2557" s="7"/>
      <c r="DT2557" s="7"/>
      <c r="DU2557" s="7"/>
      <c r="DV2557" s="7"/>
      <c r="DW2557" s="7"/>
      <c r="DX2557" s="7"/>
      <c r="DY2557" s="7"/>
      <c r="DZ2557" s="7"/>
      <c r="EA2557" s="7"/>
      <c r="EB2557" s="7"/>
      <c r="EC2557" s="7"/>
      <c r="ED2557" s="7"/>
      <c r="EE2557" s="7"/>
      <c r="EF2557" s="7"/>
      <c r="EG2557" s="7"/>
      <c r="EH2557" s="7"/>
      <c r="EI2557" s="7"/>
      <c r="EJ2557" s="7"/>
      <c r="EK2557" s="7"/>
      <c r="EL2557" s="7"/>
      <c r="EM2557" s="7"/>
      <c r="EN2557" s="7"/>
      <c r="EO2557" s="7"/>
      <c r="EP2557" s="7"/>
      <c r="EQ2557" s="7"/>
      <c r="ER2557" s="7"/>
      <c r="ES2557" s="7"/>
      <c r="ET2557" s="7"/>
      <c r="EU2557" s="7"/>
      <c r="EV2557" s="7"/>
      <c r="EW2557" s="7"/>
      <c r="EX2557" s="7"/>
      <c r="EY2557" s="7"/>
      <c r="EZ2557" s="7"/>
      <c r="FA2557" s="7"/>
      <c r="FB2557" s="7"/>
      <c r="FC2557" s="7"/>
      <c r="FD2557" s="7"/>
      <c r="FE2557" s="7"/>
      <c r="FF2557" s="7"/>
      <c r="FG2557" s="7"/>
      <c r="FH2557" s="7"/>
      <c r="FI2557" s="7"/>
      <c r="FJ2557" s="7"/>
      <c r="FK2557" s="7"/>
      <c r="FL2557" s="7"/>
      <c r="FM2557" s="7"/>
      <c r="FN2557" s="7"/>
      <c r="FO2557" s="7"/>
      <c r="FP2557" s="7"/>
      <c r="FQ2557" s="7"/>
      <c r="FR2557" s="7"/>
      <c r="FS2557" s="7"/>
      <c r="FT2557" s="7"/>
      <c r="FU2557" s="7"/>
      <c r="FV2557" s="7"/>
      <c r="FW2557" s="7"/>
      <c r="FX2557" s="7"/>
      <c r="FY2557" s="7"/>
      <c r="FZ2557" s="7"/>
      <c r="GA2557" s="7"/>
      <c r="GB2557" s="7"/>
    </row>
    <row r="2558" spans="1:184" x14ac:dyDescent="0.15">
      <c r="A2558" s="124"/>
      <c r="B2558" s="19"/>
      <c r="C2558" s="4"/>
      <c r="D2558" s="6"/>
      <c r="E2558" s="14"/>
      <c r="F2558" s="4"/>
      <c r="G2558" s="4"/>
      <c r="H2558" s="4"/>
      <c r="I2558" s="4"/>
      <c r="J2558" s="14"/>
      <c r="K2558" s="6"/>
      <c r="L2558" s="2"/>
      <c r="M2558" s="23"/>
      <c r="N2558" s="12"/>
      <c r="O2558" s="12"/>
      <c r="P2558" s="23"/>
      <c r="Q2558" s="1"/>
      <c r="R2558" s="4"/>
      <c r="S2558" s="5"/>
      <c r="T2558" s="6"/>
      <c r="U2558" s="9"/>
      <c r="V2558" s="8"/>
      <c r="W2558" s="8"/>
      <c r="X2558" s="8"/>
      <c r="Y2558" s="9"/>
      <c r="Z2558" s="7"/>
      <c r="AA2558" s="8"/>
      <c r="AB2558" s="9"/>
      <c r="AC2558" s="9"/>
      <c r="AD2558" s="9"/>
      <c r="AE2558" s="8"/>
      <c r="AF2558" s="10"/>
      <c r="AG2558" s="8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 s="7"/>
      <c r="CO2558" s="7"/>
      <c r="CP2558" s="7"/>
      <c r="CQ2558" s="7"/>
      <c r="CR2558" s="7"/>
      <c r="CS2558" s="7"/>
      <c r="CT2558" s="7"/>
      <c r="CU2558" s="7"/>
      <c r="CV2558" s="7"/>
      <c r="CW2558" s="7"/>
      <c r="CX2558" s="7"/>
      <c r="CY2558" s="7"/>
      <c r="CZ2558" s="7"/>
      <c r="DA2558" s="7"/>
      <c r="DB2558" s="7"/>
      <c r="DC2558" s="7"/>
      <c r="DD2558" s="7"/>
      <c r="DE2558" s="7"/>
      <c r="DF2558" s="7"/>
      <c r="DG2558" s="7"/>
      <c r="DH2558" s="7"/>
      <c r="DI2558" s="7"/>
      <c r="DJ2558" s="7"/>
      <c r="DK2558" s="7"/>
      <c r="DL2558" s="7"/>
      <c r="DM2558" s="7"/>
      <c r="DN2558" s="7"/>
      <c r="DO2558" s="7"/>
      <c r="DP2558" s="7"/>
      <c r="DQ2558" s="7"/>
      <c r="DR2558" s="7"/>
      <c r="DS2558" s="7"/>
      <c r="DT2558" s="7"/>
      <c r="DU2558" s="7"/>
      <c r="DV2558" s="7"/>
      <c r="DW2558" s="7"/>
      <c r="DX2558" s="7"/>
      <c r="DY2558" s="7"/>
      <c r="DZ2558" s="7"/>
      <c r="EA2558" s="7"/>
      <c r="EB2558" s="7"/>
      <c r="EC2558" s="7"/>
      <c r="ED2558" s="7"/>
      <c r="EE2558" s="7"/>
      <c r="EF2558" s="7"/>
      <c r="EG2558" s="7"/>
      <c r="EH2558" s="7"/>
      <c r="EI2558" s="7"/>
      <c r="EJ2558" s="7"/>
      <c r="EK2558" s="7"/>
      <c r="EL2558" s="7"/>
      <c r="EM2558" s="7"/>
      <c r="EN2558" s="7"/>
      <c r="EO2558" s="7"/>
      <c r="EP2558" s="7"/>
      <c r="EQ2558" s="7"/>
      <c r="ER2558" s="7"/>
      <c r="ES2558" s="7"/>
      <c r="ET2558" s="7"/>
      <c r="EU2558" s="7"/>
      <c r="EV2558" s="7"/>
      <c r="EW2558" s="7"/>
      <c r="EX2558" s="7"/>
      <c r="EY2558" s="7"/>
      <c r="EZ2558" s="7"/>
      <c r="FA2558" s="7"/>
      <c r="FB2558" s="7"/>
      <c r="FC2558" s="7"/>
      <c r="FD2558" s="7"/>
      <c r="FE2558" s="7"/>
      <c r="FF2558" s="7"/>
      <c r="FG2558" s="7"/>
      <c r="FH2558" s="7"/>
      <c r="FI2558" s="7"/>
      <c r="FJ2558" s="7"/>
      <c r="FK2558" s="7"/>
      <c r="FL2558" s="7"/>
      <c r="FM2558" s="7"/>
      <c r="FN2558" s="7"/>
      <c r="FO2558" s="7"/>
      <c r="FP2558" s="7"/>
      <c r="FQ2558" s="7"/>
      <c r="FR2558" s="7"/>
      <c r="FS2558" s="7"/>
      <c r="FT2558" s="7"/>
      <c r="FU2558" s="7"/>
      <c r="FV2558" s="7"/>
      <c r="FW2558" s="7"/>
      <c r="FX2558" s="7"/>
      <c r="FY2558" s="7"/>
      <c r="FZ2558" s="7"/>
      <c r="GA2558" s="7"/>
      <c r="GB2558" s="7"/>
    </row>
    <row r="2559" spans="1:184" x14ac:dyDescent="0.15">
      <c r="A2559" s="124"/>
      <c r="B2559" s="19"/>
      <c r="C2559" s="4"/>
      <c r="D2559" s="6"/>
      <c r="E2559" s="14"/>
      <c r="F2559" s="4"/>
      <c r="G2559" s="4"/>
      <c r="H2559" s="4"/>
      <c r="I2559" s="4"/>
      <c r="J2559" s="14"/>
      <c r="K2559" s="6"/>
      <c r="L2559" s="2"/>
      <c r="M2559" s="23"/>
      <c r="N2559" s="12"/>
      <c r="O2559" s="12"/>
      <c r="P2559" s="23"/>
      <c r="Q2559" s="1"/>
      <c r="R2559" s="4"/>
      <c r="S2559" s="5"/>
      <c r="T2559" s="6"/>
      <c r="U2559" s="9"/>
      <c r="V2559" s="8"/>
      <c r="W2559" s="8"/>
      <c r="X2559" s="8"/>
      <c r="Y2559" s="9"/>
      <c r="Z2559" s="7"/>
      <c r="AA2559" s="8"/>
      <c r="AB2559" s="9"/>
      <c r="AC2559" s="9"/>
      <c r="AD2559" s="9"/>
      <c r="AE2559" s="8"/>
      <c r="AF2559" s="10"/>
      <c r="AG2559" s="8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  <c r="DV2559" s="7"/>
      <c r="DW2559" s="7"/>
      <c r="DX2559" s="7"/>
      <c r="DY2559" s="7"/>
      <c r="DZ2559" s="7"/>
      <c r="EA2559" s="7"/>
      <c r="EB2559" s="7"/>
      <c r="EC2559" s="7"/>
      <c r="ED2559" s="7"/>
      <c r="EE2559" s="7"/>
      <c r="EF2559" s="7"/>
      <c r="EG2559" s="7"/>
      <c r="EH2559" s="7"/>
      <c r="EI2559" s="7"/>
      <c r="EJ2559" s="7"/>
      <c r="EK2559" s="7"/>
      <c r="EL2559" s="7"/>
      <c r="EM2559" s="7"/>
      <c r="EN2559" s="7"/>
      <c r="EO2559" s="7"/>
      <c r="EP2559" s="7"/>
      <c r="EQ2559" s="7"/>
      <c r="ER2559" s="7"/>
      <c r="ES2559" s="7"/>
      <c r="ET2559" s="7"/>
      <c r="EU2559" s="7"/>
      <c r="EV2559" s="7"/>
      <c r="EW2559" s="7"/>
      <c r="EX2559" s="7"/>
      <c r="EY2559" s="7"/>
      <c r="EZ2559" s="7"/>
      <c r="FA2559" s="7"/>
      <c r="FB2559" s="7"/>
      <c r="FC2559" s="7"/>
      <c r="FD2559" s="7"/>
      <c r="FE2559" s="7"/>
      <c r="FF2559" s="7"/>
      <c r="FG2559" s="7"/>
      <c r="FH2559" s="7"/>
      <c r="FI2559" s="7"/>
      <c r="FJ2559" s="7"/>
      <c r="FK2559" s="7"/>
      <c r="FL2559" s="7"/>
      <c r="FM2559" s="7"/>
      <c r="FN2559" s="7"/>
      <c r="FO2559" s="7"/>
      <c r="FP2559" s="7"/>
      <c r="FQ2559" s="7"/>
      <c r="FR2559" s="7"/>
      <c r="FS2559" s="7"/>
      <c r="FT2559" s="7"/>
      <c r="FU2559" s="7"/>
      <c r="FV2559" s="7"/>
      <c r="FW2559" s="7"/>
      <c r="FX2559" s="7"/>
      <c r="FY2559" s="7"/>
      <c r="FZ2559" s="7"/>
      <c r="GA2559" s="7"/>
      <c r="GB2559" s="7"/>
    </row>
    <row r="2560" spans="1:184" x14ac:dyDescent="0.15">
      <c r="A2560" s="124"/>
      <c r="B2560" s="19"/>
      <c r="C2560" s="4"/>
      <c r="D2560" s="6"/>
      <c r="E2560" s="14"/>
      <c r="F2560" s="4"/>
      <c r="G2560" s="4"/>
      <c r="H2560" s="4"/>
      <c r="I2560" s="4"/>
      <c r="J2560" s="14"/>
      <c r="K2560" s="6"/>
      <c r="L2560" s="2"/>
      <c r="M2560" s="23"/>
      <c r="N2560" s="12"/>
      <c r="O2560" s="12"/>
      <c r="P2560" s="23"/>
      <c r="Q2560" s="1"/>
      <c r="R2560" s="4"/>
      <c r="S2560" s="5"/>
      <c r="T2560" s="6"/>
      <c r="U2560" s="9"/>
      <c r="V2560" s="8"/>
      <c r="W2560" s="8"/>
      <c r="X2560" s="8"/>
      <c r="Y2560" s="9"/>
      <c r="Z2560" s="7"/>
      <c r="AA2560" s="8"/>
      <c r="AB2560" s="9"/>
      <c r="AC2560" s="9"/>
      <c r="AD2560" s="9"/>
      <c r="AE2560" s="8"/>
      <c r="AF2560" s="10"/>
      <c r="AG2560" s="8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 s="7"/>
      <c r="CO2560" s="7"/>
      <c r="CP2560" s="7"/>
      <c r="CQ2560" s="7"/>
      <c r="CR2560" s="7"/>
      <c r="CS2560" s="7"/>
      <c r="CT2560" s="7"/>
      <c r="CU2560" s="7"/>
      <c r="CV2560" s="7"/>
      <c r="CW2560" s="7"/>
      <c r="CX2560" s="7"/>
      <c r="CY2560" s="7"/>
      <c r="CZ2560" s="7"/>
      <c r="DA2560" s="7"/>
      <c r="DB2560" s="7"/>
      <c r="DC2560" s="7"/>
      <c r="DD2560" s="7"/>
      <c r="DE2560" s="7"/>
      <c r="DF2560" s="7"/>
      <c r="DG2560" s="7"/>
      <c r="DH2560" s="7"/>
      <c r="DI2560" s="7"/>
      <c r="DJ2560" s="7"/>
      <c r="DK2560" s="7"/>
      <c r="DL2560" s="7"/>
      <c r="DM2560" s="7"/>
      <c r="DN2560" s="7"/>
      <c r="DO2560" s="7"/>
      <c r="DP2560" s="7"/>
      <c r="DQ2560" s="7"/>
      <c r="DR2560" s="7"/>
      <c r="DS2560" s="7"/>
      <c r="DT2560" s="7"/>
      <c r="DU2560" s="7"/>
      <c r="DV2560" s="7"/>
      <c r="DW2560" s="7"/>
      <c r="DX2560" s="7"/>
      <c r="DY2560" s="7"/>
      <c r="DZ2560" s="7"/>
      <c r="EA2560" s="7"/>
      <c r="EB2560" s="7"/>
      <c r="EC2560" s="7"/>
      <c r="ED2560" s="7"/>
      <c r="EE2560" s="7"/>
      <c r="EF2560" s="7"/>
      <c r="EG2560" s="7"/>
      <c r="EH2560" s="7"/>
      <c r="EI2560" s="7"/>
      <c r="EJ2560" s="7"/>
      <c r="EK2560" s="7"/>
      <c r="EL2560" s="7"/>
      <c r="EM2560" s="7"/>
      <c r="EN2560" s="7"/>
      <c r="EO2560" s="7"/>
      <c r="EP2560" s="7"/>
      <c r="EQ2560" s="7"/>
      <c r="ER2560" s="7"/>
      <c r="ES2560" s="7"/>
      <c r="ET2560" s="7"/>
      <c r="EU2560" s="7"/>
      <c r="EV2560" s="7"/>
      <c r="EW2560" s="7"/>
      <c r="EX2560" s="7"/>
      <c r="EY2560" s="7"/>
      <c r="EZ2560" s="7"/>
      <c r="FA2560" s="7"/>
      <c r="FB2560" s="7"/>
      <c r="FC2560" s="7"/>
      <c r="FD2560" s="7"/>
      <c r="FE2560" s="7"/>
      <c r="FF2560" s="7"/>
      <c r="FG2560" s="7"/>
      <c r="FH2560" s="7"/>
      <c r="FI2560" s="7"/>
      <c r="FJ2560" s="7"/>
      <c r="FK2560" s="7"/>
      <c r="FL2560" s="7"/>
      <c r="FM2560" s="7"/>
      <c r="FN2560" s="7"/>
      <c r="FO2560" s="7"/>
      <c r="FP2560" s="7"/>
      <c r="FQ2560" s="7"/>
      <c r="FR2560" s="7"/>
      <c r="FS2560" s="7"/>
      <c r="FT2560" s="7"/>
      <c r="FU2560" s="7"/>
      <c r="FV2560" s="7"/>
      <c r="FW2560" s="7"/>
      <c r="FX2560" s="7"/>
      <c r="FY2560" s="7"/>
      <c r="FZ2560" s="7"/>
      <c r="GA2560" s="7"/>
      <c r="GB2560" s="7"/>
    </row>
    <row r="2561" spans="1:184" x14ac:dyDescent="0.15">
      <c r="A2561" s="124"/>
      <c r="B2561" s="19"/>
      <c r="C2561" s="4"/>
      <c r="D2561" s="6"/>
      <c r="E2561" s="14"/>
      <c r="F2561" s="4"/>
      <c r="G2561" s="4"/>
      <c r="H2561" s="4"/>
      <c r="I2561" s="4"/>
      <c r="J2561" s="14"/>
      <c r="K2561" s="6"/>
      <c r="L2561" s="2"/>
      <c r="M2561" s="23"/>
      <c r="N2561" s="12"/>
      <c r="O2561" s="12"/>
      <c r="P2561" s="23"/>
      <c r="Q2561" s="1"/>
      <c r="R2561" s="4"/>
      <c r="S2561" s="5"/>
      <c r="T2561" s="6"/>
      <c r="U2561" s="9"/>
      <c r="V2561" s="8"/>
      <c r="W2561" s="8"/>
      <c r="X2561" s="8"/>
      <c r="Y2561" s="9"/>
      <c r="Z2561" s="7"/>
      <c r="AA2561" s="8"/>
      <c r="AB2561" s="9"/>
      <c r="AC2561" s="9"/>
      <c r="AD2561" s="9"/>
      <c r="AE2561" s="8"/>
      <c r="AF2561" s="10"/>
      <c r="AG2561" s="8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 s="7"/>
      <c r="CO2561" s="7"/>
      <c r="CP2561" s="7"/>
      <c r="CQ2561" s="7"/>
      <c r="CR2561" s="7"/>
      <c r="CS2561" s="7"/>
      <c r="CT2561" s="7"/>
      <c r="CU2561" s="7"/>
      <c r="CV2561" s="7"/>
      <c r="CW2561" s="7"/>
      <c r="CX2561" s="7"/>
      <c r="CY2561" s="7"/>
      <c r="CZ2561" s="7"/>
      <c r="DA2561" s="7"/>
      <c r="DB2561" s="7"/>
      <c r="DC2561" s="7"/>
      <c r="DD2561" s="7"/>
      <c r="DE2561" s="7"/>
      <c r="DF2561" s="7"/>
      <c r="DG2561" s="7"/>
      <c r="DH2561" s="7"/>
      <c r="DI2561" s="7"/>
      <c r="DJ2561" s="7"/>
      <c r="DK2561" s="7"/>
      <c r="DL2561" s="7"/>
      <c r="DM2561" s="7"/>
      <c r="DN2561" s="7"/>
      <c r="DO2561" s="7"/>
      <c r="DP2561" s="7"/>
      <c r="DQ2561" s="7"/>
      <c r="DR2561" s="7"/>
      <c r="DS2561" s="7"/>
      <c r="DT2561" s="7"/>
      <c r="DU2561" s="7"/>
      <c r="DV2561" s="7"/>
      <c r="DW2561" s="7"/>
      <c r="DX2561" s="7"/>
      <c r="DY2561" s="7"/>
      <c r="DZ2561" s="7"/>
      <c r="EA2561" s="7"/>
      <c r="EB2561" s="7"/>
      <c r="EC2561" s="7"/>
      <c r="ED2561" s="7"/>
      <c r="EE2561" s="7"/>
      <c r="EF2561" s="7"/>
      <c r="EG2561" s="7"/>
      <c r="EH2561" s="7"/>
      <c r="EI2561" s="7"/>
      <c r="EJ2561" s="7"/>
      <c r="EK2561" s="7"/>
      <c r="EL2561" s="7"/>
      <c r="EM2561" s="7"/>
      <c r="EN2561" s="7"/>
      <c r="EO2561" s="7"/>
      <c r="EP2561" s="7"/>
      <c r="EQ2561" s="7"/>
      <c r="ER2561" s="7"/>
      <c r="ES2561" s="7"/>
      <c r="ET2561" s="7"/>
      <c r="EU2561" s="7"/>
      <c r="EV2561" s="7"/>
      <c r="EW2561" s="7"/>
      <c r="EX2561" s="7"/>
      <c r="EY2561" s="7"/>
      <c r="EZ2561" s="7"/>
      <c r="FA2561" s="7"/>
      <c r="FB2561" s="7"/>
      <c r="FC2561" s="7"/>
      <c r="FD2561" s="7"/>
      <c r="FE2561" s="7"/>
      <c r="FF2561" s="7"/>
      <c r="FG2561" s="7"/>
      <c r="FH2561" s="7"/>
      <c r="FI2561" s="7"/>
      <c r="FJ2561" s="7"/>
      <c r="FK2561" s="7"/>
      <c r="FL2561" s="7"/>
      <c r="FM2561" s="7"/>
      <c r="FN2561" s="7"/>
      <c r="FO2561" s="7"/>
      <c r="FP2561" s="7"/>
      <c r="FQ2561" s="7"/>
      <c r="FR2561" s="7"/>
      <c r="FS2561" s="7"/>
      <c r="FT2561" s="7"/>
      <c r="FU2561" s="7"/>
      <c r="FV2561" s="7"/>
      <c r="FW2561" s="7"/>
      <c r="FX2561" s="7"/>
      <c r="FY2561" s="7"/>
      <c r="FZ2561" s="7"/>
      <c r="GA2561" s="7"/>
      <c r="GB2561" s="7"/>
    </row>
    <row r="2562" spans="1:184" x14ac:dyDescent="0.15">
      <c r="A2562" s="124"/>
      <c r="B2562" s="19"/>
      <c r="C2562" s="4"/>
      <c r="D2562" s="6"/>
      <c r="E2562" s="14"/>
      <c r="F2562" s="4"/>
      <c r="G2562" s="4"/>
      <c r="H2562" s="4"/>
      <c r="I2562" s="4"/>
      <c r="J2562" s="14"/>
      <c r="K2562" s="6"/>
      <c r="L2562" s="2"/>
      <c r="M2562" s="23"/>
      <c r="N2562" s="12"/>
      <c r="O2562" s="12"/>
      <c r="P2562" s="23"/>
      <c r="Q2562" s="1"/>
      <c r="R2562" s="4"/>
      <c r="S2562" s="5"/>
      <c r="T2562" s="6"/>
      <c r="U2562" s="9"/>
      <c r="V2562" s="8"/>
      <c r="W2562" s="8"/>
      <c r="X2562" s="8"/>
      <c r="Y2562" s="9"/>
      <c r="Z2562" s="7"/>
      <c r="AA2562" s="8"/>
      <c r="AB2562" s="9"/>
      <c r="AC2562" s="9"/>
      <c r="AD2562" s="9"/>
      <c r="AE2562" s="8"/>
      <c r="AF2562" s="10"/>
      <c r="AG2562" s="8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 s="7"/>
      <c r="CO2562" s="7"/>
      <c r="CP2562" s="7"/>
      <c r="CQ2562" s="7"/>
      <c r="CR2562" s="7"/>
      <c r="CS2562" s="7"/>
      <c r="CT2562" s="7"/>
      <c r="CU2562" s="7"/>
      <c r="CV2562" s="7"/>
      <c r="CW2562" s="7"/>
      <c r="CX2562" s="7"/>
      <c r="CY2562" s="7"/>
      <c r="CZ2562" s="7"/>
      <c r="DA2562" s="7"/>
      <c r="DB2562" s="7"/>
      <c r="DC2562" s="7"/>
      <c r="DD2562" s="7"/>
      <c r="DE2562" s="7"/>
      <c r="DF2562" s="7"/>
      <c r="DG2562" s="7"/>
      <c r="DH2562" s="7"/>
      <c r="DI2562" s="7"/>
      <c r="DJ2562" s="7"/>
      <c r="DK2562" s="7"/>
      <c r="DL2562" s="7"/>
      <c r="DM2562" s="7"/>
      <c r="DN2562" s="7"/>
      <c r="DO2562" s="7"/>
      <c r="DP2562" s="7"/>
      <c r="DQ2562" s="7"/>
      <c r="DR2562" s="7"/>
      <c r="DS2562" s="7"/>
      <c r="DT2562" s="7"/>
      <c r="DU2562" s="7"/>
      <c r="DV2562" s="7"/>
      <c r="DW2562" s="7"/>
      <c r="DX2562" s="7"/>
      <c r="DY2562" s="7"/>
      <c r="DZ2562" s="7"/>
      <c r="EA2562" s="7"/>
      <c r="EB2562" s="7"/>
      <c r="EC2562" s="7"/>
      <c r="ED2562" s="7"/>
      <c r="EE2562" s="7"/>
      <c r="EF2562" s="7"/>
      <c r="EG2562" s="7"/>
      <c r="EH2562" s="7"/>
      <c r="EI2562" s="7"/>
      <c r="EJ2562" s="7"/>
      <c r="EK2562" s="7"/>
      <c r="EL2562" s="7"/>
      <c r="EM2562" s="7"/>
      <c r="EN2562" s="7"/>
      <c r="EO2562" s="7"/>
      <c r="EP2562" s="7"/>
      <c r="EQ2562" s="7"/>
      <c r="ER2562" s="7"/>
      <c r="ES2562" s="7"/>
      <c r="ET2562" s="7"/>
      <c r="EU2562" s="7"/>
      <c r="EV2562" s="7"/>
      <c r="EW2562" s="7"/>
      <c r="EX2562" s="7"/>
      <c r="EY2562" s="7"/>
      <c r="EZ2562" s="7"/>
      <c r="FA2562" s="7"/>
      <c r="FB2562" s="7"/>
      <c r="FC2562" s="7"/>
      <c r="FD2562" s="7"/>
      <c r="FE2562" s="7"/>
      <c r="FF2562" s="7"/>
      <c r="FG2562" s="7"/>
      <c r="FH2562" s="7"/>
      <c r="FI2562" s="7"/>
      <c r="FJ2562" s="7"/>
      <c r="FK2562" s="7"/>
      <c r="FL2562" s="7"/>
      <c r="FM2562" s="7"/>
      <c r="FN2562" s="7"/>
      <c r="FO2562" s="7"/>
      <c r="FP2562" s="7"/>
      <c r="FQ2562" s="7"/>
      <c r="FR2562" s="7"/>
      <c r="FS2562" s="7"/>
      <c r="FT2562" s="7"/>
      <c r="FU2562" s="7"/>
      <c r="FV2562" s="7"/>
      <c r="FW2562" s="7"/>
      <c r="FX2562" s="7"/>
      <c r="FY2562" s="7"/>
      <c r="FZ2562" s="7"/>
      <c r="GA2562" s="7"/>
      <c r="GB2562" s="7"/>
    </row>
    <row r="2563" spans="1:184" x14ac:dyDescent="0.15">
      <c r="A2563" s="124"/>
      <c r="B2563" s="19"/>
      <c r="C2563" s="4"/>
      <c r="D2563" s="6"/>
      <c r="E2563" s="14"/>
      <c r="F2563" s="4"/>
      <c r="G2563" s="4"/>
      <c r="H2563" s="4"/>
      <c r="I2563" s="4"/>
      <c r="J2563" s="14"/>
      <c r="K2563" s="6"/>
      <c r="L2563" s="2"/>
      <c r="M2563" s="23"/>
      <c r="N2563" s="12"/>
      <c r="O2563" s="12"/>
      <c r="P2563" s="23"/>
      <c r="Q2563" s="1"/>
      <c r="R2563" s="4"/>
      <c r="S2563" s="5"/>
      <c r="T2563" s="6"/>
      <c r="U2563" s="9"/>
      <c r="V2563" s="8"/>
      <c r="W2563" s="8"/>
      <c r="X2563" s="8"/>
      <c r="Y2563" s="9"/>
      <c r="Z2563" s="7"/>
      <c r="AA2563" s="8"/>
      <c r="AB2563" s="9"/>
      <c r="AC2563" s="9"/>
      <c r="AD2563" s="9"/>
      <c r="AE2563" s="8"/>
      <c r="AF2563" s="10"/>
      <c r="AG2563" s="8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 s="7"/>
      <c r="CO2563" s="7"/>
      <c r="CP2563" s="7"/>
      <c r="CQ2563" s="7"/>
      <c r="CR2563" s="7"/>
      <c r="CS2563" s="7"/>
      <c r="CT2563" s="7"/>
      <c r="CU2563" s="7"/>
      <c r="CV2563" s="7"/>
      <c r="CW2563" s="7"/>
      <c r="CX2563" s="7"/>
      <c r="CY2563" s="7"/>
      <c r="CZ2563" s="7"/>
      <c r="DA2563" s="7"/>
      <c r="DB2563" s="7"/>
      <c r="DC2563" s="7"/>
      <c r="DD2563" s="7"/>
      <c r="DE2563" s="7"/>
      <c r="DF2563" s="7"/>
      <c r="DG2563" s="7"/>
      <c r="DH2563" s="7"/>
      <c r="DI2563" s="7"/>
      <c r="DJ2563" s="7"/>
      <c r="DK2563" s="7"/>
      <c r="DL2563" s="7"/>
      <c r="DM2563" s="7"/>
      <c r="DN2563" s="7"/>
      <c r="DO2563" s="7"/>
      <c r="DP2563" s="7"/>
      <c r="DQ2563" s="7"/>
      <c r="DR2563" s="7"/>
      <c r="DS2563" s="7"/>
      <c r="DT2563" s="7"/>
      <c r="DU2563" s="7"/>
      <c r="DV2563" s="7"/>
      <c r="DW2563" s="7"/>
      <c r="DX2563" s="7"/>
      <c r="DY2563" s="7"/>
      <c r="DZ2563" s="7"/>
      <c r="EA2563" s="7"/>
      <c r="EB2563" s="7"/>
      <c r="EC2563" s="7"/>
      <c r="ED2563" s="7"/>
      <c r="EE2563" s="7"/>
      <c r="EF2563" s="7"/>
      <c r="EG2563" s="7"/>
      <c r="EH2563" s="7"/>
      <c r="EI2563" s="7"/>
      <c r="EJ2563" s="7"/>
      <c r="EK2563" s="7"/>
      <c r="EL2563" s="7"/>
      <c r="EM2563" s="7"/>
      <c r="EN2563" s="7"/>
      <c r="EO2563" s="7"/>
      <c r="EP2563" s="7"/>
      <c r="EQ2563" s="7"/>
      <c r="ER2563" s="7"/>
      <c r="ES2563" s="7"/>
      <c r="ET2563" s="7"/>
      <c r="EU2563" s="7"/>
      <c r="EV2563" s="7"/>
      <c r="EW2563" s="7"/>
      <c r="EX2563" s="7"/>
      <c r="EY2563" s="7"/>
      <c r="EZ2563" s="7"/>
      <c r="FA2563" s="7"/>
      <c r="FB2563" s="7"/>
      <c r="FC2563" s="7"/>
      <c r="FD2563" s="7"/>
      <c r="FE2563" s="7"/>
      <c r="FF2563" s="7"/>
      <c r="FG2563" s="7"/>
      <c r="FH2563" s="7"/>
      <c r="FI2563" s="7"/>
      <c r="FJ2563" s="7"/>
      <c r="FK2563" s="7"/>
      <c r="FL2563" s="7"/>
      <c r="FM2563" s="7"/>
      <c r="FN2563" s="7"/>
      <c r="FO2563" s="7"/>
      <c r="FP2563" s="7"/>
      <c r="FQ2563" s="7"/>
      <c r="FR2563" s="7"/>
      <c r="FS2563" s="7"/>
      <c r="FT2563" s="7"/>
      <c r="FU2563" s="7"/>
      <c r="FV2563" s="7"/>
      <c r="FW2563" s="7"/>
      <c r="FX2563" s="7"/>
      <c r="FY2563" s="7"/>
      <c r="FZ2563" s="7"/>
      <c r="GA2563" s="7"/>
      <c r="GB2563" s="7"/>
    </row>
    <row r="2564" spans="1:184" x14ac:dyDescent="0.15">
      <c r="A2564" s="124"/>
      <c r="B2564" s="19"/>
      <c r="C2564" s="4"/>
      <c r="D2564" s="6"/>
      <c r="E2564" s="14"/>
      <c r="F2564" s="4"/>
      <c r="G2564" s="4"/>
      <c r="H2564" s="4"/>
      <c r="I2564" s="4"/>
      <c r="J2564" s="14"/>
      <c r="K2564" s="6"/>
      <c r="L2564" s="2"/>
      <c r="M2564" s="23"/>
      <c r="N2564" s="12"/>
      <c r="O2564" s="12"/>
      <c r="P2564" s="23"/>
      <c r="Q2564" s="1"/>
      <c r="R2564" s="4"/>
      <c r="S2564" s="5"/>
      <c r="T2564" s="6"/>
      <c r="U2564" s="9"/>
      <c r="V2564" s="8"/>
      <c r="W2564" s="8"/>
      <c r="X2564" s="8"/>
      <c r="Y2564" s="9"/>
      <c r="Z2564" s="7"/>
      <c r="AA2564" s="8"/>
      <c r="AB2564" s="9"/>
      <c r="AC2564" s="9"/>
      <c r="AD2564" s="9"/>
      <c r="AE2564" s="8"/>
      <c r="AF2564" s="10"/>
      <c r="AG2564" s="8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 s="7"/>
      <c r="CO2564" s="7"/>
      <c r="CP2564" s="7"/>
      <c r="CQ2564" s="7"/>
      <c r="CR2564" s="7"/>
      <c r="CS2564" s="7"/>
      <c r="CT2564" s="7"/>
      <c r="CU2564" s="7"/>
      <c r="CV2564" s="7"/>
      <c r="CW2564" s="7"/>
      <c r="CX2564" s="7"/>
      <c r="CY2564" s="7"/>
      <c r="CZ2564" s="7"/>
      <c r="DA2564" s="7"/>
      <c r="DB2564" s="7"/>
      <c r="DC2564" s="7"/>
      <c r="DD2564" s="7"/>
      <c r="DE2564" s="7"/>
      <c r="DF2564" s="7"/>
      <c r="DG2564" s="7"/>
      <c r="DH2564" s="7"/>
      <c r="DI2564" s="7"/>
      <c r="DJ2564" s="7"/>
      <c r="DK2564" s="7"/>
      <c r="DL2564" s="7"/>
      <c r="DM2564" s="7"/>
      <c r="DN2564" s="7"/>
      <c r="DO2564" s="7"/>
      <c r="DP2564" s="7"/>
      <c r="DQ2564" s="7"/>
      <c r="DR2564" s="7"/>
      <c r="DS2564" s="7"/>
      <c r="DT2564" s="7"/>
      <c r="DU2564" s="7"/>
      <c r="DV2564" s="7"/>
      <c r="DW2564" s="7"/>
      <c r="DX2564" s="7"/>
      <c r="DY2564" s="7"/>
      <c r="DZ2564" s="7"/>
      <c r="EA2564" s="7"/>
      <c r="EB2564" s="7"/>
      <c r="EC2564" s="7"/>
      <c r="ED2564" s="7"/>
      <c r="EE2564" s="7"/>
      <c r="EF2564" s="7"/>
      <c r="EG2564" s="7"/>
      <c r="EH2564" s="7"/>
      <c r="EI2564" s="7"/>
      <c r="EJ2564" s="7"/>
      <c r="EK2564" s="7"/>
      <c r="EL2564" s="7"/>
      <c r="EM2564" s="7"/>
      <c r="EN2564" s="7"/>
      <c r="EO2564" s="7"/>
      <c r="EP2564" s="7"/>
      <c r="EQ2564" s="7"/>
      <c r="ER2564" s="7"/>
      <c r="ES2564" s="7"/>
      <c r="ET2564" s="7"/>
      <c r="EU2564" s="7"/>
      <c r="EV2564" s="7"/>
      <c r="EW2564" s="7"/>
      <c r="EX2564" s="7"/>
      <c r="EY2564" s="7"/>
      <c r="EZ2564" s="7"/>
      <c r="FA2564" s="7"/>
      <c r="FB2564" s="7"/>
      <c r="FC2564" s="7"/>
      <c r="FD2564" s="7"/>
      <c r="FE2564" s="7"/>
      <c r="FF2564" s="7"/>
      <c r="FG2564" s="7"/>
      <c r="FH2564" s="7"/>
      <c r="FI2564" s="7"/>
      <c r="FJ2564" s="7"/>
      <c r="FK2564" s="7"/>
      <c r="FL2564" s="7"/>
      <c r="FM2564" s="7"/>
      <c r="FN2564" s="7"/>
      <c r="FO2564" s="7"/>
      <c r="FP2564" s="7"/>
      <c r="FQ2564" s="7"/>
      <c r="FR2564" s="7"/>
      <c r="FS2564" s="7"/>
      <c r="FT2564" s="7"/>
      <c r="FU2564" s="7"/>
      <c r="FV2564" s="7"/>
      <c r="FW2564" s="7"/>
      <c r="FX2564" s="7"/>
      <c r="FY2564" s="7"/>
      <c r="FZ2564" s="7"/>
      <c r="GA2564" s="7"/>
      <c r="GB2564" s="7"/>
    </row>
    <row r="2565" spans="1:184" x14ac:dyDescent="0.15">
      <c r="A2565" s="124"/>
      <c r="B2565" s="19"/>
      <c r="C2565" s="4"/>
      <c r="D2565" s="6"/>
      <c r="E2565" s="14"/>
      <c r="F2565" s="4"/>
      <c r="G2565" s="4"/>
      <c r="H2565" s="4"/>
      <c r="I2565" s="4"/>
      <c r="J2565" s="14"/>
      <c r="K2565" s="6"/>
      <c r="L2565" s="2"/>
      <c r="M2565" s="23"/>
      <c r="N2565" s="12"/>
      <c r="O2565" s="12"/>
      <c r="P2565" s="23"/>
      <c r="Q2565" s="1"/>
      <c r="R2565" s="4"/>
      <c r="S2565" s="5"/>
      <c r="T2565" s="6"/>
      <c r="U2565" s="9"/>
      <c r="V2565" s="8"/>
      <c r="W2565" s="8"/>
      <c r="X2565" s="8"/>
      <c r="Y2565" s="9"/>
      <c r="Z2565" s="7"/>
      <c r="AA2565" s="8"/>
      <c r="AB2565" s="9"/>
      <c r="AC2565" s="9"/>
      <c r="AD2565" s="9"/>
      <c r="AE2565" s="8"/>
      <c r="AF2565" s="10"/>
      <c r="AG2565" s="8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 s="7"/>
      <c r="CO2565" s="7"/>
      <c r="CP2565" s="7"/>
      <c r="CQ2565" s="7"/>
      <c r="CR2565" s="7"/>
      <c r="CS2565" s="7"/>
      <c r="CT2565" s="7"/>
      <c r="CU2565" s="7"/>
      <c r="CV2565" s="7"/>
      <c r="CW2565" s="7"/>
      <c r="CX2565" s="7"/>
      <c r="CY2565" s="7"/>
      <c r="CZ2565" s="7"/>
      <c r="DA2565" s="7"/>
      <c r="DB2565" s="7"/>
      <c r="DC2565" s="7"/>
      <c r="DD2565" s="7"/>
      <c r="DE2565" s="7"/>
      <c r="DF2565" s="7"/>
      <c r="DG2565" s="7"/>
      <c r="DH2565" s="7"/>
      <c r="DI2565" s="7"/>
      <c r="DJ2565" s="7"/>
      <c r="DK2565" s="7"/>
      <c r="DL2565" s="7"/>
      <c r="DM2565" s="7"/>
      <c r="DN2565" s="7"/>
      <c r="DO2565" s="7"/>
      <c r="DP2565" s="7"/>
      <c r="DQ2565" s="7"/>
      <c r="DR2565" s="7"/>
      <c r="DS2565" s="7"/>
      <c r="DT2565" s="7"/>
      <c r="DU2565" s="7"/>
      <c r="DV2565" s="7"/>
      <c r="DW2565" s="7"/>
      <c r="DX2565" s="7"/>
      <c r="DY2565" s="7"/>
      <c r="DZ2565" s="7"/>
      <c r="EA2565" s="7"/>
      <c r="EB2565" s="7"/>
      <c r="EC2565" s="7"/>
      <c r="ED2565" s="7"/>
      <c r="EE2565" s="7"/>
      <c r="EF2565" s="7"/>
      <c r="EG2565" s="7"/>
      <c r="EH2565" s="7"/>
      <c r="EI2565" s="7"/>
      <c r="EJ2565" s="7"/>
      <c r="EK2565" s="7"/>
      <c r="EL2565" s="7"/>
      <c r="EM2565" s="7"/>
      <c r="EN2565" s="7"/>
      <c r="EO2565" s="7"/>
      <c r="EP2565" s="7"/>
      <c r="EQ2565" s="7"/>
      <c r="ER2565" s="7"/>
      <c r="ES2565" s="7"/>
      <c r="ET2565" s="7"/>
      <c r="EU2565" s="7"/>
      <c r="EV2565" s="7"/>
      <c r="EW2565" s="7"/>
      <c r="EX2565" s="7"/>
      <c r="EY2565" s="7"/>
      <c r="EZ2565" s="7"/>
      <c r="FA2565" s="7"/>
      <c r="FB2565" s="7"/>
      <c r="FC2565" s="7"/>
      <c r="FD2565" s="7"/>
      <c r="FE2565" s="7"/>
      <c r="FF2565" s="7"/>
      <c r="FG2565" s="7"/>
      <c r="FH2565" s="7"/>
      <c r="FI2565" s="7"/>
      <c r="FJ2565" s="7"/>
      <c r="FK2565" s="7"/>
      <c r="FL2565" s="7"/>
      <c r="FM2565" s="7"/>
      <c r="FN2565" s="7"/>
      <c r="FO2565" s="7"/>
      <c r="FP2565" s="7"/>
      <c r="FQ2565" s="7"/>
      <c r="FR2565" s="7"/>
      <c r="FS2565" s="7"/>
      <c r="FT2565" s="7"/>
      <c r="FU2565" s="7"/>
      <c r="FV2565" s="7"/>
      <c r="FW2565" s="7"/>
      <c r="FX2565" s="7"/>
      <c r="FY2565" s="7"/>
      <c r="FZ2565" s="7"/>
      <c r="GA2565" s="7"/>
      <c r="GB2565" s="7"/>
    </row>
    <row r="2566" spans="1:184" x14ac:dyDescent="0.15">
      <c r="A2566" s="124"/>
      <c r="B2566" s="19"/>
      <c r="C2566" s="4"/>
      <c r="D2566" s="6"/>
      <c r="E2566" s="14"/>
      <c r="F2566" s="4"/>
      <c r="G2566" s="4"/>
      <c r="H2566" s="4"/>
      <c r="I2566" s="4"/>
      <c r="J2566" s="14"/>
      <c r="K2566" s="6"/>
      <c r="L2566" s="2"/>
      <c r="M2566" s="23"/>
      <c r="N2566" s="12"/>
      <c r="O2566" s="12"/>
      <c r="P2566" s="23"/>
      <c r="Q2566" s="1"/>
      <c r="R2566" s="4"/>
      <c r="S2566" s="5"/>
      <c r="T2566" s="6"/>
      <c r="U2566" s="9"/>
      <c r="V2566" s="8"/>
      <c r="W2566" s="8"/>
      <c r="X2566" s="8"/>
      <c r="Y2566" s="9"/>
      <c r="Z2566" s="7"/>
      <c r="AA2566" s="8"/>
      <c r="AB2566" s="9"/>
      <c r="AC2566" s="9"/>
      <c r="AD2566" s="9"/>
      <c r="AE2566" s="8"/>
      <c r="AF2566" s="10"/>
      <c r="AG2566" s="8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 s="7"/>
      <c r="CO2566" s="7"/>
      <c r="CP2566" s="7"/>
      <c r="CQ2566" s="7"/>
      <c r="CR2566" s="7"/>
      <c r="CS2566" s="7"/>
      <c r="CT2566" s="7"/>
      <c r="CU2566" s="7"/>
      <c r="CV2566" s="7"/>
      <c r="CW2566" s="7"/>
      <c r="CX2566" s="7"/>
      <c r="CY2566" s="7"/>
      <c r="CZ2566" s="7"/>
      <c r="DA2566" s="7"/>
      <c r="DB2566" s="7"/>
      <c r="DC2566" s="7"/>
      <c r="DD2566" s="7"/>
      <c r="DE2566" s="7"/>
      <c r="DF2566" s="7"/>
      <c r="DG2566" s="7"/>
      <c r="DH2566" s="7"/>
      <c r="DI2566" s="7"/>
      <c r="DJ2566" s="7"/>
      <c r="DK2566" s="7"/>
      <c r="DL2566" s="7"/>
      <c r="DM2566" s="7"/>
      <c r="DN2566" s="7"/>
      <c r="DO2566" s="7"/>
      <c r="DP2566" s="7"/>
      <c r="DQ2566" s="7"/>
      <c r="DR2566" s="7"/>
      <c r="DS2566" s="7"/>
      <c r="DT2566" s="7"/>
      <c r="DU2566" s="7"/>
      <c r="DV2566" s="7"/>
      <c r="DW2566" s="7"/>
      <c r="DX2566" s="7"/>
      <c r="DY2566" s="7"/>
      <c r="DZ2566" s="7"/>
      <c r="EA2566" s="7"/>
      <c r="EB2566" s="7"/>
      <c r="EC2566" s="7"/>
      <c r="ED2566" s="7"/>
      <c r="EE2566" s="7"/>
      <c r="EF2566" s="7"/>
      <c r="EG2566" s="7"/>
      <c r="EH2566" s="7"/>
      <c r="EI2566" s="7"/>
      <c r="EJ2566" s="7"/>
      <c r="EK2566" s="7"/>
      <c r="EL2566" s="7"/>
      <c r="EM2566" s="7"/>
      <c r="EN2566" s="7"/>
      <c r="EO2566" s="7"/>
      <c r="EP2566" s="7"/>
      <c r="EQ2566" s="7"/>
      <c r="ER2566" s="7"/>
      <c r="ES2566" s="7"/>
      <c r="ET2566" s="7"/>
      <c r="EU2566" s="7"/>
      <c r="EV2566" s="7"/>
      <c r="EW2566" s="7"/>
      <c r="EX2566" s="7"/>
      <c r="EY2566" s="7"/>
      <c r="EZ2566" s="7"/>
      <c r="FA2566" s="7"/>
      <c r="FB2566" s="7"/>
      <c r="FC2566" s="7"/>
      <c r="FD2566" s="7"/>
      <c r="FE2566" s="7"/>
      <c r="FF2566" s="7"/>
      <c r="FG2566" s="7"/>
      <c r="FH2566" s="7"/>
      <c r="FI2566" s="7"/>
      <c r="FJ2566" s="7"/>
      <c r="FK2566" s="7"/>
      <c r="FL2566" s="7"/>
      <c r="FM2566" s="7"/>
      <c r="FN2566" s="7"/>
      <c r="FO2566" s="7"/>
      <c r="FP2566" s="7"/>
      <c r="FQ2566" s="7"/>
      <c r="FR2566" s="7"/>
      <c r="FS2566" s="7"/>
      <c r="FT2566" s="7"/>
      <c r="FU2566" s="7"/>
      <c r="FV2566" s="7"/>
      <c r="FW2566" s="7"/>
      <c r="FX2566" s="7"/>
      <c r="FY2566" s="7"/>
      <c r="FZ2566" s="7"/>
      <c r="GA2566" s="7"/>
      <c r="GB2566" s="7"/>
    </row>
    <row r="2567" spans="1:184" x14ac:dyDescent="0.15">
      <c r="A2567" s="124"/>
      <c r="B2567" s="19"/>
      <c r="C2567" s="4"/>
      <c r="D2567" s="6"/>
      <c r="E2567" s="14"/>
      <c r="F2567" s="4"/>
      <c r="G2567" s="4"/>
      <c r="H2567" s="4"/>
      <c r="I2567" s="4"/>
      <c r="J2567" s="14"/>
      <c r="K2567" s="6"/>
      <c r="L2567" s="2"/>
      <c r="M2567" s="23"/>
      <c r="N2567" s="12"/>
      <c r="O2567" s="12"/>
      <c r="P2567" s="23"/>
      <c r="Q2567" s="1"/>
      <c r="R2567" s="4"/>
      <c r="S2567" s="5"/>
      <c r="T2567" s="6"/>
      <c r="U2567" s="9"/>
      <c r="V2567" s="8"/>
      <c r="W2567" s="8"/>
      <c r="X2567" s="8"/>
      <c r="Y2567" s="9"/>
      <c r="Z2567" s="7"/>
      <c r="AA2567" s="8"/>
      <c r="AB2567" s="9"/>
      <c r="AC2567" s="9"/>
      <c r="AD2567" s="9"/>
      <c r="AE2567" s="8"/>
      <c r="AF2567" s="10"/>
      <c r="AG2567" s="8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 s="7"/>
      <c r="CO2567" s="7"/>
      <c r="CP2567" s="7"/>
      <c r="CQ2567" s="7"/>
      <c r="CR2567" s="7"/>
      <c r="CS2567" s="7"/>
      <c r="CT2567" s="7"/>
      <c r="CU2567" s="7"/>
      <c r="CV2567" s="7"/>
      <c r="CW2567" s="7"/>
      <c r="CX2567" s="7"/>
      <c r="CY2567" s="7"/>
      <c r="CZ2567" s="7"/>
      <c r="DA2567" s="7"/>
      <c r="DB2567" s="7"/>
      <c r="DC2567" s="7"/>
      <c r="DD2567" s="7"/>
      <c r="DE2567" s="7"/>
      <c r="DF2567" s="7"/>
      <c r="DG2567" s="7"/>
      <c r="DH2567" s="7"/>
      <c r="DI2567" s="7"/>
      <c r="DJ2567" s="7"/>
      <c r="DK2567" s="7"/>
      <c r="DL2567" s="7"/>
      <c r="DM2567" s="7"/>
      <c r="DN2567" s="7"/>
      <c r="DO2567" s="7"/>
      <c r="DP2567" s="7"/>
      <c r="DQ2567" s="7"/>
      <c r="DR2567" s="7"/>
      <c r="DS2567" s="7"/>
      <c r="DT2567" s="7"/>
      <c r="DU2567" s="7"/>
      <c r="DV2567" s="7"/>
      <c r="DW2567" s="7"/>
      <c r="DX2567" s="7"/>
      <c r="DY2567" s="7"/>
      <c r="DZ2567" s="7"/>
      <c r="EA2567" s="7"/>
      <c r="EB2567" s="7"/>
      <c r="EC2567" s="7"/>
      <c r="ED2567" s="7"/>
      <c r="EE2567" s="7"/>
      <c r="EF2567" s="7"/>
      <c r="EG2567" s="7"/>
      <c r="EH2567" s="7"/>
      <c r="EI2567" s="7"/>
      <c r="EJ2567" s="7"/>
      <c r="EK2567" s="7"/>
      <c r="EL2567" s="7"/>
      <c r="EM2567" s="7"/>
      <c r="EN2567" s="7"/>
      <c r="EO2567" s="7"/>
      <c r="EP2567" s="7"/>
      <c r="EQ2567" s="7"/>
      <c r="ER2567" s="7"/>
      <c r="ES2567" s="7"/>
      <c r="ET2567" s="7"/>
      <c r="EU2567" s="7"/>
      <c r="EV2567" s="7"/>
      <c r="EW2567" s="7"/>
      <c r="EX2567" s="7"/>
      <c r="EY2567" s="7"/>
      <c r="EZ2567" s="7"/>
      <c r="FA2567" s="7"/>
      <c r="FB2567" s="7"/>
      <c r="FC2567" s="7"/>
      <c r="FD2567" s="7"/>
      <c r="FE2567" s="7"/>
      <c r="FF2567" s="7"/>
      <c r="FG2567" s="7"/>
      <c r="FH2567" s="7"/>
      <c r="FI2567" s="7"/>
      <c r="FJ2567" s="7"/>
      <c r="FK2567" s="7"/>
      <c r="FL2567" s="7"/>
      <c r="FM2567" s="7"/>
      <c r="FN2567" s="7"/>
      <c r="FO2567" s="7"/>
      <c r="FP2567" s="7"/>
      <c r="FQ2567" s="7"/>
      <c r="FR2567" s="7"/>
      <c r="FS2567" s="7"/>
      <c r="FT2567" s="7"/>
      <c r="FU2567" s="7"/>
      <c r="FV2567" s="7"/>
      <c r="FW2567" s="7"/>
      <c r="FX2567" s="7"/>
      <c r="FY2567" s="7"/>
      <c r="FZ2567" s="7"/>
      <c r="GA2567" s="7"/>
      <c r="GB2567" s="7"/>
    </row>
    <row r="2568" spans="1:184" x14ac:dyDescent="0.15">
      <c r="A2568" s="124"/>
      <c r="B2568" s="19"/>
      <c r="C2568" s="4"/>
      <c r="D2568" s="6"/>
      <c r="E2568" s="14"/>
      <c r="F2568" s="4"/>
      <c r="G2568" s="4"/>
      <c r="H2568" s="4"/>
      <c r="I2568" s="4"/>
      <c r="J2568" s="14"/>
      <c r="K2568" s="6"/>
      <c r="L2568" s="2"/>
      <c r="M2568" s="23"/>
      <c r="N2568" s="12"/>
      <c r="O2568" s="12"/>
      <c r="P2568" s="23"/>
      <c r="Q2568" s="1"/>
      <c r="R2568" s="4"/>
      <c r="S2568" s="5"/>
      <c r="T2568" s="6"/>
      <c r="U2568" s="9"/>
      <c r="V2568" s="8"/>
      <c r="W2568" s="8"/>
      <c r="X2568" s="8"/>
      <c r="Y2568" s="9"/>
      <c r="Z2568" s="7"/>
      <c r="AA2568" s="8"/>
      <c r="AB2568" s="9"/>
      <c r="AC2568" s="9"/>
      <c r="AD2568" s="9"/>
      <c r="AE2568" s="8"/>
      <c r="AF2568" s="10"/>
      <c r="AG2568" s="8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 s="7"/>
      <c r="CO2568" s="7"/>
      <c r="CP2568" s="7"/>
      <c r="CQ2568" s="7"/>
      <c r="CR2568" s="7"/>
      <c r="CS2568" s="7"/>
      <c r="CT2568" s="7"/>
      <c r="CU2568" s="7"/>
      <c r="CV2568" s="7"/>
      <c r="CW2568" s="7"/>
      <c r="CX2568" s="7"/>
      <c r="CY2568" s="7"/>
      <c r="CZ2568" s="7"/>
      <c r="DA2568" s="7"/>
      <c r="DB2568" s="7"/>
      <c r="DC2568" s="7"/>
      <c r="DD2568" s="7"/>
      <c r="DE2568" s="7"/>
      <c r="DF2568" s="7"/>
      <c r="DG2568" s="7"/>
      <c r="DH2568" s="7"/>
      <c r="DI2568" s="7"/>
      <c r="DJ2568" s="7"/>
      <c r="DK2568" s="7"/>
      <c r="DL2568" s="7"/>
      <c r="DM2568" s="7"/>
      <c r="DN2568" s="7"/>
      <c r="DO2568" s="7"/>
      <c r="DP2568" s="7"/>
      <c r="DQ2568" s="7"/>
      <c r="DR2568" s="7"/>
      <c r="DS2568" s="7"/>
      <c r="DT2568" s="7"/>
      <c r="DU2568" s="7"/>
      <c r="DV2568" s="7"/>
      <c r="DW2568" s="7"/>
      <c r="DX2568" s="7"/>
      <c r="DY2568" s="7"/>
      <c r="DZ2568" s="7"/>
      <c r="EA2568" s="7"/>
      <c r="EB2568" s="7"/>
      <c r="EC2568" s="7"/>
      <c r="ED2568" s="7"/>
      <c r="EE2568" s="7"/>
      <c r="EF2568" s="7"/>
      <c r="EG2568" s="7"/>
      <c r="EH2568" s="7"/>
      <c r="EI2568" s="7"/>
      <c r="EJ2568" s="7"/>
      <c r="EK2568" s="7"/>
      <c r="EL2568" s="7"/>
      <c r="EM2568" s="7"/>
      <c r="EN2568" s="7"/>
      <c r="EO2568" s="7"/>
      <c r="EP2568" s="7"/>
      <c r="EQ2568" s="7"/>
      <c r="ER2568" s="7"/>
      <c r="ES2568" s="7"/>
      <c r="ET2568" s="7"/>
      <c r="EU2568" s="7"/>
      <c r="EV2568" s="7"/>
      <c r="EW2568" s="7"/>
      <c r="EX2568" s="7"/>
      <c r="EY2568" s="7"/>
      <c r="EZ2568" s="7"/>
      <c r="FA2568" s="7"/>
      <c r="FB2568" s="7"/>
      <c r="FC2568" s="7"/>
      <c r="FD2568" s="7"/>
      <c r="FE2568" s="7"/>
      <c r="FF2568" s="7"/>
      <c r="FG2568" s="7"/>
      <c r="FH2568" s="7"/>
      <c r="FI2568" s="7"/>
      <c r="FJ2568" s="7"/>
      <c r="FK2568" s="7"/>
      <c r="FL2568" s="7"/>
      <c r="FM2568" s="7"/>
      <c r="FN2568" s="7"/>
      <c r="FO2568" s="7"/>
      <c r="FP2568" s="7"/>
      <c r="FQ2568" s="7"/>
      <c r="FR2568" s="7"/>
      <c r="FS2568" s="7"/>
      <c r="FT2568" s="7"/>
      <c r="FU2568" s="7"/>
      <c r="FV2568" s="7"/>
      <c r="FW2568" s="7"/>
      <c r="FX2568" s="7"/>
      <c r="FY2568" s="7"/>
      <c r="FZ2568" s="7"/>
      <c r="GA2568" s="7"/>
      <c r="GB2568" s="7"/>
    </row>
    <row r="2569" spans="1:184" x14ac:dyDescent="0.15">
      <c r="A2569" s="124"/>
      <c r="B2569" s="19"/>
      <c r="C2569" s="4"/>
      <c r="D2569" s="6"/>
      <c r="E2569" s="14"/>
      <c r="F2569" s="4"/>
      <c r="G2569" s="4"/>
      <c r="H2569" s="4"/>
      <c r="I2569" s="4"/>
      <c r="J2569" s="14"/>
      <c r="K2569" s="6"/>
      <c r="L2569" s="2"/>
      <c r="M2569" s="23"/>
      <c r="N2569" s="12"/>
      <c r="O2569" s="12"/>
      <c r="P2569" s="23"/>
      <c r="Q2569" s="1"/>
      <c r="R2569" s="4"/>
      <c r="S2569" s="5"/>
      <c r="T2569" s="6"/>
      <c r="U2569" s="9"/>
      <c r="V2569" s="8"/>
      <c r="W2569" s="8"/>
      <c r="X2569" s="8"/>
      <c r="Y2569" s="9"/>
      <c r="Z2569" s="7"/>
      <c r="AA2569" s="8"/>
      <c r="AB2569" s="9"/>
      <c r="AC2569" s="9"/>
      <c r="AD2569" s="9"/>
      <c r="AE2569" s="8"/>
      <c r="AF2569" s="10"/>
      <c r="AG2569" s="8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 s="7"/>
      <c r="CO2569" s="7"/>
      <c r="CP2569" s="7"/>
      <c r="CQ2569" s="7"/>
      <c r="CR2569" s="7"/>
      <c r="CS2569" s="7"/>
      <c r="CT2569" s="7"/>
      <c r="CU2569" s="7"/>
      <c r="CV2569" s="7"/>
      <c r="CW2569" s="7"/>
      <c r="CX2569" s="7"/>
      <c r="CY2569" s="7"/>
      <c r="CZ2569" s="7"/>
      <c r="DA2569" s="7"/>
      <c r="DB2569" s="7"/>
      <c r="DC2569" s="7"/>
      <c r="DD2569" s="7"/>
      <c r="DE2569" s="7"/>
      <c r="DF2569" s="7"/>
      <c r="DG2569" s="7"/>
      <c r="DH2569" s="7"/>
      <c r="DI2569" s="7"/>
      <c r="DJ2569" s="7"/>
      <c r="DK2569" s="7"/>
      <c r="DL2569" s="7"/>
      <c r="DM2569" s="7"/>
      <c r="DN2569" s="7"/>
      <c r="DO2569" s="7"/>
      <c r="DP2569" s="7"/>
      <c r="DQ2569" s="7"/>
      <c r="DR2569" s="7"/>
      <c r="DS2569" s="7"/>
      <c r="DT2569" s="7"/>
      <c r="DU2569" s="7"/>
      <c r="DV2569" s="7"/>
      <c r="DW2569" s="7"/>
      <c r="DX2569" s="7"/>
      <c r="DY2569" s="7"/>
      <c r="DZ2569" s="7"/>
      <c r="EA2569" s="7"/>
      <c r="EB2569" s="7"/>
      <c r="EC2569" s="7"/>
      <c r="ED2569" s="7"/>
      <c r="EE2569" s="7"/>
      <c r="EF2569" s="7"/>
      <c r="EG2569" s="7"/>
      <c r="EH2569" s="7"/>
      <c r="EI2569" s="7"/>
      <c r="EJ2569" s="7"/>
      <c r="EK2569" s="7"/>
      <c r="EL2569" s="7"/>
      <c r="EM2569" s="7"/>
      <c r="EN2569" s="7"/>
      <c r="EO2569" s="7"/>
      <c r="EP2569" s="7"/>
      <c r="EQ2569" s="7"/>
      <c r="ER2569" s="7"/>
      <c r="ES2569" s="7"/>
      <c r="ET2569" s="7"/>
      <c r="EU2569" s="7"/>
      <c r="EV2569" s="7"/>
      <c r="EW2569" s="7"/>
      <c r="EX2569" s="7"/>
      <c r="EY2569" s="7"/>
      <c r="EZ2569" s="7"/>
      <c r="FA2569" s="7"/>
      <c r="FB2569" s="7"/>
      <c r="FC2569" s="7"/>
      <c r="FD2569" s="7"/>
      <c r="FE2569" s="7"/>
      <c r="FF2569" s="7"/>
      <c r="FG2569" s="7"/>
      <c r="FH2569" s="7"/>
      <c r="FI2569" s="7"/>
      <c r="FJ2569" s="7"/>
      <c r="FK2569" s="7"/>
      <c r="FL2569" s="7"/>
      <c r="FM2569" s="7"/>
      <c r="FN2569" s="7"/>
      <c r="FO2569" s="7"/>
      <c r="FP2569" s="7"/>
      <c r="FQ2569" s="7"/>
      <c r="FR2569" s="7"/>
      <c r="FS2569" s="7"/>
      <c r="FT2569" s="7"/>
      <c r="FU2569" s="7"/>
      <c r="FV2569" s="7"/>
      <c r="FW2569" s="7"/>
      <c r="FX2569" s="7"/>
      <c r="FY2569" s="7"/>
      <c r="FZ2569" s="7"/>
      <c r="GA2569" s="7"/>
      <c r="GB2569" s="7"/>
    </row>
    <row r="2570" spans="1:184" x14ac:dyDescent="0.15">
      <c r="A2570" s="124"/>
      <c r="B2570" s="19"/>
      <c r="C2570" s="4"/>
      <c r="D2570" s="6"/>
      <c r="E2570" s="14"/>
      <c r="F2570" s="4"/>
      <c r="G2570" s="4"/>
      <c r="H2570" s="4"/>
      <c r="I2570" s="4"/>
      <c r="J2570" s="14"/>
      <c r="K2570" s="6"/>
      <c r="L2570" s="2"/>
      <c r="M2570" s="23"/>
      <c r="N2570" s="12"/>
      <c r="O2570" s="12"/>
      <c r="P2570" s="23"/>
      <c r="Q2570" s="1"/>
      <c r="R2570" s="4"/>
      <c r="S2570" s="5"/>
      <c r="T2570" s="6"/>
      <c r="U2570" s="9"/>
      <c r="V2570" s="8"/>
      <c r="W2570" s="8"/>
      <c r="X2570" s="8"/>
      <c r="Y2570" s="9"/>
      <c r="Z2570" s="7"/>
      <c r="AA2570" s="8"/>
      <c r="AB2570" s="9"/>
      <c r="AC2570" s="9"/>
      <c r="AD2570" s="9"/>
      <c r="AE2570" s="8"/>
      <c r="AF2570" s="10"/>
      <c r="AG2570" s="8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 s="7"/>
      <c r="CO2570" s="7"/>
      <c r="CP2570" s="7"/>
      <c r="CQ2570" s="7"/>
      <c r="CR2570" s="7"/>
      <c r="CS2570" s="7"/>
      <c r="CT2570" s="7"/>
      <c r="CU2570" s="7"/>
      <c r="CV2570" s="7"/>
      <c r="CW2570" s="7"/>
      <c r="CX2570" s="7"/>
      <c r="CY2570" s="7"/>
      <c r="CZ2570" s="7"/>
      <c r="DA2570" s="7"/>
      <c r="DB2570" s="7"/>
      <c r="DC2570" s="7"/>
      <c r="DD2570" s="7"/>
      <c r="DE2570" s="7"/>
      <c r="DF2570" s="7"/>
      <c r="DG2570" s="7"/>
      <c r="DH2570" s="7"/>
      <c r="DI2570" s="7"/>
      <c r="DJ2570" s="7"/>
      <c r="DK2570" s="7"/>
      <c r="DL2570" s="7"/>
      <c r="DM2570" s="7"/>
      <c r="DN2570" s="7"/>
      <c r="DO2570" s="7"/>
      <c r="DP2570" s="7"/>
      <c r="DQ2570" s="7"/>
      <c r="DR2570" s="7"/>
      <c r="DS2570" s="7"/>
      <c r="DT2570" s="7"/>
      <c r="DU2570" s="7"/>
      <c r="DV2570" s="7"/>
      <c r="DW2570" s="7"/>
      <c r="DX2570" s="7"/>
      <c r="DY2570" s="7"/>
      <c r="DZ2570" s="7"/>
      <c r="EA2570" s="7"/>
      <c r="EB2570" s="7"/>
      <c r="EC2570" s="7"/>
      <c r="ED2570" s="7"/>
      <c r="EE2570" s="7"/>
      <c r="EF2570" s="7"/>
      <c r="EG2570" s="7"/>
      <c r="EH2570" s="7"/>
      <c r="EI2570" s="7"/>
      <c r="EJ2570" s="7"/>
      <c r="EK2570" s="7"/>
      <c r="EL2570" s="7"/>
      <c r="EM2570" s="7"/>
      <c r="EN2570" s="7"/>
      <c r="EO2570" s="7"/>
      <c r="EP2570" s="7"/>
      <c r="EQ2570" s="7"/>
      <c r="ER2570" s="7"/>
      <c r="ES2570" s="7"/>
      <c r="ET2570" s="7"/>
      <c r="EU2570" s="7"/>
      <c r="EV2570" s="7"/>
      <c r="EW2570" s="7"/>
      <c r="EX2570" s="7"/>
      <c r="EY2570" s="7"/>
      <c r="EZ2570" s="7"/>
      <c r="FA2570" s="7"/>
      <c r="FB2570" s="7"/>
      <c r="FC2570" s="7"/>
      <c r="FD2570" s="7"/>
      <c r="FE2570" s="7"/>
      <c r="FF2570" s="7"/>
      <c r="FG2570" s="7"/>
      <c r="FH2570" s="7"/>
      <c r="FI2570" s="7"/>
      <c r="FJ2570" s="7"/>
      <c r="FK2570" s="7"/>
      <c r="FL2570" s="7"/>
      <c r="FM2570" s="7"/>
      <c r="FN2570" s="7"/>
      <c r="FO2570" s="7"/>
      <c r="FP2570" s="7"/>
      <c r="FQ2570" s="7"/>
      <c r="FR2570" s="7"/>
      <c r="FS2570" s="7"/>
      <c r="FT2570" s="7"/>
      <c r="FU2570" s="7"/>
      <c r="FV2570" s="7"/>
      <c r="FW2570" s="7"/>
      <c r="FX2570" s="7"/>
      <c r="FY2570" s="7"/>
      <c r="FZ2570" s="7"/>
      <c r="GA2570" s="7"/>
      <c r="GB2570" s="7"/>
    </row>
    <row r="2571" spans="1:184" x14ac:dyDescent="0.15">
      <c r="A2571" s="124"/>
      <c r="B2571" s="19"/>
      <c r="C2571" s="4"/>
      <c r="D2571" s="6"/>
      <c r="E2571" s="14"/>
      <c r="F2571" s="4"/>
      <c r="G2571" s="4"/>
      <c r="H2571" s="4"/>
      <c r="I2571" s="4"/>
      <c r="J2571" s="14"/>
      <c r="K2571" s="6"/>
      <c r="L2571" s="2"/>
      <c r="M2571" s="23"/>
      <c r="N2571" s="12"/>
      <c r="O2571" s="12"/>
      <c r="P2571" s="23"/>
      <c r="Q2571" s="1"/>
      <c r="R2571" s="4"/>
      <c r="S2571" s="5"/>
      <c r="T2571" s="6"/>
      <c r="U2571" s="9"/>
      <c r="V2571" s="8"/>
      <c r="W2571" s="8"/>
      <c r="X2571" s="8"/>
      <c r="Y2571" s="9"/>
      <c r="Z2571" s="7"/>
      <c r="AA2571" s="8"/>
      <c r="AB2571" s="9"/>
      <c r="AC2571" s="9"/>
      <c r="AD2571" s="9"/>
      <c r="AE2571" s="8"/>
      <c r="AF2571" s="10"/>
      <c r="AG2571" s="8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 s="7"/>
      <c r="CO2571" s="7"/>
      <c r="CP2571" s="7"/>
      <c r="CQ2571" s="7"/>
      <c r="CR2571" s="7"/>
      <c r="CS2571" s="7"/>
      <c r="CT2571" s="7"/>
      <c r="CU2571" s="7"/>
      <c r="CV2571" s="7"/>
      <c r="CW2571" s="7"/>
      <c r="CX2571" s="7"/>
      <c r="CY2571" s="7"/>
      <c r="CZ2571" s="7"/>
      <c r="DA2571" s="7"/>
      <c r="DB2571" s="7"/>
      <c r="DC2571" s="7"/>
      <c r="DD2571" s="7"/>
      <c r="DE2571" s="7"/>
      <c r="DF2571" s="7"/>
      <c r="DG2571" s="7"/>
      <c r="DH2571" s="7"/>
      <c r="DI2571" s="7"/>
      <c r="DJ2571" s="7"/>
      <c r="DK2571" s="7"/>
      <c r="DL2571" s="7"/>
      <c r="DM2571" s="7"/>
      <c r="DN2571" s="7"/>
      <c r="DO2571" s="7"/>
      <c r="DP2571" s="7"/>
      <c r="DQ2571" s="7"/>
      <c r="DR2571" s="7"/>
      <c r="DS2571" s="7"/>
      <c r="DT2571" s="7"/>
      <c r="DU2571" s="7"/>
      <c r="DV2571" s="7"/>
      <c r="DW2571" s="7"/>
      <c r="DX2571" s="7"/>
      <c r="DY2571" s="7"/>
      <c r="DZ2571" s="7"/>
      <c r="EA2571" s="7"/>
      <c r="EB2571" s="7"/>
      <c r="EC2571" s="7"/>
      <c r="ED2571" s="7"/>
      <c r="EE2571" s="7"/>
      <c r="EF2571" s="7"/>
      <c r="EG2571" s="7"/>
      <c r="EH2571" s="7"/>
      <c r="EI2571" s="7"/>
      <c r="EJ2571" s="7"/>
      <c r="EK2571" s="7"/>
      <c r="EL2571" s="7"/>
      <c r="EM2571" s="7"/>
      <c r="EN2571" s="7"/>
      <c r="EO2571" s="7"/>
      <c r="EP2571" s="7"/>
      <c r="EQ2571" s="7"/>
      <c r="ER2571" s="7"/>
      <c r="ES2571" s="7"/>
      <c r="ET2571" s="7"/>
      <c r="EU2571" s="7"/>
      <c r="EV2571" s="7"/>
      <c r="EW2571" s="7"/>
      <c r="EX2571" s="7"/>
      <c r="EY2571" s="7"/>
      <c r="EZ2571" s="7"/>
      <c r="FA2571" s="7"/>
      <c r="FB2571" s="7"/>
      <c r="FC2571" s="7"/>
      <c r="FD2571" s="7"/>
      <c r="FE2571" s="7"/>
      <c r="FF2571" s="7"/>
      <c r="FG2571" s="7"/>
      <c r="FH2571" s="7"/>
      <c r="FI2571" s="7"/>
      <c r="FJ2571" s="7"/>
      <c r="FK2571" s="7"/>
      <c r="FL2571" s="7"/>
      <c r="FM2571" s="7"/>
      <c r="FN2571" s="7"/>
      <c r="FO2571" s="7"/>
      <c r="FP2571" s="7"/>
      <c r="FQ2571" s="7"/>
      <c r="FR2571" s="7"/>
      <c r="FS2571" s="7"/>
      <c r="FT2571" s="7"/>
      <c r="FU2571" s="7"/>
      <c r="FV2571" s="7"/>
      <c r="FW2571" s="7"/>
      <c r="FX2571" s="7"/>
      <c r="FY2571" s="7"/>
      <c r="FZ2571" s="7"/>
      <c r="GA2571" s="7"/>
      <c r="GB2571" s="7"/>
    </row>
    <row r="2572" spans="1:184" x14ac:dyDescent="0.15">
      <c r="A2572" s="124"/>
      <c r="B2572" s="19"/>
      <c r="C2572" s="4"/>
      <c r="D2572" s="6"/>
      <c r="E2572" s="14"/>
      <c r="F2572" s="4"/>
      <c r="G2572" s="4"/>
      <c r="H2572" s="4"/>
      <c r="I2572" s="4"/>
      <c r="J2572" s="14"/>
      <c r="K2572" s="6"/>
      <c r="L2572" s="2"/>
      <c r="M2572" s="23"/>
      <c r="N2572" s="12"/>
      <c r="O2572" s="12"/>
      <c r="P2572" s="23"/>
      <c r="Q2572" s="1"/>
      <c r="R2572" s="4"/>
      <c r="S2572" s="5"/>
      <c r="T2572" s="6"/>
      <c r="U2572" s="9"/>
      <c r="V2572" s="8"/>
      <c r="W2572" s="8"/>
      <c r="X2572" s="8"/>
      <c r="Y2572" s="9"/>
      <c r="Z2572" s="7"/>
      <c r="AA2572" s="8"/>
      <c r="AB2572" s="9"/>
      <c r="AC2572" s="9"/>
      <c r="AD2572" s="9"/>
      <c r="AE2572" s="8"/>
      <c r="AF2572" s="10"/>
      <c r="AG2572" s="8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 s="7"/>
      <c r="CO2572" s="7"/>
      <c r="CP2572" s="7"/>
      <c r="CQ2572" s="7"/>
      <c r="CR2572" s="7"/>
      <c r="CS2572" s="7"/>
      <c r="CT2572" s="7"/>
      <c r="CU2572" s="7"/>
      <c r="CV2572" s="7"/>
      <c r="CW2572" s="7"/>
      <c r="CX2572" s="7"/>
      <c r="CY2572" s="7"/>
      <c r="CZ2572" s="7"/>
      <c r="DA2572" s="7"/>
      <c r="DB2572" s="7"/>
      <c r="DC2572" s="7"/>
      <c r="DD2572" s="7"/>
      <c r="DE2572" s="7"/>
      <c r="DF2572" s="7"/>
      <c r="DG2572" s="7"/>
      <c r="DH2572" s="7"/>
      <c r="DI2572" s="7"/>
      <c r="DJ2572" s="7"/>
      <c r="DK2572" s="7"/>
      <c r="DL2572" s="7"/>
      <c r="DM2572" s="7"/>
      <c r="DN2572" s="7"/>
      <c r="DO2572" s="7"/>
      <c r="DP2572" s="7"/>
      <c r="DQ2572" s="7"/>
      <c r="DR2572" s="7"/>
      <c r="DS2572" s="7"/>
      <c r="DT2572" s="7"/>
      <c r="DU2572" s="7"/>
      <c r="DV2572" s="7"/>
      <c r="DW2572" s="7"/>
      <c r="DX2572" s="7"/>
      <c r="DY2572" s="7"/>
      <c r="DZ2572" s="7"/>
      <c r="EA2572" s="7"/>
      <c r="EB2572" s="7"/>
      <c r="EC2572" s="7"/>
      <c r="ED2572" s="7"/>
      <c r="EE2572" s="7"/>
      <c r="EF2572" s="7"/>
      <c r="EG2572" s="7"/>
      <c r="EH2572" s="7"/>
      <c r="EI2572" s="7"/>
      <c r="EJ2572" s="7"/>
      <c r="EK2572" s="7"/>
      <c r="EL2572" s="7"/>
      <c r="EM2572" s="7"/>
      <c r="EN2572" s="7"/>
      <c r="EO2572" s="7"/>
      <c r="EP2572" s="7"/>
      <c r="EQ2572" s="7"/>
      <c r="ER2572" s="7"/>
      <c r="ES2572" s="7"/>
      <c r="ET2572" s="7"/>
      <c r="EU2572" s="7"/>
      <c r="EV2572" s="7"/>
      <c r="EW2572" s="7"/>
      <c r="EX2572" s="7"/>
      <c r="EY2572" s="7"/>
      <c r="EZ2572" s="7"/>
      <c r="FA2572" s="7"/>
      <c r="FB2572" s="7"/>
      <c r="FC2572" s="7"/>
      <c r="FD2572" s="7"/>
      <c r="FE2572" s="7"/>
      <c r="FF2572" s="7"/>
      <c r="FG2572" s="7"/>
      <c r="FH2572" s="7"/>
      <c r="FI2572" s="7"/>
      <c r="FJ2572" s="7"/>
      <c r="FK2572" s="7"/>
      <c r="FL2572" s="7"/>
      <c r="FM2572" s="7"/>
      <c r="FN2572" s="7"/>
      <c r="FO2572" s="7"/>
      <c r="FP2572" s="7"/>
      <c r="FQ2572" s="7"/>
      <c r="FR2572" s="7"/>
      <c r="FS2572" s="7"/>
      <c r="FT2572" s="7"/>
      <c r="FU2572" s="7"/>
      <c r="FV2572" s="7"/>
      <c r="FW2572" s="7"/>
      <c r="FX2572" s="7"/>
      <c r="FY2572" s="7"/>
      <c r="FZ2572" s="7"/>
      <c r="GA2572" s="7"/>
      <c r="GB2572" s="7"/>
    </row>
    <row r="2573" spans="1:184" x14ac:dyDescent="0.15">
      <c r="A2573" s="124"/>
      <c r="B2573" s="19"/>
      <c r="C2573" s="4"/>
      <c r="D2573" s="6"/>
      <c r="E2573" s="14"/>
      <c r="F2573" s="4"/>
      <c r="G2573" s="4"/>
      <c r="H2573" s="4"/>
      <c r="I2573" s="4"/>
      <c r="J2573" s="14"/>
      <c r="K2573" s="6"/>
      <c r="L2573" s="2"/>
      <c r="M2573" s="23"/>
      <c r="N2573" s="12"/>
      <c r="O2573" s="12"/>
      <c r="P2573" s="23"/>
      <c r="Q2573" s="1"/>
      <c r="R2573" s="4"/>
      <c r="S2573" s="5"/>
      <c r="T2573" s="6"/>
      <c r="U2573" s="9"/>
      <c r="V2573" s="8"/>
      <c r="W2573" s="8"/>
      <c r="X2573" s="8"/>
      <c r="Y2573" s="9"/>
      <c r="Z2573" s="7"/>
      <c r="AA2573" s="8"/>
      <c r="AB2573" s="9"/>
      <c r="AC2573" s="9"/>
      <c r="AD2573" s="9"/>
      <c r="AE2573" s="8"/>
      <c r="AF2573" s="10"/>
      <c r="AG2573" s="8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 s="7"/>
      <c r="CO2573" s="7"/>
      <c r="CP2573" s="7"/>
      <c r="CQ2573" s="7"/>
      <c r="CR2573" s="7"/>
      <c r="CS2573" s="7"/>
      <c r="CT2573" s="7"/>
      <c r="CU2573" s="7"/>
      <c r="CV2573" s="7"/>
      <c r="CW2573" s="7"/>
      <c r="CX2573" s="7"/>
      <c r="CY2573" s="7"/>
      <c r="CZ2573" s="7"/>
      <c r="DA2573" s="7"/>
      <c r="DB2573" s="7"/>
      <c r="DC2573" s="7"/>
      <c r="DD2573" s="7"/>
      <c r="DE2573" s="7"/>
      <c r="DF2573" s="7"/>
      <c r="DG2573" s="7"/>
      <c r="DH2573" s="7"/>
      <c r="DI2573" s="7"/>
      <c r="DJ2573" s="7"/>
      <c r="DK2573" s="7"/>
      <c r="DL2573" s="7"/>
      <c r="DM2573" s="7"/>
      <c r="DN2573" s="7"/>
      <c r="DO2573" s="7"/>
      <c r="DP2573" s="7"/>
      <c r="DQ2573" s="7"/>
      <c r="DR2573" s="7"/>
      <c r="DS2573" s="7"/>
      <c r="DT2573" s="7"/>
      <c r="DU2573" s="7"/>
      <c r="DV2573" s="7"/>
      <c r="DW2573" s="7"/>
      <c r="DX2573" s="7"/>
      <c r="DY2573" s="7"/>
      <c r="DZ2573" s="7"/>
      <c r="EA2573" s="7"/>
      <c r="EB2573" s="7"/>
      <c r="EC2573" s="7"/>
      <c r="ED2573" s="7"/>
      <c r="EE2573" s="7"/>
      <c r="EF2573" s="7"/>
      <c r="EG2573" s="7"/>
      <c r="EH2573" s="7"/>
      <c r="EI2573" s="7"/>
      <c r="EJ2573" s="7"/>
      <c r="EK2573" s="7"/>
      <c r="EL2573" s="7"/>
      <c r="EM2573" s="7"/>
      <c r="EN2573" s="7"/>
      <c r="EO2573" s="7"/>
      <c r="EP2573" s="7"/>
      <c r="EQ2573" s="7"/>
      <c r="ER2573" s="7"/>
      <c r="ES2573" s="7"/>
      <c r="ET2573" s="7"/>
      <c r="EU2573" s="7"/>
      <c r="EV2573" s="7"/>
      <c r="EW2573" s="7"/>
      <c r="EX2573" s="7"/>
      <c r="EY2573" s="7"/>
      <c r="EZ2573" s="7"/>
      <c r="FA2573" s="7"/>
      <c r="FB2573" s="7"/>
      <c r="FC2573" s="7"/>
      <c r="FD2573" s="7"/>
      <c r="FE2573" s="7"/>
      <c r="FF2573" s="7"/>
      <c r="FG2573" s="7"/>
      <c r="FH2573" s="7"/>
      <c r="FI2573" s="7"/>
      <c r="FJ2573" s="7"/>
      <c r="FK2573" s="7"/>
      <c r="FL2573" s="7"/>
      <c r="FM2573" s="7"/>
      <c r="FN2573" s="7"/>
      <c r="FO2573" s="7"/>
      <c r="FP2573" s="7"/>
      <c r="FQ2573" s="7"/>
      <c r="FR2573" s="7"/>
      <c r="FS2573" s="7"/>
      <c r="FT2573" s="7"/>
      <c r="FU2573" s="7"/>
      <c r="FV2573" s="7"/>
      <c r="FW2573" s="7"/>
      <c r="FX2573" s="7"/>
      <c r="FY2573" s="7"/>
      <c r="FZ2573" s="7"/>
      <c r="GA2573" s="7"/>
      <c r="GB2573" s="7"/>
    </row>
    <row r="2574" spans="1:184" x14ac:dyDescent="0.15">
      <c r="A2574" s="124"/>
      <c r="B2574" s="19"/>
      <c r="C2574" s="4"/>
      <c r="D2574" s="6"/>
      <c r="E2574" s="14"/>
      <c r="F2574" s="4"/>
      <c r="G2574" s="4"/>
      <c r="H2574" s="4"/>
      <c r="I2574" s="4"/>
      <c r="J2574" s="14"/>
      <c r="K2574" s="6"/>
      <c r="L2574" s="2"/>
      <c r="M2574" s="23"/>
      <c r="N2574" s="12"/>
      <c r="O2574" s="12"/>
      <c r="P2574" s="23"/>
      <c r="Q2574" s="1"/>
      <c r="R2574" s="4"/>
      <c r="S2574" s="5"/>
      <c r="T2574" s="6"/>
      <c r="U2574" s="9"/>
      <c r="V2574" s="8"/>
      <c r="W2574" s="8"/>
      <c r="X2574" s="8"/>
      <c r="Y2574" s="9"/>
      <c r="Z2574" s="7"/>
      <c r="AA2574" s="8"/>
      <c r="AB2574" s="9"/>
      <c r="AC2574" s="9"/>
      <c r="AD2574" s="9"/>
      <c r="AE2574" s="8"/>
      <c r="AF2574" s="10"/>
      <c r="AG2574" s="8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 s="7"/>
      <c r="CO2574" s="7"/>
      <c r="CP2574" s="7"/>
      <c r="CQ2574" s="7"/>
      <c r="CR2574" s="7"/>
      <c r="CS2574" s="7"/>
      <c r="CT2574" s="7"/>
      <c r="CU2574" s="7"/>
      <c r="CV2574" s="7"/>
      <c r="CW2574" s="7"/>
      <c r="CX2574" s="7"/>
      <c r="CY2574" s="7"/>
      <c r="CZ2574" s="7"/>
      <c r="DA2574" s="7"/>
      <c r="DB2574" s="7"/>
      <c r="DC2574" s="7"/>
      <c r="DD2574" s="7"/>
      <c r="DE2574" s="7"/>
      <c r="DF2574" s="7"/>
      <c r="DG2574" s="7"/>
      <c r="DH2574" s="7"/>
      <c r="DI2574" s="7"/>
      <c r="DJ2574" s="7"/>
      <c r="DK2574" s="7"/>
      <c r="DL2574" s="7"/>
      <c r="DM2574" s="7"/>
      <c r="DN2574" s="7"/>
      <c r="DO2574" s="7"/>
      <c r="DP2574" s="7"/>
      <c r="DQ2574" s="7"/>
      <c r="DR2574" s="7"/>
      <c r="DS2574" s="7"/>
      <c r="DT2574" s="7"/>
      <c r="DU2574" s="7"/>
      <c r="DV2574" s="7"/>
      <c r="DW2574" s="7"/>
      <c r="DX2574" s="7"/>
      <c r="DY2574" s="7"/>
      <c r="DZ2574" s="7"/>
      <c r="EA2574" s="7"/>
      <c r="EB2574" s="7"/>
      <c r="EC2574" s="7"/>
      <c r="ED2574" s="7"/>
      <c r="EE2574" s="7"/>
      <c r="EF2574" s="7"/>
      <c r="EG2574" s="7"/>
      <c r="EH2574" s="7"/>
      <c r="EI2574" s="7"/>
      <c r="EJ2574" s="7"/>
      <c r="EK2574" s="7"/>
      <c r="EL2574" s="7"/>
      <c r="EM2574" s="7"/>
      <c r="EN2574" s="7"/>
      <c r="EO2574" s="7"/>
      <c r="EP2574" s="7"/>
      <c r="EQ2574" s="7"/>
      <c r="ER2574" s="7"/>
      <c r="ES2574" s="7"/>
      <c r="ET2574" s="7"/>
      <c r="EU2574" s="7"/>
      <c r="EV2574" s="7"/>
      <c r="EW2574" s="7"/>
      <c r="EX2574" s="7"/>
      <c r="EY2574" s="7"/>
      <c r="EZ2574" s="7"/>
      <c r="FA2574" s="7"/>
      <c r="FB2574" s="7"/>
      <c r="FC2574" s="7"/>
      <c r="FD2574" s="7"/>
      <c r="FE2574" s="7"/>
      <c r="FF2574" s="7"/>
      <c r="FG2574" s="7"/>
      <c r="FH2574" s="7"/>
      <c r="FI2574" s="7"/>
      <c r="FJ2574" s="7"/>
      <c r="FK2574" s="7"/>
      <c r="FL2574" s="7"/>
      <c r="FM2574" s="7"/>
      <c r="FN2574" s="7"/>
      <c r="FO2574" s="7"/>
      <c r="FP2574" s="7"/>
      <c r="FQ2574" s="7"/>
      <c r="FR2574" s="7"/>
      <c r="FS2574" s="7"/>
      <c r="FT2574" s="7"/>
      <c r="FU2574" s="7"/>
      <c r="FV2574" s="7"/>
      <c r="FW2574" s="7"/>
      <c r="FX2574" s="7"/>
      <c r="FY2574" s="7"/>
      <c r="FZ2574" s="7"/>
      <c r="GA2574" s="7"/>
      <c r="GB2574" s="7"/>
    </row>
    <row r="2575" spans="1:184" x14ac:dyDescent="0.15">
      <c r="A2575" s="124"/>
      <c r="B2575" s="19"/>
      <c r="C2575" s="4"/>
      <c r="D2575" s="6"/>
      <c r="E2575" s="14"/>
      <c r="F2575" s="4"/>
      <c r="G2575" s="4"/>
      <c r="H2575" s="4"/>
      <c r="I2575" s="4"/>
      <c r="J2575" s="14"/>
      <c r="K2575" s="6"/>
      <c r="L2575" s="2"/>
      <c r="M2575" s="23"/>
      <c r="N2575" s="12"/>
      <c r="O2575" s="12"/>
      <c r="P2575" s="23"/>
      <c r="Q2575" s="1"/>
      <c r="R2575" s="4"/>
      <c r="S2575" s="5"/>
      <c r="T2575" s="6"/>
      <c r="U2575" s="9"/>
      <c r="V2575" s="8"/>
      <c r="W2575" s="8"/>
      <c r="X2575" s="8"/>
      <c r="Y2575" s="9"/>
      <c r="Z2575" s="7"/>
      <c r="AA2575" s="8"/>
      <c r="AB2575" s="9"/>
      <c r="AC2575" s="9"/>
      <c r="AD2575" s="9"/>
      <c r="AE2575" s="8"/>
      <c r="AF2575" s="10"/>
      <c r="AG2575" s="8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 s="7"/>
      <c r="CO2575" s="7"/>
      <c r="CP2575" s="7"/>
      <c r="CQ2575" s="7"/>
      <c r="CR2575" s="7"/>
      <c r="CS2575" s="7"/>
      <c r="CT2575" s="7"/>
      <c r="CU2575" s="7"/>
      <c r="CV2575" s="7"/>
      <c r="CW2575" s="7"/>
      <c r="CX2575" s="7"/>
      <c r="CY2575" s="7"/>
      <c r="CZ2575" s="7"/>
      <c r="DA2575" s="7"/>
      <c r="DB2575" s="7"/>
      <c r="DC2575" s="7"/>
      <c r="DD2575" s="7"/>
      <c r="DE2575" s="7"/>
      <c r="DF2575" s="7"/>
      <c r="DG2575" s="7"/>
      <c r="DH2575" s="7"/>
      <c r="DI2575" s="7"/>
      <c r="DJ2575" s="7"/>
      <c r="DK2575" s="7"/>
      <c r="DL2575" s="7"/>
      <c r="DM2575" s="7"/>
      <c r="DN2575" s="7"/>
      <c r="DO2575" s="7"/>
      <c r="DP2575" s="7"/>
      <c r="DQ2575" s="7"/>
      <c r="DR2575" s="7"/>
      <c r="DS2575" s="7"/>
      <c r="DT2575" s="7"/>
      <c r="DU2575" s="7"/>
      <c r="DV2575" s="7"/>
      <c r="DW2575" s="7"/>
      <c r="DX2575" s="7"/>
      <c r="DY2575" s="7"/>
      <c r="DZ2575" s="7"/>
      <c r="EA2575" s="7"/>
      <c r="EB2575" s="7"/>
      <c r="EC2575" s="7"/>
      <c r="ED2575" s="7"/>
      <c r="EE2575" s="7"/>
      <c r="EF2575" s="7"/>
      <c r="EG2575" s="7"/>
      <c r="EH2575" s="7"/>
      <c r="EI2575" s="7"/>
      <c r="EJ2575" s="7"/>
      <c r="EK2575" s="7"/>
      <c r="EL2575" s="7"/>
      <c r="EM2575" s="7"/>
      <c r="EN2575" s="7"/>
      <c r="EO2575" s="7"/>
      <c r="EP2575" s="7"/>
      <c r="EQ2575" s="7"/>
      <c r="ER2575" s="7"/>
      <c r="ES2575" s="7"/>
      <c r="ET2575" s="7"/>
      <c r="EU2575" s="7"/>
      <c r="EV2575" s="7"/>
      <c r="EW2575" s="7"/>
      <c r="EX2575" s="7"/>
      <c r="EY2575" s="7"/>
      <c r="EZ2575" s="7"/>
      <c r="FA2575" s="7"/>
      <c r="FB2575" s="7"/>
      <c r="FC2575" s="7"/>
      <c r="FD2575" s="7"/>
      <c r="FE2575" s="7"/>
      <c r="FF2575" s="7"/>
      <c r="FG2575" s="7"/>
      <c r="FH2575" s="7"/>
      <c r="FI2575" s="7"/>
      <c r="FJ2575" s="7"/>
      <c r="FK2575" s="7"/>
      <c r="FL2575" s="7"/>
      <c r="FM2575" s="7"/>
      <c r="FN2575" s="7"/>
      <c r="FO2575" s="7"/>
      <c r="FP2575" s="7"/>
      <c r="FQ2575" s="7"/>
      <c r="FR2575" s="7"/>
      <c r="FS2575" s="7"/>
      <c r="FT2575" s="7"/>
      <c r="FU2575" s="7"/>
      <c r="FV2575" s="7"/>
      <c r="FW2575" s="7"/>
      <c r="FX2575" s="7"/>
      <c r="FY2575" s="7"/>
      <c r="FZ2575" s="7"/>
      <c r="GA2575" s="7"/>
      <c r="GB2575" s="7"/>
    </row>
    <row r="2576" spans="1:184" x14ac:dyDescent="0.15">
      <c r="A2576" s="124"/>
      <c r="B2576" s="19"/>
      <c r="C2576" s="4"/>
      <c r="D2576" s="6"/>
      <c r="E2576" s="14"/>
      <c r="F2576" s="4"/>
      <c r="G2576" s="4"/>
      <c r="H2576" s="4"/>
      <c r="I2576" s="4"/>
      <c r="J2576" s="14"/>
      <c r="K2576" s="6"/>
      <c r="L2576" s="2"/>
      <c r="M2576" s="23"/>
      <c r="N2576" s="12"/>
      <c r="O2576" s="12"/>
      <c r="P2576" s="23"/>
      <c r="Q2576" s="1"/>
      <c r="R2576" s="4"/>
      <c r="S2576" s="5"/>
      <c r="T2576" s="6"/>
      <c r="U2576" s="9"/>
      <c r="V2576" s="8"/>
      <c r="W2576" s="8"/>
      <c r="X2576" s="8"/>
      <c r="Y2576" s="9"/>
      <c r="Z2576" s="7"/>
      <c r="AA2576" s="8"/>
      <c r="AB2576" s="9"/>
      <c r="AC2576" s="9"/>
      <c r="AD2576" s="9"/>
      <c r="AE2576" s="8"/>
      <c r="AF2576" s="10"/>
      <c r="AG2576" s="8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 s="7"/>
      <c r="CO2576" s="7"/>
      <c r="CP2576" s="7"/>
      <c r="CQ2576" s="7"/>
      <c r="CR2576" s="7"/>
      <c r="CS2576" s="7"/>
      <c r="CT2576" s="7"/>
      <c r="CU2576" s="7"/>
      <c r="CV2576" s="7"/>
      <c r="CW2576" s="7"/>
      <c r="CX2576" s="7"/>
      <c r="CY2576" s="7"/>
      <c r="CZ2576" s="7"/>
      <c r="DA2576" s="7"/>
      <c r="DB2576" s="7"/>
      <c r="DC2576" s="7"/>
      <c r="DD2576" s="7"/>
      <c r="DE2576" s="7"/>
      <c r="DF2576" s="7"/>
      <c r="DG2576" s="7"/>
      <c r="DH2576" s="7"/>
      <c r="DI2576" s="7"/>
      <c r="DJ2576" s="7"/>
      <c r="DK2576" s="7"/>
      <c r="DL2576" s="7"/>
      <c r="DM2576" s="7"/>
      <c r="DN2576" s="7"/>
      <c r="DO2576" s="7"/>
      <c r="DP2576" s="7"/>
      <c r="DQ2576" s="7"/>
      <c r="DR2576" s="7"/>
      <c r="DS2576" s="7"/>
      <c r="DT2576" s="7"/>
      <c r="DU2576" s="7"/>
      <c r="DV2576" s="7"/>
      <c r="DW2576" s="7"/>
      <c r="DX2576" s="7"/>
      <c r="DY2576" s="7"/>
      <c r="DZ2576" s="7"/>
      <c r="EA2576" s="7"/>
      <c r="EB2576" s="7"/>
      <c r="EC2576" s="7"/>
      <c r="ED2576" s="7"/>
      <c r="EE2576" s="7"/>
      <c r="EF2576" s="7"/>
      <c r="EG2576" s="7"/>
      <c r="EH2576" s="7"/>
      <c r="EI2576" s="7"/>
      <c r="EJ2576" s="7"/>
      <c r="EK2576" s="7"/>
      <c r="EL2576" s="7"/>
      <c r="EM2576" s="7"/>
      <c r="EN2576" s="7"/>
      <c r="EO2576" s="7"/>
      <c r="EP2576" s="7"/>
      <c r="EQ2576" s="7"/>
      <c r="ER2576" s="7"/>
      <c r="ES2576" s="7"/>
      <c r="ET2576" s="7"/>
      <c r="EU2576" s="7"/>
      <c r="EV2576" s="7"/>
      <c r="EW2576" s="7"/>
      <c r="EX2576" s="7"/>
      <c r="EY2576" s="7"/>
      <c r="EZ2576" s="7"/>
      <c r="FA2576" s="7"/>
      <c r="FB2576" s="7"/>
      <c r="FC2576" s="7"/>
      <c r="FD2576" s="7"/>
      <c r="FE2576" s="7"/>
      <c r="FF2576" s="7"/>
      <c r="FG2576" s="7"/>
      <c r="FH2576" s="7"/>
      <c r="FI2576" s="7"/>
      <c r="FJ2576" s="7"/>
      <c r="FK2576" s="7"/>
      <c r="FL2576" s="7"/>
      <c r="FM2576" s="7"/>
      <c r="FN2576" s="7"/>
      <c r="FO2576" s="7"/>
      <c r="FP2576" s="7"/>
      <c r="FQ2576" s="7"/>
      <c r="FR2576" s="7"/>
      <c r="FS2576" s="7"/>
      <c r="FT2576" s="7"/>
      <c r="FU2576" s="7"/>
      <c r="FV2576" s="7"/>
      <c r="FW2576" s="7"/>
      <c r="FX2576" s="7"/>
      <c r="FY2576" s="7"/>
      <c r="FZ2576" s="7"/>
      <c r="GA2576" s="7"/>
      <c r="GB2576" s="7"/>
    </row>
    <row r="2577" spans="1:184" x14ac:dyDescent="0.15">
      <c r="A2577" s="124"/>
      <c r="B2577" s="19"/>
      <c r="C2577" s="4"/>
      <c r="D2577" s="6"/>
      <c r="E2577" s="14"/>
      <c r="F2577" s="4"/>
      <c r="G2577" s="4"/>
      <c r="H2577" s="4"/>
      <c r="I2577" s="4"/>
      <c r="J2577" s="14"/>
      <c r="K2577" s="6"/>
      <c r="L2577" s="2"/>
      <c r="M2577" s="23"/>
      <c r="N2577" s="12"/>
      <c r="O2577" s="12"/>
      <c r="P2577" s="23"/>
      <c r="Q2577" s="1"/>
      <c r="R2577" s="4"/>
      <c r="S2577" s="5"/>
      <c r="T2577" s="6"/>
      <c r="U2577" s="9"/>
      <c r="V2577" s="8"/>
      <c r="W2577" s="8"/>
      <c r="X2577" s="8"/>
      <c r="Y2577" s="9"/>
      <c r="Z2577" s="7"/>
      <c r="AA2577" s="8"/>
      <c r="AB2577" s="9"/>
      <c r="AC2577" s="9"/>
      <c r="AD2577" s="9"/>
      <c r="AE2577" s="8"/>
      <c r="AF2577" s="10"/>
      <c r="AG2577" s="8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  <c r="DV2577" s="7"/>
      <c r="DW2577" s="7"/>
      <c r="DX2577" s="7"/>
      <c r="DY2577" s="7"/>
      <c r="DZ2577" s="7"/>
      <c r="EA2577" s="7"/>
      <c r="EB2577" s="7"/>
      <c r="EC2577" s="7"/>
      <c r="ED2577" s="7"/>
      <c r="EE2577" s="7"/>
      <c r="EF2577" s="7"/>
      <c r="EG2577" s="7"/>
      <c r="EH2577" s="7"/>
      <c r="EI2577" s="7"/>
      <c r="EJ2577" s="7"/>
      <c r="EK2577" s="7"/>
      <c r="EL2577" s="7"/>
      <c r="EM2577" s="7"/>
      <c r="EN2577" s="7"/>
      <c r="EO2577" s="7"/>
      <c r="EP2577" s="7"/>
      <c r="EQ2577" s="7"/>
      <c r="ER2577" s="7"/>
      <c r="ES2577" s="7"/>
      <c r="ET2577" s="7"/>
      <c r="EU2577" s="7"/>
      <c r="EV2577" s="7"/>
      <c r="EW2577" s="7"/>
      <c r="EX2577" s="7"/>
      <c r="EY2577" s="7"/>
      <c r="EZ2577" s="7"/>
      <c r="FA2577" s="7"/>
      <c r="FB2577" s="7"/>
      <c r="FC2577" s="7"/>
      <c r="FD2577" s="7"/>
      <c r="FE2577" s="7"/>
      <c r="FF2577" s="7"/>
      <c r="FG2577" s="7"/>
      <c r="FH2577" s="7"/>
      <c r="FI2577" s="7"/>
      <c r="FJ2577" s="7"/>
      <c r="FK2577" s="7"/>
      <c r="FL2577" s="7"/>
      <c r="FM2577" s="7"/>
      <c r="FN2577" s="7"/>
      <c r="FO2577" s="7"/>
      <c r="FP2577" s="7"/>
      <c r="FQ2577" s="7"/>
      <c r="FR2577" s="7"/>
      <c r="FS2577" s="7"/>
      <c r="FT2577" s="7"/>
      <c r="FU2577" s="7"/>
      <c r="FV2577" s="7"/>
      <c r="FW2577" s="7"/>
      <c r="FX2577" s="7"/>
      <c r="FY2577" s="7"/>
      <c r="FZ2577" s="7"/>
      <c r="GA2577" s="7"/>
      <c r="GB2577" s="7"/>
    </row>
    <row r="2578" spans="1:184" x14ac:dyDescent="0.15">
      <c r="A2578" s="124"/>
      <c r="B2578" s="19"/>
      <c r="C2578" s="4"/>
      <c r="D2578" s="6"/>
      <c r="E2578" s="14"/>
      <c r="F2578" s="4"/>
      <c r="G2578" s="4"/>
      <c r="H2578" s="4"/>
      <c r="I2578" s="4"/>
      <c r="J2578" s="14"/>
      <c r="K2578" s="6"/>
      <c r="L2578" s="2"/>
      <c r="M2578" s="23"/>
      <c r="N2578" s="12"/>
      <c r="O2578" s="12"/>
      <c r="P2578" s="23"/>
      <c r="Q2578" s="1"/>
      <c r="R2578" s="4"/>
      <c r="S2578" s="5"/>
      <c r="T2578" s="6"/>
      <c r="U2578" s="9"/>
      <c r="V2578" s="8"/>
      <c r="W2578" s="8"/>
      <c r="X2578" s="8"/>
      <c r="Y2578" s="9"/>
      <c r="Z2578" s="7"/>
      <c r="AA2578" s="8"/>
      <c r="AB2578" s="9"/>
      <c r="AC2578" s="9"/>
      <c r="AD2578" s="9"/>
      <c r="AE2578" s="8"/>
      <c r="AF2578" s="10"/>
      <c r="AG2578" s="8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 s="7"/>
      <c r="CO2578" s="7"/>
      <c r="CP2578" s="7"/>
      <c r="CQ2578" s="7"/>
      <c r="CR2578" s="7"/>
      <c r="CS2578" s="7"/>
      <c r="CT2578" s="7"/>
      <c r="CU2578" s="7"/>
      <c r="CV2578" s="7"/>
      <c r="CW2578" s="7"/>
      <c r="CX2578" s="7"/>
      <c r="CY2578" s="7"/>
      <c r="CZ2578" s="7"/>
      <c r="DA2578" s="7"/>
      <c r="DB2578" s="7"/>
      <c r="DC2578" s="7"/>
      <c r="DD2578" s="7"/>
      <c r="DE2578" s="7"/>
      <c r="DF2578" s="7"/>
      <c r="DG2578" s="7"/>
      <c r="DH2578" s="7"/>
      <c r="DI2578" s="7"/>
      <c r="DJ2578" s="7"/>
      <c r="DK2578" s="7"/>
      <c r="DL2578" s="7"/>
      <c r="DM2578" s="7"/>
      <c r="DN2578" s="7"/>
      <c r="DO2578" s="7"/>
      <c r="DP2578" s="7"/>
      <c r="DQ2578" s="7"/>
      <c r="DR2578" s="7"/>
      <c r="DS2578" s="7"/>
      <c r="DT2578" s="7"/>
      <c r="DU2578" s="7"/>
      <c r="DV2578" s="7"/>
      <c r="DW2578" s="7"/>
      <c r="DX2578" s="7"/>
      <c r="DY2578" s="7"/>
      <c r="DZ2578" s="7"/>
      <c r="EA2578" s="7"/>
      <c r="EB2578" s="7"/>
      <c r="EC2578" s="7"/>
      <c r="ED2578" s="7"/>
      <c r="EE2578" s="7"/>
      <c r="EF2578" s="7"/>
      <c r="EG2578" s="7"/>
      <c r="EH2578" s="7"/>
      <c r="EI2578" s="7"/>
      <c r="EJ2578" s="7"/>
      <c r="EK2578" s="7"/>
      <c r="EL2578" s="7"/>
      <c r="EM2578" s="7"/>
      <c r="EN2578" s="7"/>
      <c r="EO2578" s="7"/>
      <c r="EP2578" s="7"/>
      <c r="EQ2578" s="7"/>
      <c r="ER2578" s="7"/>
      <c r="ES2578" s="7"/>
      <c r="ET2578" s="7"/>
      <c r="EU2578" s="7"/>
      <c r="EV2578" s="7"/>
      <c r="EW2578" s="7"/>
      <c r="EX2578" s="7"/>
      <c r="EY2578" s="7"/>
      <c r="EZ2578" s="7"/>
      <c r="FA2578" s="7"/>
      <c r="FB2578" s="7"/>
      <c r="FC2578" s="7"/>
      <c r="FD2578" s="7"/>
      <c r="FE2578" s="7"/>
      <c r="FF2578" s="7"/>
      <c r="FG2578" s="7"/>
      <c r="FH2578" s="7"/>
      <c r="FI2578" s="7"/>
      <c r="FJ2578" s="7"/>
      <c r="FK2578" s="7"/>
      <c r="FL2578" s="7"/>
      <c r="FM2578" s="7"/>
      <c r="FN2578" s="7"/>
      <c r="FO2578" s="7"/>
      <c r="FP2578" s="7"/>
      <c r="FQ2578" s="7"/>
      <c r="FR2578" s="7"/>
      <c r="FS2578" s="7"/>
      <c r="FT2578" s="7"/>
      <c r="FU2578" s="7"/>
      <c r="FV2578" s="7"/>
      <c r="FW2578" s="7"/>
      <c r="FX2578" s="7"/>
      <c r="FY2578" s="7"/>
      <c r="FZ2578" s="7"/>
      <c r="GA2578" s="7"/>
      <c r="GB2578" s="7"/>
    </row>
    <row r="2579" spans="1:184" x14ac:dyDescent="0.15">
      <c r="A2579" s="124"/>
      <c r="B2579" s="19"/>
      <c r="C2579" s="4"/>
      <c r="D2579" s="6"/>
      <c r="E2579" s="14"/>
      <c r="F2579" s="4"/>
      <c r="G2579" s="4"/>
      <c r="H2579" s="4"/>
      <c r="I2579" s="4"/>
      <c r="J2579" s="14"/>
      <c r="K2579" s="6"/>
      <c r="L2579" s="2"/>
      <c r="M2579" s="23"/>
      <c r="N2579" s="12"/>
      <c r="O2579" s="12"/>
      <c r="P2579" s="23"/>
      <c r="Q2579" s="1"/>
      <c r="R2579" s="4"/>
      <c r="S2579" s="5"/>
      <c r="T2579" s="6"/>
      <c r="U2579" s="9"/>
      <c r="V2579" s="8"/>
      <c r="W2579" s="8"/>
      <c r="X2579" s="8"/>
      <c r="Y2579" s="9"/>
      <c r="Z2579" s="7"/>
      <c r="AA2579" s="8"/>
      <c r="AB2579" s="9"/>
      <c r="AC2579" s="9"/>
      <c r="AD2579" s="9"/>
      <c r="AE2579" s="8"/>
      <c r="AF2579" s="10"/>
      <c r="AG2579" s="8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  <c r="DV2579" s="7"/>
      <c r="DW2579" s="7"/>
      <c r="DX2579" s="7"/>
      <c r="DY2579" s="7"/>
      <c r="DZ2579" s="7"/>
      <c r="EA2579" s="7"/>
      <c r="EB2579" s="7"/>
      <c r="EC2579" s="7"/>
      <c r="ED2579" s="7"/>
      <c r="EE2579" s="7"/>
      <c r="EF2579" s="7"/>
      <c r="EG2579" s="7"/>
      <c r="EH2579" s="7"/>
      <c r="EI2579" s="7"/>
      <c r="EJ2579" s="7"/>
      <c r="EK2579" s="7"/>
      <c r="EL2579" s="7"/>
      <c r="EM2579" s="7"/>
      <c r="EN2579" s="7"/>
      <c r="EO2579" s="7"/>
      <c r="EP2579" s="7"/>
      <c r="EQ2579" s="7"/>
      <c r="ER2579" s="7"/>
      <c r="ES2579" s="7"/>
      <c r="ET2579" s="7"/>
      <c r="EU2579" s="7"/>
      <c r="EV2579" s="7"/>
      <c r="EW2579" s="7"/>
      <c r="EX2579" s="7"/>
      <c r="EY2579" s="7"/>
      <c r="EZ2579" s="7"/>
      <c r="FA2579" s="7"/>
      <c r="FB2579" s="7"/>
      <c r="FC2579" s="7"/>
      <c r="FD2579" s="7"/>
      <c r="FE2579" s="7"/>
      <c r="FF2579" s="7"/>
      <c r="FG2579" s="7"/>
      <c r="FH2579" s="7"/>
      <c r="FI2579" s="7"/>
      <c r="FJ2579" s="7"/>
      <c r="FK2579" s="7"/>
      <c r="FL2579" s="7"/>
      <c r="FM2579" s="7"/>
      <c r="FN2579" s="7"/>
      <c r="FO2579" s="7"/>
      <c r="FP2579" s="7"/>
      <c r="FQ2579" s="7"/>
      <c r="FR2579" s="7"/>
      <c r="FS2579" s="7"/>
      <c r="FT2579" s="7"/>
      <c r="FU2579" s="7"/>
      <c r="FV2579" s="7"/>
      <c r="FW2579" s="7"/>
      <c r="FX2579" s="7"/>
      <c r="FY2579" s="7"/>
      <c r="FZ2579" s="7"/>
      <c r="GA2579" s="7"/>
      <c r="GB2579" s="7"/>
    </row>
    <row r="2580" spans="1:184" x14ac:dyDescent="0.15">
      <c r="A2580" s="124"/>
      <c r="B2580" s="19"/>
      <c r="C2580" s="4"/>
      <c r="D2580" s="6"/>
      <c r="E2580" s="14"/>
      <c r="F2580" s="4"/>
      <c r="G2580" s="4"/>
      <c r="H2580" s="4"/>
      <c r="I2580" s="4"/>
      <c r="J2580" s="14"/>
      <c r="K2580" s="6"/>
      <c r="L2580" s="2"/>
      <c r="M2580" s="23"/>
      <c r="N2580" s="12"/>
      <c r="O2580" s="12"/>
      <c r="P2580" s="23"/>
      <c r="Q2580" s="1"/>
      <c r="R2580" s="4"/>
      <c r="S2580" s="5"/>
      <c r="T2580" s="6"/>
      <c r="U2580" s="9"/>
      <c r="V2580" s="8"/>
      <c r="W2580" s="8"/>
      <c r="X2580" s="8"/>
      <c r="Y2580" s="9"/>
      <c r="Z2580" s="7"/>
      <c r="AA2580" s="8"/>
      <c r="AB2580" s="9"/>
      <c r="AC2580" s="9"/>
      <c r="AD2580" s="9"/>
      <c r="AE2580" s="8"/>
      <c r="AF2580" s="10"/>
      <c r="AG2580" s="8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 s="7"/>
      <c r="CO2580" s="7"/>
      <c r="CP2580" s="7"/>
      <c r="CQ2580" s="7"/>
      <c r="CR2580" s="7"/>
      <c r="CS2580" s="7"/>
      <c r="CT2580" s="7"/>
      <c r="CU2580" s="7"/>
      <c r="CV2580" s="7"/>
      <c r="CW2580" s="7"/>
      <c r="CX2580" s="7"/>
      <c r="CY2580" s="7"/>
      <c r="CZ2580" s="7"/>
      <c r="DA2580" s="7"/>
      <c r="DB2580" s="7"/>
      <c r="DC2580" s="7"/>
      <c r="DD2580" s="7"/>
      <c r="DE2580" s="7"/>
      <c r="DF2580" s="7"/>
      <c r="DG2580" s="7"/>
      <c r="DH2580" s="7"/>
      <c r="DI2580" s="7"/>
      <c r="DJ2580" s="7"/>
      <c r="DK2580" s="7"/>
      <c r="DL2580" s="7"/>
      <c r="DM2580" s="7"/>
      <c r="DN2580" s="7"/>
      <c r="DO2580" s="7"/>
      <c r="DP2580" s="7"/>
      <c r="DQ2580" s="7"/>
      <c r="DR2580" s="7"/>
      <c r="DS2580" s="7"/>
      <c r="DT2580" s="7"/>
      <c r="DU2580" s="7"/>
      <c r="DV2580" s="7"/>
      <c r="DW2580" s="7"/>
      <c r="DX2580" s="7"/>
      <c r="DY2580" s="7"/>
      <c r="DZ2580" s="7"/>
      <c r="EA2580" s="7"/>
      <c r="EB2580" s="7"/>
      <c r="EC2580" s="7"/>
      <c r="ED2580" s="7"/>
      <c r="EE2580" s="7"/>
      <c r="EF2580" s="7"/>
      <c r="EG2580" s="7"/>
      <c r="EH2580" s="7"/>
      <c r="EI2580" s="7"/>
      <c r="EJ2580" s="7"/>
      <c r="EK2580" s="7"/>
      <c r="EL2580" s="7"/>
      <c r="EM2580" s="7"/>
      <c r="EN2580" s="7"/>
      <c r="EO2580" s="7"/>
      <c r="EP2580" s="7"/>
      <c r="EQ2580" s="7"/>
      <c r="ER2580" s="7"/>
      <c r="ES2580" s="7"/>
      <c r="ET2580" s="7"/>
      <c r="EU2580" s="7"/>
      <c r="EV2580" s="7"/>
      <c r="EW2580" s="7"/>
      <c r="EX2580" s="7"/>
      <c r="EY2580" s="7"/>
      <c r="EZ2580" s="7"/>
      <c r="FA2580" s="7"/>
      <c r="FB2580" s="7"/>
      <c r="FC2580" s="7"/>
      <c r="FD2580" s="7"/>
      <c r="FE2580" s="7"/>
      <c r="FF2580" s="7"/>
      <c r="FG2580" s="7"/>
      <c r="FH2580" s="7"/>
      <c r="FI2580" s="7"/>
      <c r="FJ2580" s="7"/>
      <c r="FK2580" s="7"/>
      <c r="FL2580" s="7"/>
      <c r="FM2580" s="7"/>
      <c r="FN2580" s="7"/>
      <c r="FO2580" s="7"/>
      <c r="FP2580" s="7"/>
      <c r="FQ2580" s="7"/>
      <c r="FR2580" s="7"/>
      <c r="FS2580" s="7"/>
      <c r="FT2580" s="7"/>
      <c r="FU2580" s="7"/>
      <c r="FV2580" s="7"/>
      <c r="FW2580" s="7"/>
      <c r="FX2580" s="7"/>
      <c r="FY2580" s="7"/>
      <c r="FZ2580" s="7"/>
      <c r="GA2580" s="7"/>
      <c r="GB2580" s="7"/>
    </row>
    <row r="2581" spans="1:184" x14ac:dyDescent="0.15">
      <c r="A2581" s="124"/>
      <c r="B2581" s="19"/>
      <c r="C2581" s="4"/>
      <c r="D2581" s="6"/>
      <c r="E2581" s="14"/>
      <c r="F2581" s="4"/>
      <c r="G2581" s="4"/>
      <c r="H2581" s="4"/>
      <c r="I2581" s="4"/>
      <c r="J2581" s="14"/>
      <c r="K2581" s="6"/>
      <c r="L2581" s="2"/>
      <c r="M2581" s="23"/>
      <c r="N2581" s="12"/>
      <c r="O2581" s="12"/>
      <c r="P2581" s="23"/>
      <c r="Q2581" s="1"/>
      <c r="R2581" s="4"/>
      <c r="S2581" s="5"/>
      <c r="T2581" s="6"/>
      <c r="U2581" s="9"/>
      <c r="V2581" s="8"/>
      <c r="W2581" s="8"/>
      <c r="X2581" s="8"/>
      <c r="Y2581" s="9"/>
      <c r="Z2581" s="7"/>
      <c r="AA2581" s="8"/>
      <c r="AB2581" s="9"/>
      <c r="AC2581" s="9"/>
      <c r="AD2581" s="9"/>
      <c r="AE2581" s="8"/>
      <c r="AF2581" s="10"/>
      <c r="AG2581" s="8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 s="7"/>
      <c r="CO2581" s="7"/>
      <c r="CP2581" s="7"/>
      <c r="CQ2581" s="7"/>
      <c r="CR2581" s="7"/>
      <c r="CS2581" s="7"/>
      <c r="CT2581" s="7"/>
      <c r="CU2581" s="7"/>
      <c r="CV2581" s="7"/>
      <c r="CW2581" s="7"/>
      <c r="CX2581" s="7"/>
      <c r="CY2581" s="7"/>
      <c r="CZ2581" s="7"/>
      <c r="DA2581" s="7"/>
      <c r="DB2581" s="7"/>
      <c r="DC2581" s="7"/>
      <c r="DD2581" s="7"/>
      <c r="DE2581" s="7"/>
      <c r="DF2581" s="7"/>
      <c r="DG2581" s="7"/>
      <c r="DH2581" s="7"/>
      <c r="DI2581" s="7"/>
      <c r="DJ2581" s="7"/>
      <c r="DK2581" s="7"/>
      <c r="DL2581" s="7"/>
      <c r="DM2581" s="7"/>
      <c r="DN2581" s="7"/>
      <c r="DO2581" s="7"/>
      <c r="DP2581" s="7"/>
      <c r="DQ2581" s="7"/>
      <c r="DR2581" s="7"/>
      <c r="DS2581" s="7"/>
      <c r="DT2581" s="7"/>
      <c r="DU2581" s="7"/>
      <c r="DV2581" s="7"/>
      <c r="DW2581" s="7"/>
      <c r="DX2581" s="7"/>
      <c r="DY2581" s="7"/>
      <c r="DZ2581" s="7"/>
      <c r="EA2581" s="7"/>
      <c r="EB2581" s="7"/>
      <c r="EC2581" s="7"/>
      <c r="ED2581" s="7"/>
      <c r="EE2581" s="7"/>
      <c r="EF2581" s="7"/>
      <c r="EG2581" s="7"/>
      <c r="EH2581" s="7"/>
      <c r="EI2581" s="7"/>
      <c r="EJ2581" s="7"/>
      <c r="EK2581" s="7"/>
      <c r="EL2581" s="7"/>
      <c r="EM2581" s="7"/>
      <c r="EN2581" s="7"/>
      <c r="EO2581" s="7"/>
      <c r="EP2581" s="7"/>
      <c r="EQ2581" s="7"/>
      <c r="ER2581" s="7"/>
      <c r="ES2581" s="7"/>
      <c r="ET2581" s="7"/>
      <c r="EU2581" s="7"/>
      <c r="EV2581" s="7"/>
      <c r="EW2581" s="7"/>
      <c r="EX2581" s="7"/>
      <c r="EY2581" s="7"/>
      <c r="EZ2581" s="7"/>
      <c r="FA2581" s="7"/>
      <c r="FB2581" s="7"/>
      <c r="FC2581" s="7"/>
      <c r="FD2581" s="7"/>
      <c r="FE2581" s="7"/>
      <c r="FF2581" s="7"/>
      <c r="FG2581" s="7"/>
      <c r="FH2581" s="7"/>
      <c r="FI2581" s="7"/>
      <c r="FJ2581" s="7"/>
      <c r="FK2581" s="7"/>
      <c r="FL2581" s="7"/>
      <c r="FM2581" s="7"/>
      <c r="FN2581" s="7"/>
      <c r="FO2581" s="7"/>
      <c r="FP2581" s="7"/>
      <c r="FQ2581" s="7"/>
      <c r="FR2581" s="7"/>
      <c r="FS2581" s="7"/>
      <c r="FT2581" s="7"/>
      <c r="FU2581" s="7"/>
      <c r="FV2581" s="7"/>
      <c r="FW2581" s="7"/>
      <c r="FX2581" s="7"/>
      <c r="FY2581" s="7"/>
      <c r="FZ2581" s="7"/>
      <c r="GA2581" s="7"/>
      <c r="GB2581" s="7"/>
    </row>
    <row r="2582" spans="1:184" x14ac:dyDescent="0.15">
      <c r="A2582" s="124"/>
      <c r="B2582" s="19"/>
      <c r="C2582" s="4"/>
      <c r="D2582" s="6"/>
      <c r="E2582" s="14"/>
      <c r="F2582" s="4"/>
      <c r="G2582" s="4"/>
      <c r="H2582" s="4"/>
      <c r="I2582" s="4"/>
      <c r="J2582" s="14"/>
      <c r="K2582" s="6"/>
      <c r="L2582" s="2"/>
      <c r="M2582" s="23"/>
      <c r="N2582" s="12"/>
      <c r="O2582" s="12"/>
      <c r="P2582" s="23"/>
      <c r="Q2582" s="1"/>
      <c r="R2582" s="4"/>
      <c r="S2582" s="5"/>
      <c r="T2582" s="6"/>
      <c r="U2582" s="9"/>
      <c r="V2582" s="8"/>
      <c r="W2582" s="8"/>
      <c r="X2582" s="8"/>
      <c r="Y2582" s="9"/>
      <c r="Z2582" s="7"/>
      <c r="AA2582" s="8"/>
      <c r="AB2582" s="9"/>
      <c r="AC2582" s="9"/>
      <c r="AD2582" s="9"/>
      <c r="AE2582" s="8"/>
      <c r="AF2582" s="10"/>
      <c r="AG2582" s="8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 s="7"/>
      <c r="CO2582" s="7"/>
      <c r="CP2582" s="7"/>
      <c r="CQ2582" s="7"/>
      <c r="CR2582" s="7"/>
      <c r="CS2582" s="7"/>
      <c r="CT2582" s="7"/>
      <c r="CU2582" s="7"/>
      <c r="CV2582" s="7"/>
      <c r="CW2582" s="7"/>
      <c r="CX2582" s="7"/>
      <c r="CY2582" s="7"/>
      <c r="CZ2582" s="7"/>
      <c r="DA2582" s="7"/>
      <c r="DB2582" s="7"/>
      <c r="DC2582" s="7"/>
      <c r="DD2582" s="7"/>
      <c r="DE2582" s="7"/>
      <c r="DF2582" s="7"/>
      <c r="DG2582" s="7"/>
      <c r="DH2582" s="7"/>
      <c r="DI2582" s="7"/>
      <c r="DJ2582" s="7"/>
      <c r="DK2582" s="7"/>
      <c r="DL2582" s="7"/>
      <c r="DM2582" s="7"/>
      <c r="DN2582" s="7"/>
      <c r="DO2582" s="7"/>
      <c r="DP2582" s="7"/>
      <c r="DQ2582" s="7"/>
      <c r="DR2582" s="7"/>
      <c r="DS2582" s="7"/>
      <c r="DT2582" s="7"/>
      <c r="DU2582" s="7"/>
      <c r="DV2582" s="7"/>
      <c r="DW2582" s="7"/>
      <c r="DX2582" s="7"/>
      <c r="DY2582" s="7"/>
      <c r="DZ2582" s="7"/>
      <c r="EA2582" s="7"/>
      <c r="EB2582" s="7"/>
      <c r="EC2582" s="7"/>
      <c r="ED2582" s="7"/>
      <c r="EE2582" s="7"/>
      <c r="EF2582" s="7"/>
      <c r="EG2582" s="7"/>
      <c r="EH2582" s="7"/>
      <c r="EI2582" s="7"/>
      <c r="EJ2582" s="7"/>
      <c r="EK2582" s="7"/>
      <c r="EL2582" s="7"/>
      <c r="EM2582" s="7"/>
      <c r="EN2582" s="7"/>
      <c r="EO2582" s="7"/>
      <c r="EP2582" s="7"/>
      <c r="EQ2582" s="7"/>
      <c r="ER2582" s="7"/>
      <c r="ES2582" s="7"/>
      <c r="ET2582" s="7"/>
      <c r="EU2582" s="7"/>
      <c r="EV2582" s="7"/>
      <c r="EW2582" s="7"/>
      <c r="EX2582" s="7"/>
      <c r="EY2582" s="7"/>
      <c r="EZ2582" s="7"/>
      <c r="FA2582" s="7"/>
      <c r="FB2582" s="7"/>
      <c r="FC2582" s="7"/>
      <c r="FD2582" s="7"/>
      <c r="FE2582" s="7"/>
      <c r="FF2582" s="7"/>
      <c r="FG2582" s="7"/>
      <c r="FH2582" s="7"/>
      <c r="FI2582" s="7"/>
      <c r="FJ2582" s="7"/>
      <c r="FK2582" s="7"/>
      <c r="FL2582" s="7"/>
      <c r="FM2582" s="7"/>
      <c r="FN2582" s="7"/>
      <c r="FO2582" s="7"/>
      <c r="FP2582" s="7"/>
      <c r="FQ2582" s="7"/>
      <c r="FR2582" s="7"/>
      <c r="FS2582" s="7"/>
      <c r="FT2582" s="7"/>
      <c r="FU2582" s="7"/>
      <c r="FV2582" s="7"/>
      <c r="FW2582" s="7"/>
      <c r="FX2582" s="7"/>
      <c r="FY2582" s="7"/>
      <c r="FZ2582" s="7"/>
      <c r="GA2582" s="7"/>
      <c r="GB2582" s="7"/>
    </row>
    <row r="2583" spans="1:184" x14ac:dyDescent="0.15">
      <c r="A2583" s="124"/>
      <c r="B2583" s="19"/>
      <c r="C2583" s="4"/>
      <c r="D2583" s="6"/>
      <c r="E2583" s="14"/>
      <c r="F2583" s="4"/>
      <c r="G2583" s="4"/>
      <c r="H2583" s="4"/>
      <c r="I2583" s="4"/>
      <c r="J2583" s="14"/>
      <c r="K2583" s="6"/>
      <c r="L2583" s="2"/>
      <c r="M2583" s="23"/>
      <c r="N2583" s="12"/>
      <c r="O2583" s="12"/>
      <c r="P2583" s="23"/>
      <c r="Q2583" s="1"/>
      <c r="R2583" s="4"/>
      <c r="S2583" s="5"/>
      <c r="T2583" s="6"/>
      <c r="U2583" s="9"/>
      <c r="V2583" s="8"/>
      <c r="W2583" s="8"/>
      <c r="X2583" s="8"/>
      <c r="Y2583" s="9"/>
      <c r="Z2583" s="7"/>
      <c r="AA2583" s="8"/>
      <c r="AB2583" s="9"/>
      <c r="AC2583" s="9"/>
      <c r="AD2583" s="9"/>
      <c r="AE2583" s="8"/>
      <c r="AF2583" s="10"/>
      <c r="AG2583" s="8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 s="7"/>
      <c r="CO2583" s="7"/>
      <c r="CP2583" s="7"/>
      <c r="CQ2583" s="7"/>
      <c r="CR2583" s="7"/>
      <c r="CS2583" s="7"/>
      <c r="CT2583" s="7"/>
      <c r="CU2583" s="7"/>
      <c r="CV2583" s="7"/>
      <c r="CW2583" s="7"/>
      <c r="CX2583" s="7"/>
      <c r="CY2583" s="7"/>
      <c r="CZ2583" s="7"/>
      <c r="DA2583" s="7"/>
      <c r="DB2583" s="7"/>
      <c r="DC2583" s="7"/>
      <c r="DD2583" s="7"/>
      <c r="DE2583" s="7"/>
      <c r="DF2583" s="7"/>
      <c r="DG2583" s="7"/>
      <c r="DH2583" s="7"/>
      <c r="DI2583" s="7"/>
      <c r="DJ2583" s="7"/>
      <c r="DK2583" s="7"/>
      <c r="DL2583" s="7"/>
      <c r="DM2583" s="7"/>
      <c r="DN2583" s="7"/>
      <c r="DO2583" s="7"/>
      <c r="DP2583" s="7"/>
      <c r="DQ2583" s="7"/>
      <c r="DR2583" s="7"/>
      <c r="DS2583" s="7"/>
      <c r="DT2583" s="7"/>
      <c r="DU2583" s="7"/>
      <c r="DV2583" s="7"/>
      <c r="DW2583" s="7"/>
      <c r="DX2583" s="7"/>
      <c r="DY2583" s="7"/>
      <c r="DZ2583" s="7"/>
      <c r="EA2583" s="7"/>
      <c r="EB2583" s="7"/>
      <c r="EC2583" s="7"/>
      <c r="ED2583" s="7"/>
      <c r="EE2583" s="7"/>
      <c r="EF2583" s="7"/>
      <c r="EG2583" s="7"/>
      <c r="EH2583" s="7"/>
      <c r="EI2583" s="7"/>
      <c r="EJ2583" s="7"/>
      <c r="EK2583" s="7"/>
      <c r="EL2583" s="7"/>
      <c r="EM2583" s="7"/>
      <c r="EN2583" s="7"/>
      <c r="EO2583" s="7"/>
      <c r="EP2583" s="7"/>
      <c r="EQ2583" s="7"/>
      <c r="ER2583" s="7"/>
      <c r="ES2583" s="7"/>
      <c r="ET2583" s="7"/>
      <c r="EU2583" s="7"/>
      <c r="EV2583" s="7"/>
      <c r="EW2583" s="7"/>
      <c r="EX2583" s="7"/>
      <c r="EY2583" s="7"/>
      <c r="EZ2583" s="7"/>
      <c r="FA2583" s="7"/>
      <c r="FB2583" s="7"/>
      <c r="FC2583" s="7"/>
      <c r="FD2583" s="7"/>
      <c r="FE2583" s="7"/>
      <c r="FF2583" s="7"/>
      <c r="FG2583" s="7"/>
      <c r="FH2583" s="7"/>
      <c r="FI2583" s="7"/>
      <c r="FJ2583" s="7"/>
      <c r="FK2583" s="7"/>
      <c r="FL2583" s="7"/>
      <c r="FM2583" s="7"/>
      <c r="FN2583" s="7"/>
      <c r="FO2583" s="7"/>
      <c r="FP2583" s="7"/>
      <c r="FQ2583" s="7"/>
      <c r="FR2583" s="7"/>
      <c r="FS2583" s="7"/>
      <c r="FT2583" s="7"/>
      <c r="FU2583" s="7"/>
      <c r="FV2583" s="7"/>
      <c r="FW2583" s="7"/>
      <c r="FX2583" s="7"/>
      <c r="FY2583" s="7"/>
      <c r="FZ2583" s="7"/>
      <c r="GA2583" s="7"/>
      <c r="GB2583" s="7"/>
    </row>
    <row r="2584" spans="1:184" x14ac:dyDescent="0.15">
      <c r="A2584" s="124"/>
      <c r="B2584" s="19"/>
      <c r="C2584" s="4"/>
      <c r="D2584" s="6"/>
      <c r="E2584" s="14"/>
      <c r="F2584" s="4"/>
      <c r="G2584" s="4"/>
      <c r="H2584" s="4"/>
      <c r="I2584" s="4"/>
      <c r="J2584" s="14"/>
      <c r="K2584" s="6"/>
      <c r="L2584" s="2"/>
      <c r="M2584" s="23"/>
      <c r="N2584" s="12"/>
      <c r="O2584" s="12"/>
      <c r="P2584" s="23"/>
      <c r="Q2584" s="1"/>
      <c r="R2584" s="4"/>
      <c r="S2584" s="5"/>
      <c r="T2584" s="6"/>
      <c r="U2584" s="9"/>
      <c r="V2584" s="8"/>
      <c r="W2584" s="8"/>
      <c r="X2584" s="8"/>
      <c r="Y2584" s="9"/>
      <c r="Z2584" s="7"/>
      <c r="AA2584" s="8"/>
      <c r="AB2584" s="9"/>
      <c r="AC2584" s="9"/>
      <c r="AD2584" s="9"/>
      <c r="AE2584" s="8"/>
      <c r="AF2584" s="10"/>
      <c r="AG2584" s="8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 s="7"/>
      <c r="CO2584" s="7"/>
      <c r="CP2584" s="7"/>
      <c r="CQ2584" s="7"/>
      <c r="CR2584" s="7"/>
      <c r="CS2584" s="7"/>
      <c r="CT2584" s="7"/>
      <c r="CU2584" s="7"/>
      <c r="CV2584" s="7"/>
      <c r="CW2584" s="7"/>
      <c r="CX2584" s="7"/>
      <c r="CY2584" s="7"/>
      <c r="CZ2584" s="7"/>
      <c r="DA2584" s="7"/>
      <c r="DB2584" s="7"/>
      <c r="DC2584" s="7"/>
      <c r="DD2584" s="7"/>
      <c r="DE2584" s="7"/>
      <c r="DF2584" s="7"/>
      <c r="DG2584" s="7"/>
      <c r="DH2584" s="7"/>
      <c r="DI2584" s="7"/>
      <c r="DJ2584" s="7"/>
      <c r="DK2584" s="7"/>
      <c r="DL2584" s="7"/>
      <c r="DM2584" s="7"/>
      <c r="DN2584" s="7"/>
      <c r="DO2584" s="7"/>
      <c r="DP2584" s="7"/>
      <c r="DQ2584" s="7"/>
      <c r="DR2584" s="7"/>
      <c r="DS2584" s="7"/>
      <c r="DT2584" s="7"/>
      <c r="DU2584" s="7"/>
      <c r="DV2584" s="7"/>
      <c r="DW2584" s="7"/>
      <c r="DX2584" s="7"/>
      <c r="DY2584" s="7"/>
      <c r="DZ2584" s="7"/>
      <c r="EA2584" s="7"/>
      <c r="EB2584" s="7"/>
      <c r="EC2584" s="7"/>
      <c r="ED2584" s="7"/>
      <c r="EE2584" s="7"/>
      <c r="EF2584" s="7"/>
      <c r="EG2584" s="7"/>
      <c r="EH2584" s="7"/>
      <c r="EI2584" s="7"/>
      <c r="EJ2584" s="7"/>
      <c r="EK2584" s="7"/>
      <c r="EL2584" s="7"/>
      <c r="EM2584" s="7"/>
      <c r="EN2584" s="7"/>
      <c r="EO2584" s="7"/>
      <c r="EP2584" s="7"/>
      <c r="EQ2584" s="7"/>
      <c r="ER2584" s="7"/>
      <c r="ES2584" s="7"/>
      <c r="ET2584" s="7"/>
      <c r="EU2584" s="7"/>
      <c r="EV2584" s="7"/>
      <c r="EW2584" s="7"/>
      <c r="EX2584" s="7"/>
      <c r="EY2584" s="7"/>
      <c r="EZ2584" s="7"/>
      <c r="FA2584" s="7"/>
      <c r="FB2584" s="7"/>
      <c r="FC2584" s="7"/>
      <c r="FD2584" s="7"/>
      <c r="FE2584" s="7"/>
      <c r="FF2584" s="7"/>
      <c r="FG2584" s="7"/>
      <c r="FH2584" s="7"/>
      <c r="FI2584" s="7"/>
      <c r="FJ2584" s="7"/>
      <c r="FK2584" s="7"/>
      <c r="FL2584" s="7"/>
      <c r="FM2584" s="7"/>
      <c r="FN2584" s="7"/>
      <c r="FO2584" s="7"/>
      <c r="FP2584" s="7"/>
      <c r="FQ2584" s="7"/>
      <c r="FR2584" s="7"/>
      <c r="FS2584" s="7"/>
      <c r="FT2584" s="7"/>
      <c r="FU2584" s="7"/>
      <c r="FV2584" s="7"/>
      <c r="FW2584" s="7"/>
      <c r="FX2584" s="7"/>
      <c r="FY2584" s="7"/>
      <c r="FZ2584" s="7"/>
      <c r="GA2584" s="7"/>
      <c r="GB2584" s="7"/>
    </row>
    <row r="2585" spans="1:184" x14ac:dyDescent="0.15">
      <c r="A2585" s="124"/>
      <c r="B2585" s="19"/>
      <c r="C2585" s="4"/>
      <c r="D2585" s="6"/>
      <c r="E2585" s="14"/>
      <c r="F2585" s="4"/>
      <c r="G2585" s="4"/>
      <c r="H2585" s="4"/>
      <c r="I2585" s="4"/>
      <c r="J2585" s="14"/>
      <c r="K2585" s="6"/>
      <c r="L2585" s="2"/>
      <c r="M2585" s="23"/>
      <c r="N2585" s="12"/>
      <c r="O2585" s="12"/>
      <c r="P2585" s="23"/>
      <c r="Q2585" s="1"/>
      <c r="R2585" s="4"/>
      <c r="S2585" s="5"/>
      <c r="T2585" s="6"/>
      <c r="U2585" s="9"/>
      <c r="V2585" s="8"/>
      <c r="W2585" s="8"/>
      <c r="X2585" s="8"/>
      <c r="Y2585" s="9"/>
      <c r="Z2585" s="7"/>
      <c r="AA2585" s="8"/>
      <c r="AB2585" s="9"/>
      <c r="AC2585" s="9"/>
      <c r="AD2585" s="9"/>
      <c r="AE2585" s="8"/>
      <c r="AF2585" s="10"/>
      <c r="AG2585" s="8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 s="7"/>
      <c r="CO2585" s="7"/>
      <c r="CP2585" s="7"/>
      <c r="CQ2585" s="7"/>
      <c r="CR2585" s="7"/>
      <c r="CS2585" s="7"/>
      <c r="CT2585" s="7"/>
      <c r="CU2585" s="7"/>
      <c r="CV2585" s="7"/>
      <c r="CW2585" s="7"/>
      <c r="CX2585" s="7"/>
      <c r="CY2585" s="7"/>
      <c r="CZ2585" s="7"/>
      <c r="DA2585" s="7"/>
      <c r="DB2585" s="7"/>
      <c r="DC2585" s="7"/>
      <c r="DD2585" s="7"/>
      <c r="DE2585" s="7"/>
      <c r="DF2585" s="7"/>
      <c r="DG2585" s="7"/>
      <c r="DH2585" s="7"/>
      <c r="DI2585" s="7"/>
      <c r="DJ2585" s="7"/>
      <c r="DK2585" s="7"/>
      <c r="DL2585" s="7"/>
      <c r="DM2585" s="7"/>
      <c r="DN2585" s="7"/>
      <c r="DO2585" s="7"/>
      <c r="DP2585" s="7"/>
      <c r="DQ2585" s="7"/>
      <c r="DR2585" s="7"/>
      <c r="DS2585" s="7"/>
      <c r="DT2585" s="7"/>
      <c r="DU2585" s="7"/>
      <c r="DV2585" s="7"/>
      <c r="DW2585" s="7"/>
      <c r="DX2585" s="7"/>
      <c r="DY2585" s="7"/>
      <c r="DZ2585" s="7"/>
      <c r="EA2585" s="7"/>
      <c r="EB2585" s="7"/>
      <c r="EC2585" s="7"/>
      <c r="ED2585" s="7"/>
      <c r="EE2585" s="7"/>
      <c r="EF2585" s="7"/>
      <c r="EG2585" s="7"/>
      <c r="EH2585" s="7"/>
      <c r="EI2585" s="7"/>
      <c r="EJ2585" s="7"/>
      <c r="EK2585" s="7"/>
      <c r="EL2585" s="7"/>
      <c r="EM2585" s="7"/>
      <c r="EN2585" s="7"/>
      <c r="EO2585" s="7"/>
      <c r="EP2585" s="7"/>
      <c r="EQ2585" s="7"/>
      <c r="ER2585" s="7"/>
      <c r="ES2585" s="7"/>
      <c r="ET2585" s="7"/>
      <c r="EU2585" s="7"/>
      <c r="EV2585" s="7"/>
      <c r="EW2585" s="7"/>
      <c r="EX2585" s="7"/>
      <c r="EY2585" s="7"/>
      <c r="EZ2585" s="7"/>
      <c r="FA2585" s="7"/>
      <c r="FB2585" s="7"/>
      <c r="FC2585" s="7"/>
      <c r="FD2585" s="7"/>
      <c r="FE2585" s="7"/>
      <c r="FF2585" s="7"/>
      <c r="FG2585" s="7"/>
      <c r="FH2585" s="7"/>
      <c r="FI2585" s="7"/>
      <c r="FJ2585" s="7"/>
      <c r="FK2585" s="7"/>
      <c r="FL2585" s="7"/>
      <c r="FM2585" s="7"/>
      <c r="FN2585" s="7"/>
      <c r="FO2585" s="7"/>
      <c r="FP2585" s="7"/>
      <c r="FQ2585" s="7"/>
      <c r="FR2585" s="7"/>
      <c r="FS2585" s="7"/>
      <c r="FT2585" s="7"/>
      <c r="FU2585" s="7"/>
      <c r="FV2585" s="7"/>
      <c r="FW2585" s="7"/>
      <c r="FX2585" s="7"/>
      <c r="FY2585" s="7"/>
      <c r="FZ2585" s="7"/>
      <c r="GA2585" s="7"/>
      <c r="GB2585" s="7"/>
    </row>
    <row r="2586" spans="1:184" x14ac:dyDescent="0.15">
      <c r="A2586" s="124"/>
      <c r="B2586" s="19"/>
      <c r="C2586" s="4"/>
      <c r="D2586" s="6"/>
      <c r="E2586" s="14"/>
      <c r="F2586" s="4"/>
      <c r="G2586" s="4"/>
      <c r="H2586" s="4"/>
      <c r="I2586" s="4"/>
      <c r="J2586" s="14"/>
      <c r="K2586" s="6"/>
      <c r="L2586" s="2"/>
      <c r="M2586" s="23"/>
      <c r="N2586" s="12"/>
      <c r="O2586" s="12"/>
      <c r="P2586" s="23"/>
      <c r="Q2586" s="1"/>
      <c r="R2586" s="4"/>
      <c r="S2586" s="5"/>
      <c r="T2586" s="6"/>
      <c r="U2586" s="9"/>
      <c r="V2586" s="8"/>
      <c r="W2586" s="8"/>
      <c r="X2586" s="8"/>
      <c r="Y2586" s="9"/>
      <c r="Z2586" s="7"/>
      <c r="AA2586" s="8"/>
      <c r="AB2586" s="9"/>
      <c r="AC2586" s="9"/>
      <c r="AD2586" s="9"/>
      <c r="AE2586" s="8"/>
      <c r="AF2586" s="10"/>
      <c r="AG2586" s="8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 s="7"/>
      <c r="CO2586" s="7"/>
      <c r="CP2586" s="7"/>
      <c r="CQ2586" s="7"/>
      <c r="CR2586" s="7"/>
      <c r="CS2586" s="7"/>
      <c r="CT2586" s="7"/>
      <c r="CU2586" s="7"/>
      <c r="CV2586" s="7"/>
      <c r="CW2586" s="7"/>
      <c r="CX2586" s="7"/>
      <c r="CY2586" s="7"/>
      <c r="CZ2586" s="7"/>
      <c r="DA2586" s="7"/>
      <c r="DB2586" s="7"/>
      <c r="DC2586" s="7"/>
      <c r="DD2586" s="7"/>
      <c r="DE2586" s="7"/>
      <c r="DF2586" s="7"/>
      <c r="DG2586" s="7"/>
      <c r="DH2586" s="7"/>
      <c r="DI2586" s="7"/>
      <c r="DJ2586" s="7"/>
      <c r="DK2586" s="7"/>
      <c r="DL2586" s="7"/>
      <c r="DM2586" s="7"/>
      <c r="DN2586" s="7"/>
      <c r="DO2586" s="7"/>
      <c r="DP2586" s="7"/>
      <c r="DQ2586" s="7"/>
      <c r="DR2586" s="7"/>
      <c r="DS2586" s="7"/>
      <c r="DT2586" s="7"/>
      <c r="DU2586" s="7"/>
      <c r="DV2586" s="7"/>
      <c r="DW2586" s="7"/>
      <c r="DX2586" s="7"/>
      <c r="DY2586" s="7"/>
      <c r="DZ2586" s="7"/>
      <c r="EA2586" s="7"/>
      <c r="EB2586" s="7"/>
      <c r="EC2586" s="7"/>
      <c r="ED2586" s="7"/>
      <c r="EE2586" s="7"/>
      <c r="EF2586" s="7"/>
      <c r="EG2586" s="7"/>
      <c r="EH2586" s="7"/>
      <c r="EI2586" s="7"/>
      <c r="EJ2586" s="7"/>
      <c r="EK2586" s="7"/>
      <c r="EL2586" s="7"/>
      <c r="EM2586" s="7"/>
      <c r="EN2586" s="7"/>
      <c r="EO2586" s="7"/>
      <c r="EP2586" s="7"/>
      <c r="EQ2586" s="7"/>
      <c r="ER2586" s="7"/>
      <c r="ES2586" s="7"/>
      <c r="ET2586" s="7"/>
      <c r="EU2586" s="7"/>
      <c r="EV2586" s="7"/>
      <c r="EW2586" s="7"/>
      <c r="EX2586" s="7"/>
      <c r="EY2586" s="7"/>
      <c r="EZ2586" s="7"/>
      <c r="FA2586" s="7"/>
      <c r="FB2586" s="7"/>
      <c r="FC2586" s="7"/>
      <c r="FD2586" s="7"/>
      <c r="FE2586" s="7"/>
      <c r="FF2586" s="7"/>
      <c r="FG2586" s="7"/>
      <c r="FH2586" s="7"/>
      <c r="FI2586" s="7"/>
      <c r="FJ2586" s="7"/>
      <c r="FK2586" s="7"/>
      <c r="FL2586" s="7"/>
      <c r="FM2586" s="7"/>
      <c r="FN2586" s="7"/>
      <c r="FO2586" s="7"/>
      <c r="FP2586" s="7"/>
      <c r="FQ2586" s="7"/>
      <c r="FR2586" s="7"/>
      <c r="FS2586" s="7"/>
      <c r="FT2586" s="7"/>
      <c r="FU2586" s="7"/>
      <c r="FV2586" s="7"/>
      <c r="FW2586" s="7"/>
      <c r="FX2586" s="7"/>
      <c r="FY2586" s="7"/>
      <c r="FZ2586" s="7"/>
      <c r="GA2586" s="7"/>
      <c r="GB2586" s="7"/>
    </row>
    <row r="2587" spans="1:184" x14ac:dyDescent="0.15">
      <c r="A2587" s="124"/>
      <c r="B2587" s="19"/>
      <c r="C2587" s="4"/>
      <c r="D2587" s="6"/>
      <c r="E2587" s="14"/>
      <c r="F2587" s="4"/>
      <c r="G2587" s="4"/>
      <c r="H2587" s="4"/>
      <c r="I2587" s="4"/>
      <c r="J2587" s="14"/>
      <c r="K2587" s="6"/>
      <c r="L2587" s="2"/>
      <c r="M2587" s="23"/>
      <c r="N2587" s="12"/>
      <c r="O2587" s="12"/>
      <c r="P2587" s="23"/>
      <c r="Q2587" s="1"/>
      <c r="R2587" s="4"/>
      <c r="S2587" s="5"/>
      <c r="T2587" s="6"/>
      <c r="U2587" s="9"/>
      <c r="V2587" s="8"/>
      <c r="W2587" s="8"/>
      <c r="X2587" s="8"/>
      <c r="Y2587" s="9"/>
      <c r="Z2587" s="7"/>
      <c r="AA2587" s="8"/>
      <c r="AB2587" s="9"/>
      <c r="AC2587" s="9"/>
      <c r="AD2587" s="9"/>
      <c r="AE2587" s="8"/>
      <c r="AF2587" s="10"/>
      <c r="AG2587" s="8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 s="7"/>
      <c r="CO2587" s="7"/>
      <c r="CP2587" s="7"/>
      <c r="CQ2587" s="7"/>
      <c r="CR2587" s="7"/>
      <c r="CS2587" s="7"/>
      <c r="CT2587" s="7"/>
      <c r="CU2587" s="7"/>
      <c r="CV2587" s="7"/>
      <c r="CW2587" s="7"/>
      <c r="CX2587" s="7"/>
      <c r="CY2587" s="7"/>
      <c r="CZ2587" s="7"/>
      <c r="DA2587" s="7"/>
      <c r="DB2587" s="7"/>
      <c r="DC2587" s="7"/>
      <c r="DD2587" s="7"/>
      <c r="DE2587" s="7"/>
      <c r="DF2587" s="7"/>
      <c r="DG2587" s="7"/>
      <c r="DH2587" s="7"/>
      <c r="DI2587" s="7"/>
      <c r="DJ2587" s="7"/>
      <c r="DK2587" s="7"/>
      <c r="DL2587" s="7"/>
      <c r="DM2587" s="7"/>
      <c r="DN2587" s="7"/>
      <c r="DO2587" s="7"/>
      <c r="DP2587" s="7"/>
      <c r="DQ2587" s="7"/>
      <c r="DR2587" s="7"/>
      <c r="DS2587" s="7"/>
      <c r="DT2587" s="7"/>
      <c r="DU2587" s="7"/>
      <c r="DV2587" s="7"/>
      <c r="DW2587" s="7"/>
      <c r="DX2587" s="7"/>
      <c r="DY2587" s="7"/>
      <c r="DZ2587" s="7"/>
      <c r="EA2587" s="7"/>
      <c r="EB2587" s="7"/>
      <c r="EC2587" s="7"/>
      <c r="ED2587" s="7"/>
      <c r="EE2587" s="7"/>
      <c r="EF2587" s="7"/>
      <c r="EG2587" s="7"/>
      <c r="EH2587" s="7"/>
      <c r="EI2587" s="7"/>
      <c r="EJ2587" s="7"/>
      <c r="EK2587" s="7"/>
      <c r="EL2587" s="7"/>
      <c r="EM2587" s="7"/>
      <c r="EN2587" s="7"/>
      <c r="EO2587" s="7"/>
      <c r="EP2587" s="7"/>
      <c r="EQ2587" s="7"/>
      <c r="ER2587" s="7"/>
      <c r="ES2587" s="7"/>
      <c r="ET2587" s="7"/>
      <c r="EU2587" s="7"/>
      <c r="EV2587" s="7"/>
      <c r="EW2587" s="7"/>
      <c r="EX2587" s="7"/>
      <c r="EY2587" s="7"/>
      <c r="EZ2587" s="7"/>
      <c r="FA2587" s="7"/>
      <c r="FB2587" s="7"/>
      <c r="FC2587" s="7"/>
      <c r="FD2587" s="7"/>
      <c r="FE2587" s="7"/>
      <c r="FF2587" s="7"/>
      <c r="FG2587" s="7"/>
      <c r="FH2587" s="7"/>
      <c r="FI2587" s="7"/>
      <c r="FJ2587" s="7"/>
      <c r="FK2587" s="7"/>
      <c r="FL2587" s="7"/>
      <c r="FM2587" s="7"/>
      <c r="FN2587" s="7"/>
      <c r="FO2587" s="7"/>
      <c r="FP2587" s="7"/>
      <c r="FQ2587" s="7"/>
      <c r="FR2587" s="7"/>
      <c r="FS2587" s="7"/>
      <c r="FT2587" s="7"/>
      <c r="FU2587" s="7"/>
      <c r="FV2587" s="7"/>
      <c r="FW2587" s="7"/>
      <c r="FX2587" s="7"/>
      <c r="FY2587" s="7"/>
      <c r="FZ2587" s="7"/>
      <c r="GA2587" s="7"/>
      <c r="GB2587" s="7"/>
    </row>
    <row r="2588" spans="1:184" x14ac:dyDescent="0.15">
      <c r="A2588" s="124"/>
      <c r="B2588" s="19"/>
      <c r="C2588" s="4"/>
      <c r="D2588" s="6"/>
      <c r="E2588" s="14"/>
      <c r="F2588" s="4"/>
      <c r="G2588" s="4"/>
      <c r="H2588" s="4"/>
      <c r="I2588" s="4"/>
      <c r="J2588" s="14"/>
      <c r="K2588" s="6"/>
      <c r="L2588" s="2"/>
      <c r="M2588" s="23"/>
      <c r="N2588" s="12"/>
      <c r="O2588" s="12"/>
      <c r="P2588" s="23"/>
      <c r="Q2588" s="1"/>
      <c r="R2588" s="4"/>
      <c r="S2588" s="5"/>
      <c r="T2588" s="6"/>
      <c r="U2588" s="9"/>
      <c r="V2588" s="8"/>
      <c r="W2588" s="8"/>
      <c r="X2588" s="8"/>
      <c r="Y2588" s="9"/>
      <c r="Z2588" s="7"/>
      <c r="AA2588" s="8"/>
      <c r="AB2588" s="9"/>
      <c r="AC2588" s="9"/>
      <c r="AD2588" s="9"/>
      <c r="AE2588" s="8"/>
      <c r="AF2588" s="10"/>
      <c r="AG2588" s="8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 s="7"/>
      <c r="CO2588" s="7"/>
      <c r="CP2588" s="7"/>
      <c r="CQ2588" s="7"/>
      <c r="CR2588" s="7"/>
      <c r="CS2588" s="7"/>
      <c r="CT2588" s="7"/>
      <c r="CU2588" s="7"/>
      <c r="CV2588" s="7"/>
      <c r="CW2588" s="7"/>
      <c r="CX2588" s="7"/>
      <c r="CY2588" s="7"/>
      <c r="CZ2588" s="7"/>
      <c r="DA2588" s="7"/>
      <c r="DB2588" s="7"/>
      <c r="DC2588" s="7"/>
      <c r="DD2588" s="7"/>
      <c r="DE2588" s="7"/>
      <c r="DF2588" s="7"/>
      <c r="DG2588" s="7"/>
      <c r="DH2588" s="7"/>
      <c r="DI2588" s="7"/>
      <c r="DJ2588" s="7"/>
      <c r="DK2588" s="7"/>
      <c r="DL2588" s="7"/>
      <c r="DM2588" s="7"/>
      <c r="DN2588" s="7"/>
      <c r="DO2588" s="7"/>
      <c r="DP2588" s="7"/>
      <c r="DQ2588" s="7"/>
      <c r="DR2588" s="7"/>
      <c r="DS2588" s="7"/>
      <c r="DT2588" s="7"/>
      <c r="DU2588" s="7"/>
      <c r="DV2588" s="7"/>
      <c r="DW2588" s="7"/>
      <c r="DX2588" s="7"/>
      <c r="DY2588" s="7"/>
      <c r="DZ2588" s="7"/>
      <c r="EA2588" s="7"/>
      <c r="EB2588" s="7"/>
      <c r="EC2588" s="7"/>
      <c r="ED2588" s="7"/>
      <c r="EE2588" s="7"/>
      <c r="EF2588" s="7"/>
      <c r="EG2588" s="7"/>
      <c r="EH2588" s="7"/>
      <c r="EI2588" s="7"/>
      <c r="EJ2588" s="7"/>
      <c r="EK2588" s="7"/>
      <c r="EL2588" s="7"/>
      <c r="EM2588" s="7"/>
      <c r="EN2588" s="7"/>
      <c r="EO2588" s="7"/>
      <c r="EP2588" s="7"/>
      <c r="EQ2588" s="7"/>
      <c r="ER2588" s="7"/>
      <c r="ES2588" s="7"/>
      <c r="ET2588" s="7"/>
      <c r="EU2588" s="7"/>
      <c r="EV2588" s="7"/>
      <c r="EW2588" s="7"/>
      <c r="EX2588" s="7"/>
      <c r="EY2588" s="7"/>
      <c r="EZ2588" s="7"/>
      <c r="FA2588" s="7"/>
      <c r="FB2588" s="7"/>
      <c r="FC2588" s="7"/>
      <c r="FD2588" s="7"/>
      <c r="FE2588" s="7"/>
      <c r="FF2588" s="7"/>
      <c r="FG2588" s="7"/>
      <c r="FH2588" s="7"/>
      <c r="FI2588" s="7"/>
      <c r="FJ2588" s="7"/>
      <c r="FK2588" s="7"/>
      <c r="FL2588" s="7"/>
      <c r="FM2588" s="7"/>
      <c r="FN2588" s="7"/>
      <c r="FO2588" s="7"/>
      <c r="FP2588" s="7"/>
      <c r="FQ2588" s="7"/>
      <c r="FR2588" s="7"/>
      <c r="FS2588" s="7"/>
      <c r="FT2588" s="7"/>
      <c r="FU2588" s="7"/>
      <c r="FV2588" s="7"/>
      <c r="FW2588" s="7"/>
      <c r="FX2588" s="7"/>
      <c r="FY2588" s="7"/>
      <c r="FZ2588" s="7"/>
      <c r="GA2588" s="7"/>
      <c r="GB2588" s="7"/>
    </row>
    <row r="2589" spans="1:184" x14ac:dyDescent="0.15">
      <c r="A2589" s="124"/>
      <c r="B2589" s="19"/>
      <c r="C2589" s="4"/>
      <c r="D2589" s="6"/>
      <c r="E2589" s="14"/>
      <c r="F2589" s="4"/>
      <c r="G2589" s="4"/>
      <c r="H2589" s="4"/>
      <c r="I2589" s="4"/>
      <c r="J2589" s="14"/>
      <c r="K2589" s="6"/>
      <c r="L2589" s="2"/>
      <c r="M2589" s="23"/>
      <c r="N2589" s="12"/>
      <c r="O2589" s="12"/>
      <c r="P2589" s="23"/>
      <c r="Q2589" s="1"/>
      <c r="R2589" s="4"/>
      <c r="S2589" s="5"/>
      <c r="T2589" s="6"/>
      <c r="U2589" s="9"/>
      <c r="V2589" s="8"/>
      <c r="W2589" s="8"/>
      <c r="X2589" s="8"/>
      <c r="Y2589" s="9"/>
      <c r="Z2589" s="7"/>
      <c r="AA2589" s="8"/>
      <c r="AB2589" s="9"/>
      <c r="AC2589" s="9"/>
      <c r="AD2589" s="9"/>
      <c r="AE2589" s="8"/>
      <c r="AF2589" s="10"/>
      <c r="AG2589" s="8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 s="7"/>
      <c r="CO2589" s="7"/>
      <c r="CP2589" s="7"/>
      <c r="CQ2589" s="7"/>
      <c r="CR2589" s="7"/>
      <c r="CS2589" s="7"/>
      <c r="CT2589" s="7"/>
      <c r="CU2589" s="7"/>
      <c r="CV2589" s="7"/>
      <c r="CW2589" s="7"/>
      <c r="CX2589" s="7"/>
      <c r="CY2589" s="7"/>
      <c r="CZ2589" s="7"/>
      <c r="DA2589" s="7"/>
      <c r="DB2589" s="7"/>
      <c r="DC2589" s="7"/>
      <c r="DD2589" s="7"/>
      <c r="DE2589" s="7"/>
      <c r="DF2589" s="7"/>
      <c r="DG2589" s="7"/>
      <c r="DH2589" s="7"/>
      <c r="DI2589" s="7"/>
      <c r="DJ2589" s="7"/>
      <c r="DK2589" s="7"/>
      <c r="DL2589" s="7"/>
      <c r="DM2589" s="7"/>
      <c r="DN2589" s="7"/>
      <c r="DO2589" s="7"/>
      <c r="DP2589" s="7"/>
      <c r="DQ2589" s="7"/>
      <c r="DR2589" s="7"/>
      <c r="DS2589" s="7"/>
      <c r="DT2589" s="7"/>
      <c r="DU2589" s="7"/>
      <c r="DV2589" s="7"/>
      <c r="DW2589" s="7"/>
      <c r="DX2589" s="7"/>
      <c r="DY2589" s="7"/>
      <c r="DZ2589" s="7"/>
      <c r="EA2589" s="7"/>
      <c r="EB2589" s="7"/>
      <c r="EC2589" s="7"/>
      <c r="ED2589" s="7"/>
      <c r="EE2589" s="7"/>
      <c r="EF2589" s="7"/>
      <c r="EG2589" s="7"/>
      <c r="EH2589" s="7"/>
      <c r="EI2589" s="7"/>
      <c r="EJ2589" s="7"/>
      <c r="EK2589" s="7"/>
      <c r="EL2589" s="7"/>
      <c r="EM2589" s="7"/>
      <c r="EN2589" s="7"/>
      <c r="EO2589" s="7"/>
      <c r="EP2589" s="7"/>
      <c r="EQ2589" s="7"/>
      <c r="ER2589" s="7"/>
      <c r="ES2589" s="7"/>
      <c r="ET2589" s="7"/>
      <c r="EU2589" s="7"/>
      <c r="EV2589" s="7"/>
      <c r="EW2589" s="7"/>
      <c r="EX2589" s="7"/>
      <c r="EY2589" s="7"/>
      <c r="EZ2589" s="7"/>
      <c r="FA2589" s="7"/>
      <c r="FB2589" s="7"/>
      <c r="FC2589" s="7"/>
      <c r="FD2589" s="7"/>
      <c r="FE2589" s="7"/>
      <c r="FF2589" s="7"/>
      <c r="FG2589" s="7"/>
      <c r="FH2589" s="7"/>
      <c r="FI2589" s="7"/>
      <c r="FJ2589" s="7"/>
      <c r="FK2589" s="7"/>
      <c r="FL2589" s="7"/>
      <c r="FM2589" s="7"/>
      <c r="FN2589" s="7"/>
      <c r="FO2589" s="7"/>
      <c r="FP2589" s="7"/>
      <c r="FQ2589" s="7"/>
      <c r="FR2589" s="7"/>
      <c r="FS2589" s="7"/>
      <c r="FT2589" s="7"/>
      <c r="FU2589" s="7"/>
      <c r="FV2589" s="7"/>
      <c r="FW2589" s="7"/>
      <c r="FX2589" s="7"/>
      <c r="FY2589" s="7"/>
      <c r="FZ2589" s="7"/>
      <c r="GA2589" s="7"/>
      <c r="GB2589" s="7"/>
    </row>
    <row r="2590" spans="1:184" x14ac:dyDescent="0.15">
      <c r="A2590" s="124"/>
      <c r="B2590" s="19"/>
      <c r="C2590" s="4"/>
      <c r="D2590" s="6"/>
      <c r="E2590" s="14"/>
      <c r="F2590" s="4"/>
      <c r="G2590" s="4"/>
      <c r="H2590" s="4"/>
      <c r="I2590" s="4"/>
      <c r="J2590" s="14"/>
      <c r="K2590" s="6"/>
      <c r="L2590" s="2"/>
      <c r="M2590" s="23"/>
      <c r="N2590" s="12"/>
      <c r="O2590" s="12"/>
      <c r="P2590" s="23"/>
      <c r="Q2590" s="1"/>
      <c r="R2590" s="4"/>
      <c r="S2590" s="5"/>
      <c r="T2590" s="6"/>
      <c r="U2590" s="9"/>
      <c r="V2590" s="8"/>
      <c r="W2590" s="8"/>
      <c r="X2590" s="8"/>
      <c r="Y2590" s="9"/>
      <c r="Z2590" s="7"/>
      <c r="AA2590" s="8"/>
      <c r="AB2590" s="9"/>
      <c r="AC2590" s="9"/>
      <c r="AD2590" s="9"/>
      <c r="AE2590" s="8"/>
      <c r="AF2590" s="10"/>
      <c r="AG2590" s="8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 s="7"/>
      <c r="CO2590" s="7"/>
      <c r="CP2590" s="7"/>
      <c r="CQ2590" s="7"/>
      <c r="CR2590" s="7"/>
      <c r="CS2590" s="7"/>
      <c r="CT2590" s="7"/>
      <c r="CU2590" s="7"/>
      <c r="CV2590" s="7"/>
      <c r="CW2590" s="7"/>
      <c r="CX2590" s="7"/>
      <c r="CY2590" s="7"/>
      <c r="CZ2590" s="7"/>
      <c r="DA2590" s="7"/>
      <c r="DB2590" s="7"/>
      <c r="DC2590" s="7"/>
      <c r="DD2590" s="7"/>
      <c r="DE2590" s="7"/>
      <c r="DF2590" s="7"/>
      <c r="DG2590" s="7"/>
      <c r="DH2590" s="7"/>
      <c r="DI2590" s="7"/>
      <c r="DJ2590" s="7"/>
      <c r="DK2590" s="7"/>
      <c r="DL2590" s="7"/>
      <c r="DM2590" s="7"/>
      <c r="DN2590" s="7"/>
      <c r="DO2590" s="7"/>
      <c r="DP2590" s="7"/>
      <c r="DQ2590" s="7"/>
      <c r="DR2590" s="7"/>
      <c r="DS2590" s="7"/>
      <c r="DT2590" s="7"/>
      <c r="DU2590" s="7"/>
      <c r="DV2590" s="7"/>
      <c r="DW2590" s="7"/>
      <c r="DX2590" s="7"/>
      <c r="DY2590" s="7"/>
      <c r="DZ2590" s="7"/>
      <c r="EA2590" s="7"/>
      <c r="EB2590" s="7"/>
      <c r="EC2590" s="7"/>
      <c r="ED2590" s="7"/>
      <c r="EE2590" s="7"/>
      <c r="EF2590" s="7"/>
      <c r="EG2590" s="7"/>
      <c r="EH2590" s="7"/>
      <c r="EI2590" s="7"/>
      <c r="EJ2590" s="7"/>
      <c r="EK2590" s="7"/>
      <c r="EL2590" s="7"/>
      <c r="EM2590" s="7"/>
      <c r="EN2590" s="7"/>
      <c r="EO2590" s="7"/>
      <c r="EP2590" s="7"/>
      <c r="EQ2590" s="7"/>
      <c r="ER2590" s="7"/>
      <c r="ES2590" s="7"/>
      <c r="ET2590" s="7"/>
      <c r="EU2590" s="7"/>
      <c r="EV2590" s="7"/>
      <c r="EW2590" s="7"/>
      <c r="EX2590" s="7"/>
      <c r="EY2590" s="7"/>
      <c r="EZ2590" s="7"/>
      <c r="FA2590" s="7"/>
      <c r="FB2590" s="7"/>
      <c r="FC2590" s="7"/>
      <c r="FD2590" s="7"/>
      <c r="FE2590" s="7"/>
      <c r="FF2590" s="7"/>
      <c r="FG2590" s="7"/>
      <c r="FH2590" s="7"/>
      <c r="FI2590" s="7"/>
      <c r="FJ2590" s="7"/>
      <c r="FK2590" s="7"/>
      <c r="FL2590" s="7"/>
      <c r="FM2590" s="7"/>
      <c r="FN2590" s="7"/>
      <c r="FO2590" s="7"/>
      <c r="FP2590" s="7"/>
      <c r="FQ2590" s="7"/>
      <c r="FR2590" s="7"/>
      <c r="FS2590" s="7"/>
      <c r="FT2590" s="7"/>
      <c r="FU2590" s="7"/>
      <c r="FV2590" s="7"/>
      <c r="FW2590" s="7"/>
      <c r="FX2590" s="7"/>
      <c r="FY2590" s="7"/>
      <c r="FZ2590" s="7"/>
      <c r="GA2590" s="7"/>
      <c r="GB2590" s="7"/>
    </row>
    <row r="2591" spans="1:184" x14ac:dyDescent="0.15">
      <c r="A2591" s="124"/>
      <c r="B2591" s="19"/>
      <c r="C2591" s="4"/>
      <c r="D2591" s="6"/>
      <c r="E2591" s="14"/>
      <c r="F2591" s="4"/>
      <c r="G2591" s="4"/>
      <c r="H2591" s="4"/>
      <c r="I2591" s="4"/>
      <c r="J2591" s="14"/>
      <c r="K2591" s="6"/>
      <c r="L2591" s="2"/>
      <c r="M2591" s="23"/>
      <c r="N2591" s="12"/>
      <c r="O2591" s="12"/>
      <c r="P2591" s="23"/>
      <c r="Q2591" s="1"/>
      <c r="R2591" s="4"/>
      <c r="S2591" s="5"/>
      <c r="T2591" s="6"/>
      <c r="U2591" s="9"/>
      <c r="V2591" s="8"/>
      <c r="W2591" s="8"/>
      <c r="X2591" s="8"/>
      <c r="Y2591" s="9"/>
      <c r="Z2591" s="7"/>
      <c r="AA2591" s="8"/>
      <c r="AB2591" s="9"/>
      <c r="AC2591" s="9"/>
      <c r="AD2591" s="9"/>
      <c r="AE2591" s="8"/>
      <c r="AF2591" s="10"/>
      <c r="AG2591" s="8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  <c r="EE2591" s="7"/>
      <c r="EF2591" s="7"/>
      <c r="EG2591" s="7"/>
      <c r="EH2591" s="7"/>
      <c r="EI2591" s="7"/>
      <c r="EJ2591" s="7"/>
      <c r="EK2591" s="7"/>
      <c r="EL2591" s="7"/>
      <c r="EM2591" s="7"/>
      <c r="EN2591" s="7"/>
      <c r="EO2591" s="7"/>
      <c r="EP2591" s="7"/>
      <c r="EQ2591" s="7"/>
      <c r="ER2591" s="7"/>
      <c r="ES2591" s="7"/>
      <c r="ET2591" s="7"/>
      <c r="EU2591" s="7"/>
      <c r="EV2591" s="7"/>
      <c r="EW2591" s="7"/>
      <c r="EX2591" s="7"/>
      <c r="EY2591" s="7"/>
      <c r="EZ2591" s="7"/>
      <c r="FA2591" s="7"/>
      <c r="FB2591" s="7"/>
      <c r="FC2591" s="7"/>
      <c r="FD2591" s="7"/>
      <c r="FE2591" s="7"/>
      <c r="FF2591" s="7"/>
      <c r="FG2591" s="7"/>
      <c r="FH2591" s="7"/>
      <c r="FI2591" s="7"/>
      <c r="FJ2591" s="7"/>
      <c r="FK2591" s="7"/>
      <c r="FL2591" s="7"/>
      <c r="FM2591" s="7"/>
      <c r="FN2591" s="7"/>
      <c r="FO2591" s="7"/>
      <c r="FP2591" s="7"/>
      <c r="FQ2591" s="7"/>
      <c r="FR2591" s="7"/>
      <c r="FS2591" s="7"/>
      <c r="FT2591" s="7"/>
      <c r="FU2591" s="7"/>
      <c r="FV2591" s="7"/>
      <c r="FW2591" s="7"/>
      <c r="FX2591" s="7"/>
      <c r="FY2591" s="7"/>
      <c r="FZ2591" s="7"/>
      <c r="GA2591" s="7"/>
      <c r="GB2591" s="7"/>
    </row>
    <row r="2592" spans="1:184" x14ac:dyDescent="0.15">
      <c r="A2592" s="124"/>
      <c r="B2592" s="19"/>
      <c r="C2592" s="4"/>
      <c r="D2592" s="6"/>
      <c r="E2592" s="14"/>
      <c r="F2592" s="4"/>
      <c r="G2592" s="4"/>
      <c r="H2592" s="4"/>
      <c r="I2592" s="4"/>
      <c r="J2592" s="14"/>
      <c r="K2592" s="6"/>
      <c r="L2592" s="2"/>
      <c r="M2592" s="23"/>
      <c r="N2592" s="12"/>
      <c r="O2592" s="12"/>
      <c r="P2592" s="23"/>
      <c r="Q2592" s="1"/>
      <c r="R2592" s="4"/>
      <c r="S2592" s="5"/>
      <c r="T2592" s="6"/>
      <c r="U2592" s="9"/>
      <c r="V2592" s="8"/>
      <c r="W2592" s="8"/>
      <c r="X2592" s="8"/>
      <c r="Y2592" s="9"/>
      <c r="Z2592" s="7"/>
      <c r="AA2592" s="8"/>
      <c r="AB2592" s="9"/>
      <c r="AC2592" s="9"/>
      <c r="AD2592" s="9"/>
      <c r="AE2592" s="8"/>
      <c r="AF2592" s="10"/>
      <c r="AG2592" s="8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 s="7"/>
      <c r="CO2592" s="7"/>
      <c r="CP2592" s="7"/>
      <c r="CQ2592" s="7"/>
      <c r="CR2592" s="7"/>
      <c r="CS2592" s="7"/>
      <c r="CT2592" s="7"/>
      <c r="CU2592" s="7"/>
      <c r="CV2592" s="7"/>
      <c r="CW2592" s="7"/>
      <c r="CX2592" s="7"/>
      <c r="CY2592" s="7"/>
      <c r="CZ2592" s="7"/>
      <c r="DA2592" s="7"/>
      <c r="DB2592" s="7"/>
      <c r="DC2592" s="7"/>
      <c r="DD2592" s="7"/>
      <c r="DE2592" s="7"/>
      <c r="DF2592" s="7"/>
      <c r="DG2592" s="7"/>
      <c r="DH2592" s="7"/>
      <c r="DI2592" s="7"/>
      <c r="DJ2592" s="7"/>
      <c r="DK2592" s="7"/>
      <c r="DL2592" s="7"/>
      <c r="DM2592" s="7"/>
      <c r="DN2592" s="7"/>
      <c r="DO2592" s="7"/>
      <c r="DP2592" s="7"/>
      <c r="DQ2592" s="7"/>
      <c r="DR2592" s="7"/>
      <c r="DS2592" s="7"/>
      <c r="DT2592" s="7"/>
      <c r="DU2592" s="7"/>
      <c r="DV2592" s="7"/>
      <c r="DW2592" s="7"/>
      <c r="DX2592" s="7"/>
      <c r="DY2592" s="7"/>
      <c r="DZ2592" s="7"/>
      <c r="EA2592" s="7"/>
      <c r="EB2592" s="7"/>
      <c r="EC2592" s="7"/>
      <c r="ED2592" s="7"/>
      <c r="EE2592" s="7"/>
      <c r="EF2592" s="7"/>
      <c r="EG2592" s="7"/>
      <c r="EH2592" s="7"/>
      <c r="EI2592" s="7"/>
      <c r="EJ2592" s="7"/>
      <c r="EK2592" s="7"/>
      <c r="EL2592" s="7"/>
      <c r="EM2592" s="7"/>
      <c r="EN2592" s="7"/>
      <c r="EO2592" s="7"/>
      <c r="EP2592" s="7"/>
      <c r="EQ2592" s="7"/>
      <c r="ER2592" s="7"/>
      <c r="ES2592" s="7"/>
      <c r="ET2592" s="7"/>
      <c r="EU2592" s="7"/>
      <c r="EV2592" s="7"/>
      <c r="EW2592" s="7"/>
      <c r="EX2592" s="7"/>
      <c r="EY2592" s="7"/>
      <c r="EZ2592" s="7"/>
      <c r="FA2592" s="7"/>
      <c r="FB2592" s="7"/>
      <c r="FC2592" s="7"/>
      <c r="FD2592" s="7"/>
      <c r="FE2592" s="7"/>
      <c r="FF2592" s="7"/>
      <c r="FG2592" s="7"/>
      <c r="FH2592" s="7"/>
      <c r="FI2592" s="7"/>
      <c r="FJ2592" s="7"/>
      <c r="FK2592" s="7"/>
      <c r="FL2592" s="7"/>
      <c r="FM2592" s="7"/>
      <c r="FN2592" s="7"/>
      <c r="FO2592" s="7"/>
      <c r="FP2592" s="7"/>
      <c r="FQ2592" s="7"/>
      <c r="FR2592" s="7"/>
      <c r="FS2592" s="7"/>
      <c r="FT2592" s="7"/>
      <c r="FU2592" s="7"/>
      <c r="FV2592" s="7"/>
      <c r="FW2592" s="7"/>
      <c r="FX2592" s="7"/>
      <c r="FY2592" s="7"/>
      <c r="FZ2592" s="7"/>
      <c r="GA2592" s="7"/>
      <c r="GB2592" s="7"/>
    </row>
    <row r="2593" spans="1:184" x14ac:dyDescent="0.15">
      <c r="A2593" s="124"/>
      <c r="B2593" s="19"/>
      <c r="C2593" s="4"/>
      <c r="D2593" s="6"/>
      <c r="E2593" s="14"/>
      <c r="F2593" s="4"/>
      <c r="G2593" s="4"/>
      <c r="H2593" s="4"/>
      <c r="I2593" s="4"/>
      <c r="J2593" s="14"/>
      <c r="K2593" s="6"/>
      <c r="L2593" s="2"/>
      <c r="M2593" s="23"/>
      <c r="N2593" s="12"/>
      <c r="O2593" s="12"/>
      <c r="P2593" s="23"/>
      <c r="Q2593" s="1"/>
      <c r="R2593" s="4"/>
      <c r="S2593" s="5"/>
      <c r="T2593" s="6"/>
      <c r="U2593" s="9"/>
      <c r="V2593" s="8"/>
      <c r="W2593" s="8"/>
      <c r="X2593" s="8"/>
      <c r="Y2593" s="9"/>
      <c r="Z2593" s="7"/>
      <c r="AA2593" s="8"/>
      <c r="AB2593" s="9"/>
      <c r="AC2593" s="9"/>
      <c r="AD2593" s="9"/>
      <c r="AE2593" s="8"/>
      <c r="AF2593" s="10"/>
      <c r="AG2593" s="8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 s="7"/>
      <c r="CO2593" s="7"/>
      <c r="CP2593" s="7"/>
      <c r="CQ2593" s="7"/>
      <c r="CR2593" s="7"/>
      <c r="CS2593" s="7"/>
      <c r="CT2593" s="7"/>
      <c r="CU2593" s="7"/>
      <c r="CV2593" s="7"/>
      <c r="CW2593" s="7"/>
      <c r="CX2593" s="7"/>
      <c r="CY2593" s="7"/>
      <c r="CZ2593" s="7"/>
      <c r="DA2593" s="7"/>
      <c r="DB2593" s="7"/>
      <c r="DC2593" s="7"/>
      <c r="DD2593" s="7"/>
      <c r="DE2593" s="7"/>
      <c r="DF2593" s="7"/>
      <c r="DG2593" s="7"/>
      <c r="DH2593" s="7"/>
      <c r="DI2593" s="7"/>
      <c r="DJ2593" s="7"/>
      <c r="DK2593" s="7"/>
      <c r="DL2593" s="7"/>
      <c r="DM2593" s="7"/>
      <c r="DN2593" s="7"/>
      <c r="DO2593" s="7"/>
      <c r="DP2593" s="7"/>
      <c r="DQ2593" s="7"/>
      <c r="DR2593" s="7"/>
      <c r="DS2593" s="7"/>
      <c r="DT2593" s="7"/>
      <c r="DU2593" s="7"/>
      <c r="DV2593" s="7"/>
      <c r="DW2593" s="7"/>
      <c r="DX2593" s="7"/>
      <c r="DY2593" s="7"/>
      <c r="DZ2593" s="7"/>
      <c r="EA2593" s="7"/>
      <c r="EB2593" s="7"/>
      <c r="EC2593" s="7"/>
      <c r="ED2593" s="7"/>
      <c r="EE2593" s="7"/>
      <c r="EF2593" s="7"/>
      <c r="EG2593" s="7"/>
      <c r="EH2593" s="7"/>
      <c r="EI2593" s="7"/>
      <c r="EJ2593" s="7"/>
      <c r="EK2593" s="7"/>
      <c r="EL2593" s="7"/>
      <c r="EM2593" s="7"/>
      <c r="EN2593" s="7"/>
      <c r="EO2593" s="7"/>
      <c r="EP2593" s="7"/>
      <c r="EQ2593" s="7"/>
      <c r="ER2593" s="7"/>
      <c r="ES2593" s="7"/>
      <c r="ET2593" s="7"/>
      <c r="EU2593" s="7"/>
      <c r="EV2593" s="7"/>
      <c r="EW2593" s="7"/>
      <c r="EX2593" s="7"/>
      <c r="EY2593" s="7"/>
      <c r="EZ2593" s="7"/>
      <c r="FA2593" s="7"/>
      <c r="FB2593" s="7"/>
      <c r="FC2593" s="7"/>
      <c r="FD2593" s="7"/>
      <c r="FE2593" s="7"/>
      <c r="FF2593" s="7"/>
      <c r="FG2593" s="7"/>
      <c r="FH2593" s="7"/>
      <c r="FI2593" s="7"/>
      <c r="FJ2593" s="7"/>
      <c r="FK2593" s="7"/>
      <c r="FL2593" s="7"/>
      <c r="FM2593" s="7"/>
      <c r="FN2593" s="7"/>
      <c r="FO2593" s="7"/>
      <c r="FP2593" s="7"/>
      <c r="FQ2593" s="7"/>
      <c r="FR2593" s="7"/>
      <c r="FS2593" s="7"/>
      <c r="FT2593" s="7"/>
      <c r="FU2593" s="7"/>
      <c r="FV2593" s="7"/>
      <c r="FW2593" s="7"/>
      <c r="FX2593" s="7"/>
      <c r="FY2593" s="7"/>
      <c r="FZ2593" s="7"/>
      <c r="GA2593" s="7"/>
      <c r="GB2593" s="7"/>
    </row>
    <row r="2594" spans="1:184" x14ac:dyDescent="0.15">
      <c r="A2594" s="124"/>
      <c r="B2594" s="19"/>
      <c r="C2594" s="4"/>
      <c r="D2594" s="6"/>
      <c r="E2594" s="14"/>
      <c r="F2594" s="4"/>
      <c r="G2594" s="4"/>
      <c r="H2594" s="4"/>
      <c r="I2594" s="4"/>
      <c r="J2594" s="14"/>
      <c r="K2594" s="6"/>
      <c r="L2594" s="2"/>
      <c r="M2594" s="23"/>
      <c r="N2594" s="12"/>
      <c r="O2594" s="12"/>
      <c r="P2594" s="23"/>
      <c r="Q2594" s="1"/>
      <c r="R2594" s="4"/>
      <c r="S2594" s="5"/>
      <c r="T2594" s="6"/>
      <c r="U2594" s="9"/>
      <c r="V2594" s="8"/>
      <c r="W2594" s="8"/>
      <c r="X2594" s="8"/>
      <c r="Y2594" s="9"/>
      <c r="Z2594" s="7"/>
      <c r="AA2594" s="8"/>
      <c r="AB2594" s="9"/>
      <c r="AC2594" s="9"/>
      <c r="AD2594" s="9"/>
      <c r="AE2594" s="8"/>
      <c r="AF2594" s="10"/>
      <c r="AG2594" s="8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 s="7"/>
      <c r="CO2594" s="7"/>
      <c r="CP2594" s="7"/>
      <c r="CQ2594" s="7"/>
      <c r="CR2594" s="7"/>
      <c r="CS2594" s="7"/>
      <c r="CT2594" s="7"/>
      <c r="CU2594" s="7"/>
      <c r="CV2594" s="7"/>
      <c r="CW2594" s="7"/>
      <c r="CX2594" s="7"/>
      <c r="CY2594" s="7"/>
      <c r="CZ2594" s="7"/>
      <c r="DA2594" s="7"/>
      <c r="DB2594" s="7"/>
      <c r="DC2594" s="7"/>
      <c r="DD2594" s="7"/>
      <c r="DE2594" s="7"/>
      <c r="DF2594" s="7"/>
      <c r="DG2594" s="7"/>
      <c r="DH2594" s="7"/>
      <c r="DI2594" s="7"/>
      <c r="DJ2594" s="7"/>
      <c r="DK2594" s="7"/>
      <c r="DL2594" s="7"/>
      <c r="DM2594" s="7"/>
      <c r="DN2594" s="7"/>
      <c r="DO2594" s="7"/>
      <c r="DP2594" s="7"/>
      <c r="DQ2594" s="7"/>
      <c r="DR2594" s="7"/>
      <c r="DS2594" s="7"/>
      <c r="DT2594" s="7"/>
      <c r="DU2594" s="7"/>
      <c r="DV2594" s="7"/>
      <c r="DW2594" s="7"/>
      <c r="DX2594" s="7"/>
      <c r="DY2594" s="7"/>
      <c r="DZ2594" s="7"/>
      <c r="EA2594" s="7"/>
      <c r="EB2594" s="7"/>
      <c r="EC2594" s="7"/>
      <c r="ED2594" s="7"/>
      <c r="EE2594" s="7"/>
      <c r="EF2594" s="7"/>
      <c r="EG2594" s="7"/>
      <c r="EH2594" s="7"/>
      <c r="EI2594" s="7"/>
      <c r="EJ2594" s="7"/>
      <c r="EK2594" s="7"/>
      <c r="EL2594" s="7"/>
      <c r="EM2594" s="7"/>
      <c r="EN2594" s="7"/>
      <c r="EO2594" s="7"/>
      <c r="EP2594" s="7"/>
      <c r="EQ2594" s="7"/>
      <c r="ER2594" s="7"/>
      <c r="ES2594" s="7"/>
      <c r="ET2594" s="7"/>
      <c r="EU2594" s="7"/>
      <c r="EV2594" s="7"/>
      <c r="EW2594" s="7"/>
      <c r="EX2594" s="7"/>
      <c r="EY2594" s="7"/>
      <c r="EZ2594" s="7"/>
      <c r="FA2594" s="7"/>
      <c r="FB2594" s="7"/>
      <c r="FC2594" s="7"/>
      <c r="FD2594" s="7"/>
      <c r="FE2594" s="7"/>
      <c r="FF2594" s="7"/>
      <c r="FG2594" s="7"/>
      <c r="FH2594" s="7"/>
      <c r="FI2594" s="7"/>
      <c r="FJ2594" s="7"/>
      <c r="FK2594" s="7"/>
      <c r="FL2594" s="7"/>
      <c r="FM2594" s="7"/>
      <c r="FN2594" s="7"/>
      <c r="FO2594" s="7"/>
      <c r="FP2594" s="7"/>
      <c r="FQ2594" s="7"/>
      <c r="FR2594" s="7"/>
      <c r="FS2594" s="7"/>
      <c r="FT2594" s="7"/>
      <c r="FU2594" s="7"/>
      <c r="FV2594" s="7"/>
      <c r="FW2594" s="7"/>
      <c r="FX2594" s="7"/>
      <c r="FY2594" s="7"/>
      <c r="FZ2594" s="7"/>
      <c r="GA2594" s="7"/>
      <c r="GB2594" s="7"/>
    </row>
    <row r="2595" spans="1:184" x14ac:dyDescent="0.15">
      <c r="A2595" s="124"/>
      <c r="B2595" s="19"/>
      <c r="C2595" s="4"/>
      <c r="D2595" s="6"/>
      <c r="E2595" s="14"/>
      <c r="F2595" s="4"/>
      <c r="G2595" s="4"/>
      <c r="H2595" s="4"/>
      <c r="I2595" s="4"/>
      <c r="J2595" s="14"/>
      <c r="K2595" s="6"/>
      <c r="L2595" s="2"/>
      <c r="M2595" s="23"/>
      <c r="N2595" s="12"/>
      <c r="O2595" s="12"/>
      <c r="P2595" s="23"/>
      <c r="Q2595" s="1"/>
      <c r="R2595" s="4"/>
      <c r="S2595" s="5"/>
      <c r="T2595" s="6"/>
      <c r="U2595" s="9"/>
      <c r="V2595" s="8"/>
      <c r="W2595" s="8"/>
      <c r="X2595" s="8"/>
      <c r="Y2595" s="9"/>
      <c r="Z2595" s="7"/>
      <c r="AA2595" s="8"/>
      <c r="AB2595" s="9"/>
      <c r="AC2595" s="9"/>
      <c r="AD2595" s="9"/>
      <c r="AE2595" s="8"/>
      <c r="AF2595" s="10"/>
      <c r="AG2595" s="8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 s="7"/>
      <c r="CO2595" s="7"/>
      <c r="CP2595" s="7"/>
      <c r="CQ2595" s="7"/>
      <c r="CR2595" s="7"/>
      <c r="CS2595" s="7"/>
      <c r="CT2595" s="7"/>
      <c r="CU2595" s="7"/>
      <c r="CV2595" s="7"/>
      <c r="CW2595" s="7"/>
      <c r="CX2595" s="7"/>
      <c r="CY2595" s="7"/>
      <c r="CZ2595" s="7"/>
      <c r="DA2595" s="7"/>
      <c r="DB2595" s="7"/>
      <c r="DC2595" s="7"/>
      <c r="DD2595" s="7"/>
      <c r="DE2595" s="7"/>
      <c r="DF2595" s="7"/>
      <c r="DG2595" s="7"/>
      <c r="DH2595" s="7"/>
      <c r="DI2595" s="7"/>
      <c r="DJ2595" s="7"/>
      <c r="DK2595" s="7"/>
      <c r="DL2595" s="7"/>
      <c r="DM2595" s="7"/>
      <c r="DN2595" s="7"/>
      <c r="DO2595" s="7"/>
      <c r="DP2595" s="7"/>
      <c r="DQ2595" s="7"/>
      <c r="DR2595" s="7"/>
      <c r="DS2595" s="7"/>
      <c r="DT2595" s="7"/>
      <c r="DU2595" s="7"/>
      <c r="DV2595" s="7"/>
      <c r="DW2595" s="7"/>
      <c r="DX2595" s="7"/>
      <c r="DY2595" s="7"/>
      <c r="DZ2595" s="7"/>
      <c r="EA2595" s="7"/>
      <c r="EB2595" s="7"/>
      <c r="EC2595" s="7"/>
      <c r="ED2595" s="7"/>
      <c r="EE2595" s="7"/>
      <c r="EF2595" s="7"/>
      <c r="EG2595" s="7"/>
      <c r="EH2595" s="7"/>
      <c r="EI2595" s="7"/>
      <c r="EJ2595" s="7"/>
      <c r="EK2595" s="7"/>
      <c r="EL2595" s="7"/>
      <c r="EM2595" s="7"/>
      <c r="EN2595" s="7"/>
      <c r="EO2595" s="7"/>
      <c r="EP2595" s="7"/>
      <c r="EQ2595" s="7"/>
      <c r="ER2595" s="7"/>
      <c r="ES2595" s="7"/>
      <c r="ET2595" s="7"/>
      <c r="EU2595" s="7"/>
      <c r="EV2595" s="7"/>
      <c r="EW2595" s="7"/>
      <c r="EX2595" s="7"/>
      <c r="EY2595" s="7"/>
      <c r="EZ2595" s="7"/>
      <c r="FA2595" s="7"/>
      <c r="FB2595" s="7"/>
      <c r="FC2595" s="7"/>
      <c r="FD2595" s="7"/>
      <c r="FE2595" s="7"/>
      <c r="FF2595" s="7"/>
      <c r="FG2595" s="7"/>
      <c r="FH2595" s="7"/>
      <c r="FI2595" s="7"/>
      <c r="FJ2595" s="7"/>
      <c r="FK2595" s="7"/>
      <c r="FL2595" s="7"/>
      <c r="FM2595" s="7"/>
      <c r="FN2595" s="7"/>
      <c r="FO2595" s="7"/>
      <c r="FP2595" s="7"/>
      <c r="FQ2595" s="7"/>
      <c r="FR2595" s="7"/>
      <c r="FS2595" s="7"/>
      <c r="FT2595" s="7"/>
      <c r="FU2595" s="7"/>
      <c r="FV2595" s="7"/>
      <c r="FW2595" s="7"/>
      <c r="FX2595" s="7"/>
      <c r="FY2595" s="7"/>
      <c r="FZ2595" s="7"/>
      <c r="GA2595" s="7"/>
      <c r="GB2595" s="7"/>
    </row>
    <row r="2596" spans="1:184" x14ac:dyDescent="0.15">
      <c r="A2596" s="124"/>
      <c r="B2596" s="19"/>
      <c r="C2596" s="4"/>
      <c r="D2596" s="6"/>
      <c r="E2596" s="14"/>
      <c r="F2596" s="4"/>
      <c r="G2596" s="4"/>
      <c r="H2596" s="4"/>
      <c r="I2596" s="4"/>
      <c r="J2596" s="14"/>
      <c r="K2596" s="6"/>
      <c r="L2596" s="2"/>
      <c r="M2596" s="23"/>
      <c r="N2596" s="12"/>
      <c r="O2596" s="12"/>
      <c r="P2596" s="23"/>
      <c r="Q2596" s="1"/>
      <c r="R2596" s="4"/>
      <c r="S2596" s="5"/>
      <c r="T2596" s="6"/>
      <c r="U2596" s="9"/>
      <c r="V2596" s="8"/>
      <c r="W2596" s="8"/>
      <c r="X2596" s="8"/>
      <c r="Y2596" s="9"/>
      <c r="Z2596" s="7"/>
      <c r="AA2596" s="8"/>
      <c r="AB2596" s="9"/>
      <c r="AC2596" s="9"/>
      <c r="AD2596" s="9"/>
      <c r="AE2596" s="8"/>
      <c r="AF2596" s="10"/>
      <c r="AG2596" s="8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  <c r="DV2596" s="7"/>
      <c r="DW2596" s="7"/>
      <c r="DX2596" s="7"/>
      <c r="DY2596" s="7"/>
      <c r="DZ2596" s="7"/>
      <c r="EA2596" s="7"/>
      <c r="EB2596" s="7"/>
      <c r="EC2596" s="7"/>
      <c r="ED2596" s="7"/>
      <c r="EE2596" s="7"/>
      <c r="EF2596" s="7"/>
      <c r="EG2596" s="7"/>
      <c r="EH2596" s="7"/>
      <c r="EI2596" s="7"/>
      <c r="EJ2596" s="7"/>
      <c r="EK2596" s="7"/>
      <c r="EL2596" s="7"/>
      <c r="EM2596" s="7"/>
      <c r="EN2596" s="7"/>
      <c r="EO2596" s="7"/>
      <c r="EP2596" s="7"/>
      <c r="EQ2596" s="7"/>
      <c r="ER2596" s="7"/>
      <c r="ES2596" s="7"/>
      <c r="ET2596" s="7"/>
      <c r="EU2596" s="7"/>
      <c r="EV2596" s="7"/>
      <c r="EW2596" s="7"/>
      <c r="EX2596" s="7"/>
      <c r="EY2596" s="7"/>
      <c r="EZ2596" s="7"/>
      <c r="FA2596" s="7"/>
      <c r="FB2596" s="7"/>
      <c r="FC2596" s="7"/>
      <c r="FD2596" s="7"/>
      <c r="FE2596" s="7"/>
      <c r="FF2596" s="7"/>
      <c r="FG2596" s="7"/>
      <c r="FH2596" s="7"/>
      <c r="FI2596" s="7"/>
      <c r="FJ2596" s="7"/>
      <c r="FK2596" s="7"/>
      <c r="FL2596" s="7"/>
      <c r="FM2596" s="7"/>
      <c r="FN2596" s="7"/>
      <c r="FO2596" s="7"/>
      <c r="FP2596" s="7"/>
      <c r="FQ2596" s="7"/>
      <c r="FR2596" s="7"/>
      <c r="FS2596" s="7"/>
      <c r="FT2596" s="7"/>
      <c r="FU2596" s="7"/>
      <c r="FV2596" s="7"/>
      <c r="FW2596" s="7"/>
      <c r="FX2596" s="7"/>
      <c r="FY2596" s="7"/>
      <c r="FZ2596" s="7"/>
      <c r="GA2596" s="7"/>
      <c r="GB2596" s="7"/>
    </row>
    <row r="2597" spans="1:184" x14ac:dyDescent="0.15">
      <c r="A2597" s="124"/>
      <c r="B2597" s="19"/>
      <c r="C2597" s="4"/>
      <c r="D2597" s="6"/>
      <c r="E2597" s="14"/>
      <c r="F2597" s="4"/>
      <c r="G2597" s="4"/>
      <c r="H2597" s="4"/>
      <c r="I2597" s="4"/>
      <c r="J2597" s="14"/>
      <c r="K2597" s="6"/>
      <c r="L2597" s="2"/>
      <c r="M2597" s="23"/>
      <c r="N2597" s="12"/>
      <c r="O2597" s="12"/>
      <c r="P2597" s="23"/>
      <c r="Q2597" s="1"/>
      <c r="R2597" s="4"/>
      <c r="S2597" s="5"/>
      <c r="T2597" s="6"/>
      <c r="U2597" s="9"/>
      <c r="V2597" s="8"/>
      <c r="W2597" s="8"/>
      <c r="X2597" s="8"/>
      <c r="Y2597" s="9"/>
      <c r="Z2597" s="7"/>
      <c r="AA2597" s="8"/>
      <c r="AB2597" s="9"/>
      <c r="AC2597" s="9"/>
      <c r="AD2597" s="9"/>
      <c r="AE2597" s="8"/>
      <c r="AF2597" s="10"/>
      <c r="AG2597" s="8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 s="7"/>
      <c r="CO2597" s="7"/>
      <c r="CP2597" s="7"/>
      <c r="CQ2597" s="7"/>
      <c r="CR2597" s="7"/>
      <c r="CS2597" s="7"/>
      <c r="CT2597" s="7"/>
      <c r="CU2597" s="7"/>
      <c r="CV2597" s="7"/>
      <c r="CW2597" s="7"/>
      <c r="CX2597" s="7"/>
      <c r="CY2597" s="7"/>
      <c r="CZ2597" s="7"/>
      <c r="DA2597" s="7"/>
      <c r="DB2597" s="7"/>
      <c r="DC2597" s="7"/>
      <c r="DD2597" s="7"/>
      <c r="DE2597" s="7"/>
      <c r="DF2597" s="7"/>
      <c r="DG2597" s="7"/>
      <c r="DH2597" s="7"/>
      <c r="DI2597" s="7"/>
      <c r="DJ2597" s="7"/>
      <c r="DK2597" s="7"/>
      <c r="DL2597" s="7"/>
      <c r="DM2597" s="7"/>
      <c r="DN2597" s="7"/>
      <c r="DO2597" s="7"/>
      <c r="DP2597" s="7"/>
      <c r="DQ2597" s="7"/>
      <c r="DR2597" s="7"/>
      <c r="DS2597" s="7"/>
      <c r="DT2597" s="7"/>
      <c r="DU2597" s="7"/>
      <c r="DV2597" s="7"/>
      <c r="DW2597" s="7"/>
      <c r="DX2597" s="7"/>
      <c r="DY2597" s="7"/>
      <c r="DZ2597" s="7"/>
      <c r="EA2597" s="7"/>
      <c r="EB2597" s="7"/>
      <c r="EC2597" s="7"/>
      <c r="ED2597" s="7"/>
      <c r="EE2597" s="7"/>
      <c r="EF2597" s="7"/>
      <c r="EG2597" s="7"/>
      <c r="EH2597" s="7"/>
      <c r="EI2597" s="7"/>
      <c r="EJ2597" s="7"/>
      <c r="EK2597" s="7"/>
      <c r="EL2597" s="7"/>
      <c r="EM2597" s="7"/>
      <c r="EN2597" s="7"/>
      <c r="EO2597" s="7"/>
      <c r="EP2597" s="7"/>
      <c r="EQ2597" s="7"/>
      <c r="ER2597" s="7"/>
      <c r="ES2597" s="7"/>
      <c r="ET2597" s="7"/>
      <c r="EU2597" s="7"/>
      <c r="EV2597" s="7"/>
      <c r="EW2597" s="7"/>
      <c r="EX2597" s="7"/>
      <c r="EY2597" s="7"/>
      <c r="EZ2597" s="7"/>
      <c r="FA2597" s="7"/>
      <c r="FB2597" s="7"/>
      <c r="FC2597" s="7"/>
      <c r="FD2597" s="7"/>
      <c r="FE2597" s="7"/>
      <c r="FF2597" s="7"/>
      <c r="FG2597" s="7"/>
      <c r="FH2597" s="7"/>
      <c r="FI2597" s="7"/>
      <c r="FJ2597" s="7"/>
      <c r="FK2597" s="7"/>
      <c r="FL2597" s="7"/>
      <c r="FM2597" s="7"/>
      <c r="FN2597" s="7"/>
      <c r="FO2597" s="7"/>
      <c r="FP2597" s="7"/>
      <c r="FQ2597" s="7"/>
      <c r="FR2597" s="7"/>
      <c r="FS2597" s="7"/>
      <c r="FT2597" s="7"/>
      <c r="FU2597" s="7"/>
      <c r="FV2597" s="7"/>
      <c r="FW2597" s="7"/>
      <c r="FX2597" s="7"/>
      <c r="FY2597" s="7"/>
      <c r="FZ2597" s="7"/>
      <c r="GA2597" s="7"/>
      <c r="GB2597" s="7"/>
    </row>
    <row r="2598" spans="1:184" x14ac:dyDescent="0.15">
      <c r="A2598" s="124"/>
      <c r="B2598" s="19"/>
      <c r="C2598" s="4"/>
      <c r="D2598" s="6"/>
      <c r="E2598" s="14"/>
      <c r="F2598" s="4"/>
      <c r="G2598" s="4"/>
      <c r="H2598" s="4"/>
      <c r="I2598" s="4"/>
      <c r="J2598" s="14"/>
      <c r="K2598" s="6"/>
      <c r="L2598" s="2"/>
      <c r="M2598" s="23"/>
      <c r="N2598" s="12"/>
      <c r="O2598" s="12"/>
      <c r="P2598" s="23"/>
      <c r="Q2598" s="1"/>
      <c r="R2598" s="4"/>
      <c r="S2598" s="5"/>
      <c r="T2598" s="6"/>
      <c r="U2598" s="9"/>
      <c r="V2598" s="8"/>
      <c r="W2598" s="8"/>
      <c r="X2598" s="8"/>
      <c r="Y2598" s="9"/>
      <c r="Z2598" s="7"/>
      <c r="AA2598" s="8"/>
      <c r="AB2598" s="9"/>
      <c r="AC2598" s="9"/>
      <c r="AD2598" s="9"/>
      <c r="AE2598" s="8"/>
      <c r="AF2598" s="10"/>
      <c r="AG2598" s="8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 s="7"/>
      <c r="CO2598" s="7"/>
      <c r="CP2598" s="7"/>
      <c r="CQ2598" s="7"/>
      <c r="CR2598" s="7"/>
      <c r="CS2598" s="7"/>
      <c r="CT2598" s="7"/>
      <c r="CU2598" s="7"/>
      <c r="CV2598" s="7"/>
      <c r="CW2598" s="7"/>
      <c r="CX2598" s="7"/>
      <c r="CY2598" s="7"/>
      <c r="CZ2598" s="7"/>
      <c r="DA2598" s="7"/>
      <c r="DB2598" s="7"/>
      <c r="DC2598" s="7"/>
      <c r="DD2598" s="7"/>
      <c r="DE2598" s="7"/>
      <c r="DF2598" s="7"/>
      <c r="DG2598" s="7"/>
      <c r="DH2598" s="7"/>
      <c r="DI2598" s="7"/>
      <c r="DJ2598" s="7"/>
      <c r="DK2598" s="7"/>
      <c r="DL2598" s="7"/>
      <c r="DM2598" s="7"/>
      <c r="DN2598" s="7"/>
      <c r="DO2598" s="7"/>
      <c r="DP2598" s="7"/>
      <c r="DQ2598" s="7"/>
      <c r="DR2598" s="7"/>
      <c r="DS2598" s="7"/>
      <c r="DT2598" s="7"/>
      <c r="DU2598" s="7"/>
      <c r="DV2598" s="7"/>
      <c r="DW2598" s="7"/>
      <c r="DX2598" s="7"/>
      <c r="DY2598" s="7"/>
      <c r="DZ2598" s="7"/>
      <c r="EA2598" s="7"/>
      <c r="EB2598" s="7"/>
      <c r="EC2598" s="7"/>
      <c r="ED2598" s="7"/>
      <c r="EE2598" s="7"/>
      <c r="EF2598" s="7"/>
      <c r="EG2598" s="7"/>
      <c r="EH2598" s="7"/>
      <c r="EI2598" s="7"/>
      <c r="EJ2598" s="7"/>
      <c r="EK2598" s="7"/>
      <c r="EL2598" s="7"/>
      <c r="EM2598" s="7"/>
      <c r="EN2598" s="7"/>
      <c r="EO2598" s="7"/>
      <c r="EP2598" s="7"/>
      <c r="EQ2598" s="7"/>
      <c r="ER2598" s="7"/>
      <c r="ES2598" s="7"/>
      <c r="ET2598" s="7"/>
      <c r="EU2598" s="7"/>
      <c r="EV2598" s="7"/>
      <c r="EW2598" s="7"/>
      <c r="EX2598" s="7"/>
      <c r="EY2598" s="7"/>
      <c r="EZ2598" s="7"/>
      <c r="FA2598" s="7"/>
      <c r="FB2598" s="7"/>
      <c r="FC2598" s="7"/>
      <c r="FD2598" s="7"/>
      <c r="FE2598" s="7"/>
      <c r="FF2598" s="7"/>
      <c r="FG2598" s="7"/>
      <c r="FH2598" s="7"/>
      <c r="FI2598" s="7"/>
      <c r="FJ2598" s="7"/>
      <c r="FK2598" s="7"/>
      <c r="FL2598" s="7"/>
      <c r="FM2598" s="7"/>
      <c r="FN2598" s="7"/>
      <c r="FO2598" s="7"/>
      <c r="FP2598" s="7"/>
      <c r="FQ2598" s="7"/>
      <c r="FR2598" s="7"/>
      <c r="FS2598" s="7"/>
      <c r="FT2598" s="7"/>
      <c r="FU2598" s="7"/>
      <c r="FV2598" s="7"/>
      <c r="FW2598" s="7"/>
      <c r="FX2598" s="7"/>
      <c r="FY2598" s="7"/>
      <c r="FZ2598" s="7"/>
      <c r="GA2598" s="7"/>
      <c r="GB2598" s="7"/>
    </row>
    <row r="2599" spans="1:184" x14ac:dyDescent="0.15">
      <c r="A2599" s="124"/>
      <c r="B2599" s="19"/>
      <c r="C2599" s="4"/>
      <c r="D2599" s="6"/>
      <c r="E2599" s="14"/>
      <c r="F2599" s="4"/>
      <c r="G2599" s="4"/>
      <c r="H2599" s="4"/>
      <c r="I2599" s="4"/>
      <c r="J2599" s="14"/>
      <c r="K2599" s="6"/>
      <c r="L2599" s="2"/>
      <c r="M2599" s="23"/>
      <c r="N2599" s="12"/>
      <c r="O2599" s="12"/>
      <c r="P2599" s="23"/>
      <c r="Q2599" s="1"/>
      <c r="R2599" s="4"/>
      <c r="S2599" s="5"/>
      <c r="T2599" s="6"/>
      <c r="U2599" s="9"/>
      <c r="V2599" s="8"/>
      <c r="W2599" s="8"/>
      <c r="X2599" s="8"/>
      <c r="Y2599" s="9"/>
      <c r="Z2599" s="7"/>
      <c r="AA2599" s="8"/>
      <c r="AB2599" s="9"/>
      <c r="AC2599" s="9"/>
      <c r="AD2599" s="9"/>
      <c r="AE2599" s="8"/>
      <c r="AF2599" s="10"/>
      <c r="AG2599" s="8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 s="7"/>
      <c r="CO2599" s="7"/>
      <c r="CP2599" s="7"/>
      <c r="CQ2599" s="7"/>
      <c r="CR2599" s="7"/>
      <c r="CS2599" s="7"/>
      <c r="CT2599" s="7"/>
      <c r="CU2599" s="7"/>
      <c r="CV2599" s="7"/>
      <c r="CW2599" s="7"/>
      <c r="CX2599" s="7"/>
      <c r="CY2599" s="7"/>
      <c r="CZ2599" s="7"/>
      <c r="DA2599" s="7"/>
      <c r="DB2599" s="7"/>
      <c r="DC2599" s="7"/>
      <c r="DD2599" s="7"/>
      <c r="DE2599" s="7"/>
      <c r="DF2599" s="7"/>
      <c r="DG2599" s="7"/>
      <c r="DH2599" s="7"/>
      <c r="DI2599" s="7"/>
      <c r="DJ2599" s="7"/>
      <c r="DK2599" s="7"/>
      <c r="DL2599" s="7"/>
      <c r="DM2599" s="7"/>
      <c r="DN2599" s="7"/>
      <c r="DO2599" s="7"/>
      <c r="DP2599" s="7"/>
      <c r="DQ2599" s="7"/>
      <c r="DR2599" s="7"/>
      <c r="DS2599" s="7"/>
      <c r="DT2599" s="7"/>
      <c r="DU2599" s="7"/>
      <c r="DV2599" s="7"/>
      <c r="DW2599" s="7"/>
      <c r="DX2599" s="7"/>
      <c r="DY2599" s="7"/>
      <c r="DZ2599" s="7"/>
      <c r="EA2599" s="7"/>
      <c r="EB2599" s="7"/>
      <c r="EC2599" s="7"/>
      <c r="ED2599" s="7"/>
      <c r="EE2599" s="7"/>
      <c r="EF2599" s="7"/>
      <c r="EG2599" s="7"/>
      <c r="EH2599" s="7"/>
      <c r="EI2599" s="7"/>
      <c r="EJ2599" s="7"/>
      <c r="EK2599" s="7"/>
      <c r="EL2599" s="7"/>
      <c r="EM2599" s="7"/>
      <c r="EN2599" s="7"/>
      <c r="EO2599" s="7"/>
      <c r="EP2599" s="7"/>
      <c r="EQ2599" s="7"/>
      <c r="ER2599" s="7"/>
      <c r="ES2599" s="7"/>
      <c r="ET2599" s="7"/>
      <c r="EU2599" s="7"/>
      <c r="EV2599" s="7"/>
      <c r="EW2599" s="7"/>
      <c r="EX2599" s="7"/>
      <c r="EY2599" s="7"/>
      <c r="EZ2599" s="7"/>
      <c r="FA2599" s="7"/>
      <c r="FB2599" s="7"/>
      <c r="FC2599" s="7"/>
      <c r="FD2599" s="7"/>
      <c r="FE2599" s="7"/>
      <c r="FF2599" s="7"/>
      <c r="FG2599" s="7"/>
      <c r="FH2599" s="7"/>
      <c r="FI2599" s="7"/>
      <c r="FJ2599" s="7"/>
      <c r="FK2599" s="7"/>
      <c r="FL2599" s="7"/>
      <c r="FM2599" s="7"/>
      <c r="FN2599" s="7"/>
      <c r="FO2599" s="7"/>
      <c r="FP2599" s="7"/>
      <c r="FQ2599" s="7"/>
      <c r="FR2599" s="7"/>
      <c r="FS2599" s="7"/>
      <c r="FT2599" s="7"/>
      <c r="FU2599" s="7"/>
      <c r="FV2599" s="7"/>
      <c r="FW2599" s="7"/>
      <c r="FX2599" s="7"/>
      <c r="FY2599" s="7"/>
      <c r="FZ2599" s="7"/>
      <c r="GA2599" s="7"/>
      <c r="GB2599" s="7"/>
    </row>
    <row r="2600" spans="1:184" x14ac:dyDescent="0.15">
      <c r="A2600" s="124"/>
      <c r="B2600" s="19"/>
      <c r="C2600" s="4"/>
      <c r="D2600" s="6"/>
      <c r="E2600" s="14"/>
      <c r="F2600" s="4"/>
      <c r="G2600" s="4"/>
      <c r="H2600" s="4"/>
      <c r="I2600" s="4"/>
      <c r="J2600" s="14"/>
      <c r="K2600" s="6"/>
      <c r="L2600" s="2"/>
      <c r="M2600" s="23"/>
      <c r="N2600" s="12"/>
      <c r="O2600" s="12"/>
      <c r="P2600" s="23"/>
      <c r="Q2600" s="1"/>
      <c r="R2600" s="4"/>
      <c r="S2600" s="5"/>
      <c r="T2600" s="6"/>
      <c r="U2600" s="9"/>
      <c r="V2600" s="8"/>
      <c r="W2600" s="8"/>
      <c r="X2600" s="8"/>
      <c r="Y2600" s="9"/>
      <c r="Z2600" s="7"/>
      <c r="AA2600" s="8"/>
      <c r="AB2600" s="9"/>
      <c r="AC2600" s="9"/>
      <c r="AD2600" s="9"/>
      <c r="AE2600" s="8"/>
      <c r="AF2600" s="10"/>
      <c r="AG2600" s="8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 s="7"/>
      <c r="CO2600" s="7"/>
      <c r="CP2600" s="7"/>
      <c r="CQ2600" s="7"/>
      <c r="CR2600" s="7"/>
      <c r="CS2600" s="7"/>
      <c r="CT2600" s="7"/>
      <c r="CU2600" s="7"/>
      <c r="CV2600" s="7"/>
      <c r="CW2600" s="7"/>
      <c r="CX2600" s="7"/>
      <c r="CY2600" s="7"/>
      <c r="CZ2600" s="7"/>
      <c r="DA2600" s="7"/>
      <c r="DB2600" s="7"/>
      <c r="DC2600" s="7"/>
      <c r="DD2600" s="7"/>
      <c r="DE2600" s="7"/>
      <c r="DF2600" s="7"/>
      <c r="DG2600" s="7"/>
      <c r="DH2600" s="7"/>
      <c r="DI2600" s="7"/>
      <c r="DJ2600" s="7"/>
      <c r="DK2600" s="7"/>
      <c r="DL2600" s="7"/>
      <c r="DM2600" s="7"/>
      <c r="DN2600" s="7"/>
      <c r="DO2600" s="7"/>
      <c r="DP2600" s="7"/>
      <c r="DQ2600" s="7"/>
      <c r="DR2600" s="7"/>
      <c r="DS2600" s="7"/>
      <c r="DT2600" s="7"/>
      <c r="DU2600" s="7"/>
      <c r="DV2600" s="7"/>
      <c r="DW2600" s="7"/>
      <c r="DX2600" s="7"/>
      <c r="DY2600" s="7"/>
      <c r="DZ2600" s="7"/>
      <c r="EA2600" s="7"/>
      <c r="EB2600" s="7"/>
      <c r="EC2600" s="7"/>
      <c r="ED2600" s="7"/>
      <c r="EE2600" s="7"/>
      <c r="EF2600" s="7"/>
      <c r="EG2600" s="7"/>
      <c r="EH2600" s="7"/>
      <c r="EI2600" s="7"/>
      <c r="EJ2600" s="7"/>
      <c r="EK2600" s="7"/>
      <c r="EL2600" s="7"/>
      <c r="EM2600" s="7"/>
      <c r="EN2600" s="7"/>
      <c r="EO2600" s="7"/>
      <c r="EP2600" s="7"/>
      <c r="EQ2600" s="7"/>
      <c r="ER2600" s="7"/>
      <c r="ES2600" s="7"/>
      <c r="ET2600" s="7"/>
      <c r="EU2600" s="7"/>
      <c r="EV2600" s="7"/>
      <c r="EW2600" s="7"/>
      <c r="EX2600" s="7"/>
      <c r="EY2600" s="7"/>
      <c r="EZ2600" s="7"/>
      <c r="FA2600" s="7"/>
      <c r="FB2600" s="7"/>
      <c r="FC2600" s="7"/>
      <c r="FD2600" s="7"/>
      <c r="FE2600" s="7"/>
      <c r="FF2600" s="7"/>
      <c r="FG2600" s="7"/>
      <c r="FH2600" s="7"/>
      <c r="FI2600" s="7"/>
      <c r="FJ2600" s="7"/>
      <c r="FK2600" s="7"/>
      <c r="FL2600" s="7"/>
      <c r="FM2600" s="7"/>
      <c r="FN2600" s="7"/>
      <c r="FO2600" s="7"/>
      <c r="FP2600" s="7"/>
      <c r="FQ2600" s="7"/>
      <c r="FR2600" s="7"/>
      <c r="FS2600" s="7"/>
      <c r="FT2600" s="7"/>
      <c r="FU2600" s="7"/>
      <c r="FV2600" s="7"/>
      <c r="FW2600" s="7"/>
      <c r="FX2600" s="7"/>
      <c r="FY2600" s="7"/>
      <c r="FZ2600" s="7"/>
      <c r="GA2600" s="7"/>
      <c r="GB2600" s="7"/>
    </row>
    <row r="2601" spans="1:184" x14ac:dyDescent="0.15">
      <c r="A2601" s="124"/>
      <c r="B2601" s="19"/>
      <c r="C2601" s="4"/>
      <c r="D2601" s="6"/>
      <c r="E2601" s="14"/>
      <c r="F2601" s="4"/>
      <c r="G2601" s="4"/>
      <c r="H2601" s="4"/>
      <c r="I2601" s="4"/>
      <c r="J2601" s="14"/>
      <c r="K2601" s="6"/>
      <c r="L2601" s="2"/>
      <c r="M2601" s="23"/>
      <c r="N2601" s="12"/>
      <c r="O2601" s="12"/>
      <c r="P2601" s="23"/>
      <c r="Q2601" s="1"/>
      <c r="R2601" s="4"/>
      <c r="S2601" s="5"/>
      <c r="T2601" s="6"/>
      <c r="U2601" s="9"/>
      <c r="V2601" s="8"/>
      <c r="W2601" s="8"/>
      <c r="X2601" s="8"/>
      <c r="Y2601" s="9"/>
      <c r="Z2601" s="7"/>
      <c r="AA2601" s="8"/>
      <c r="AB2601" s="9"/>
      <c r="AC2601" s="9"/>
      <c r="AD2601" s="9"/>
      <c r="AE2601" s="8"/>
      <c r="AF2601" s="10"/>
      <c r="AG2601" s="8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 s="7"/>
      <c r="CO2601" s="7"/>
      <c r="CP2601" s="7"/>
      <c r="CQ2601" s="7"/>
      <c r="CR2601" s="7"/>
      <c r="CS2601" s="7"/>
      <c r="CT2601" s="7"/>
      <c r="CU2601" s="7"/>
      <c r="CV2601" s="7"/>
      <c r="CW2601" s="7"/>
      <c r="CX2601" s="7"/>
      <c r="CY2601" s="7"/>
      <c r="CZ2601" s="7"/>
      <c r="DA2601" s="7"/>
      <c r="DB2601" s="7"/>
      <c r="DC2601" s="7"/>
      <c r="DD2601" s="7"/>
      <c r="DE2601" s="7"/>
      <c r="DF2601" s="7"/>
      <c r="DG2601" s="7"/>
      <c r="DH2601" s="7"/>
      <c r="DI2601" s="7"/>
      <c r="DJ2601" s="7"/>
      <c r="DK2601" s="7"/>
      <c r="DL2601" s="7"/>
      <c r="DM2601" s="7"/>
      <c r="DN2601" s="7"/>
      <c r="DO2601" s="7"/>
      <c r="DP2601" s="7"/>
      <c r="DQ2601" s="7"/>
      <c r="DR2601" s="7"/>
      <c r="DS2601" s="7"/>
      <c r="DT2601" s="7"/>
      <c r="DU2601" s="7"/>
      <c r="DV2601" s="7"/>
      <c r="DW2601" s="7"/>
      <c r="DX2601" s="7"/>
      <c r="DY2601" s="7"/>
      <c r="DZ2601" s="7"/>
      <c r="EA2601" s="7"/>
      <c r="EB2601" s="7"/>
      <c r="EC2601" s="7"/>
      <c r="ED2601" s="7"/>
      <c r="EE2601" s="7"/>
      <c r="EF2601" s="7"/>
      <c r="EG2601" s="7"/>
      <c r="EH2601" s="7"/>
      <c r="EI2601" s="7"/>
      <c r="EJ2601" s="7"/>
      <c r="EK2601" s="7"/>
      <c r="EL2601" s="7"/>
      <c r="EM2601" s="7"/>
      <c r="EN2601" s="7"/>
      <c r="EO2601" s="7"/>
      <c r="EP2601" s="7"/>
      <c r="EQ2601" s="7"/>
      <c r="ER2601" s="7"/>
      <c r="ES2601" s="7"/>
      <c r="ET2601" s="7"/>
      <c r="EU2601" s="7"/>
      <c r="EV2601" s="7"/>
      <c r="EW2601" s="7"/>
      <c r="EX2601" s="7"/>
      <c r="EY2601" s="7"/>
      <c r="EZ2601" s="7"/>
      <c r="FA2601" s="7"/>
      <c r="FB2601" s="7"/>
      <c r="FC2601" s="7"/>
      <c r="FD2601" s="7"/>
      <c r="FE2601" s="7"/>
      <c r="FF2601" s="7"/>
      <c r="FG2601" s="7"/>
      <c r="FH2601" s="7"/>
      <c r="FI2601" s="7"/>
      <c r="FJ2601" s="7"/>
      <c r="FK2601" s="7"/>
      <c r="FL2601" s="7"/>
      <c r="FM2601" s="7"/>
      <c r="FN2601" s="7"/>
      <c r="FO2601" s="7"/>
      <c r="FP2601" s="7"/>
      <c r="FQ2601" s="7"/>
      <c r="FR2601" s="7"/>
      <c r="FS2601" s="7"/>
      <c r="FT2601" s="7"/>
      <c r="FU2601" s="7"/>
      <c r="FV2601" s="7"/>
      <c r="FW2601" s="7"/>
      <c r="FX2601" s="7"/>
      <c r="FY2601" s="7"/>
      <c r="FZ2601" s="7"/>
      <c r="GA2601" s="7"/>
      <c r="GB2601" s="7"/>
    </row>
    <row r="2602" spans="1:184" x14ac:dyDescent="0.15">
      <c r="A2602" s="124"/>
      <c r="B2602" s="19"/>
      <c r="C2602" s="4"/>
      <c r="D2602" s="6"/>
      <c r="E2602" s="14"/>
      <c r="F2602" s="4"/>
      <c r="G2602" s="4"/>
      <c r="H2602" s="4"/>
      <c r="I2602" s="4"/>
      <c r="J2602" s="14"/>
      <c r="K2602" s="6"/>
      <c r="L2602" s="2"/>
      <c r="M2602" s="23"/>
      <c r="N2602" s="12"/>
      <c r="O2602" s="12"/>
      <c r="P2602" s="23"/>
      <c r="Q2602" s="1"/>
      <c r="R2602" s="4"/>
      <c r="S2602" s="5"/>
      <c r="T2602" s="6"/>
      <c r="U2602" s="9"/>
      <c r="V2602" s="8"/>
      <c r="W2602" s="8"/>
      <c r="X2602" s="8"/>
      <c r="Y2602" s="9"/>
      <c r="Z2602" s="7"/>
      <c r="AA2602" s="8"/>
      <c r="AB2602" s="9"/>
      <c r="AC2602" s="9"/>
      <c r="AD2602" s="9"/>
      <c r="AE2602" s="8"/>
      <c r="AF2602" s="10"/>
      <c r="AG2602" s="8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 s="7"/>
      <c r="CO2602" s="7"/>
      <c r="CP2602" s="7"/>
      <c r="CQ2602" s="7"/>
      <c r="CR2602" s="7"/>
      <c r="CS2602" s="7"/>
      <c r="CT2602" s="7"/>
      <c r="CU2602" s="7"/>
      <c r="CV2602" s="7"/>
      <c r="CW2602" s="7"/>
      <c r="CX2602" s="7"/>
      <c r="CY2602" s="7"/>
      <c r="CZ2602" s="7"/>
      <c r="DA2602" s="7"/>
      <c r="DB2602" s="7"/>
      <c r="DC2602" s="7"/>
      <c r="DD2602" s="7"/>
      <c r="DE2602" s="7"/>
      <c r="DF2602" s="7"/>
      <c r="DG2602" s="7"/>
      <c r="DH2602" s="7"/>
      <c r="DI2602" s="7"/>
      <c r="DJ2602" s="7"/>
      <c r="DK2602" s="7"/>
      <c r="DL2602" s="7"/>
      <c r="DM2602" s="7"/>
      <c r="DN2602" s="7"/>
      <c r="DO2602" s="7"/>
      <c r="DP2602" s="7"/>
      <c r="DQ2602" s="7"/>
      <c r="DR2602" s="7"/>
      <c r="DS2602" s="7"/>
      <c r="DT2602" s="7"/>
      <c r="DU2602" s="7"/>
      <c r="DV2602" s="7"/>
      <c r="DW2602" s="7"/>
      <c r="DX2602" s="7"/>
      <c r="DY2602" s="7"/>
      <c r="DZ2602" s="7"/>
      <c r="EA2602" s="7"/>
      <c r="EB2602" s="7"/>
      <c r="EC2602" s="7"/>
      <c r="ED2602" s="7"/>
      <c r="EE2602" s="7"/>
      <c r="EF2602" s="7"/>
      <c r="EG2602" s="7"/>
      <c r="EH2602" s="7"/>
      <c r="EI2602" s="7"/>
      <c r="EJ2602" s="7"/>
      <c r="EK2602" s="7"/>
      <c r="EL2602" s="7"/>
      <c r="EM2602" s="7"/>
      <c r="EN2602" s="7"/>
      <c r="EO2602" s="7"/>
      <c r="EP2602" s="7"/>
      <c r="EQ2602" s="7"/>
      <c r="ER2602" s="7"/>
      <c r="ES2602" s="7"/>
      <c r="ET2602" s="7"/>
      <c r="EU2602" s="7"/>
      <c r="EV2602" s="7"/>
      <c r="EW2602" s="7"/>
      <c r="EX2602" s="7"/>
      <c r="EY2602" s="7"/>
      <c r="EZ2602" s="7"/>
      <c r="FA2602" s="7"/>
      <c r="FB2602" s="7"/>
      <c r="FC2602" s="7"/>
      <c r="FD2602" s="7"/>
      <c r="FE2602" s="7"/>
      <c r="FF2602" s="7"/>
      <c r="FG2602" s="7"/>
      <c r="FH2602" s="7"/>
      <c r="FI2602" s="7"/>
      <c r="FJ2602" s="7"/>
      <c r="FK2602" s="7"/>
      <c r="FL2602" s="7"/>
      <c r="FM2602" s="7"/>
      <c r="FN2602" s="7"/>
      <c r="FO2602" s="7"/>
      <c r="FP2602" s="7"/>
      <c r="FQ2602" s="7"/>
      <c r="FR2602" s="7"/>
      <c r="FS2602" s="7"/>
      <c r="FT2602" s="7"/>
      <c r="FU2602" s="7"/>
      <c r="FV2602" s="7"/>
      <c r="FW2602" s="7"/>
      <c r="FX2602" s="7"/>
      <c r="FY2602" s="7"/>
      <c r="FZ2602" s="7"/>
      <c r="GA2602" s="7"/>
      <c r="GB2602" s="7"/>
    </row>
    <row r="2603" spans="1:184" x14ac:dyDescent="0.15">
      <c r="A2603" s="124"/>
      <c r="B2603" s="19"/>
      <c r="C2603" s="4"/>
      <c r="D2603" s="6"/>
      <c r="E2603" s="14"/>
      <c r="F2603" s="4"/>
      <c r="G2603" s="4"/>
      <c r="H2603" s="4"/>
      <c r="I2603" s="4"/>
      <c r="J2603" s="14"/>
      <c r="K2603" s="6"/>
      <c r="L2603" s="2"/>
      <c r="M2603" s="23"/>
      <c r="N2603" s="12"/>
      <c r="O2603" s="12"/>
      <c r="P2603" s="23"/>
      <c r="Q2603" s="1"/>
      <c r="R2603" s="4"/>
      <c r="S2603" s="5"/>
      <c r="T2603" s="6"/>
      <c r="U2603" s="9"/>
      <c r="V2603" s="8"/>
      <c r="W2603" s="8"/>
      <c r="X2603" s="8"/>
      <c r="Y2603" s="9"/>
      <c r="Z2603" s="7"/>
      <c r="AA2603" s="8"/>
      <c r="AB2603" s="9"/>
      <c r="AC2603" s="9"/>
      <c r="AD2603" s="9"/>
      <c r="AE2603" s="8"/>
      <c r="AF2603" s="10"/>
      <c r="AG2603" s="8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 s="7"/>
      <c r="CO2603" s="7"/>
      <c r="CP2603" s="7"/>
      <c r="CQ2603" s="7"/>
      <c r="CR2603" s="7"/>
      <c r="CS2603" s="7"/>
      <c r="CT2603" s="7"/>
      <c r="CU2603" s="7"/>
      <c r="CV2603" s="7"/>
      <c r="CW2603" s="7"/>
      <c r="CX2603" s="7"/>
      <c r="CY2603" s="7"/>
      <c r="CZ2603" s="7"/>
      <c r="DA2603" s="7"/>
      <c r="DB2603" s="7"/>
      <c r="DC2603" s="7"/>
      <c r="DD2603" s="7"/>
      <c r="DE2603" s="7"/>
      <c r="DF2603" s="7"/>
      <c r="DG2603" s="7"/>
      <c r="DH2603" s="7"/>
      <c r="DI2603" s="7"/>
      <c r="DJ2603" s="7"/>
      <c r="DK2603" s="7"/>
      <c r="DL2603" s="7"/>
      <c r="DM2603" s="7"/>
      <c r="DN2603" s="7"/>
      <c r="DO2603" s="7"/>
      <c r="DP2603" s="7"/>
      <c r="DQ2603" s="7"/>
      <c r="DR2603" s="7"/>
      <c r="DS2603" s="7"/>
      <c r="DT2603" s="7"/>
      <c r="DU2603" s="7"/>
      <c r="DV2603" s="7"/>
      <c r="DW2603" s="7"/>
      <c r="DX2603" s="7"/>
      <c r="DY2603" s="7"/>
      <c r="DZ2603" s="7"/>
      <c r="EA2603" s="7"/>
      <c r="EB2603" s="7"/>
      <c r="EC2603" s="7"/>
      <c r="ED2603" s="7"/>
      <c r="EE2603" s="7"/>
      <c r="EF2603" s="7"/>
      <c r="EG2603" s="7"/>
      <c r="EH2603" s="7"/>
      <c r="EI2603" s="7"/>
      <c r="EJ2603" s="7"/>
      <c r="EK2603" s="7"/>
      <c r="EL2603" s="7"/>
      <c r="EM2603" s="7"/>
      <c r="EN2603" s="7"/>
      <c r="EO2603" s="7"/>
      <c r="EP2603" s="7"/>
      <c r="EQ2603" s="7"/>
      <c r="ER2603" s="7"/>
      <c r="ES2603" s="7"/>
      <c r="ET2603" s="7"/>
      <c r="EU2603" s="7"/>
      <c r="EV2603" s="7"/>
      <c r="EW2603" s="7"/>
      <c r="EX2603" s="7"/>
      <c r="EY2603" s="7"/>
      <c r="EZ2603" s="7"/>
      <c r="FA2603" s="7"/>
      <c r="FB2603" s="7"/>
      <c r="FC2603" s="7"/>
      <c r="FD2603" s="7"/>
      <c r="FE2603" s="7"/>
      <c r="FF2603" s="7"/>
      <c r="FG2603" s="7"/>
      <c r="FH2603" s="7"/>
      <c r="FI2603" s="7"/>
      <c r="FJ2603" s="7"/>
      <c r="FK2603" s="7"/>
      <c r="FL2603" s="7"/>
      <c r="FM2603" s="7"/>
      <c r="FN2603" s="7"/>
      <c r="FO2603" s="7"/>
      <c r="FP2603" s="7"/>
      <c r="FQ2603" s="7"/>
      <c r="FR2603" s="7"/>
      <c r="FS2603" s="7"/>
      <c r="FT2603" s="7"/>
      <c r="FU2603" s="7"/>
      <c r="FV2603" s="7"/>
      <c r="FW2603" s="7"/>
      <c r="FX2603" s="7"/>
      <c r="FY2603" s="7"/>
      <c r="FZ2603" s="7"/>
      <c r="GA2603" s="7"/>
      <c r="GB2603" s="7"/>
    </row>
    <row r="2604" spans="1:184" x14ac:dyDescent="0.15">
      <c r="A2604" s="124"/>
      <c r="B2604" s="19"/>
      <c r="C2604" s="4"/>
      <c r="D2604" s="6"/>
      <c r="E2604" s="14"/>
      <c r="F2604" s="4"/>
      <c r="G2604" s="4"/>
      <c r="H2604" s="4"/>
      <c r="I2604" s="4"/>
      <c r="J2604" s="14"/>
      <c r="K2604" s="6"/>
      <c r="L2604" s="2"/>
      <c r="M2604" s="23"/>
      <c r="N2604" s="12"/>
      <c r="O2604" s="12"/>
      <c r="P2604" s="23"/>
      <c r="Q2604" s="1"/>
      <c r="R2604" s="4"/>
      <c r="S2604" s="5"/>
      <c r="T2604" s="6"/>
      <c r="U2604" s="9"/>
      <c r="V2604" s="8"/>
      <c r="W2604" s="8"/>
      <c r="X2604" s="8"/>
      <c r="Y2604" s="9"/>
      <c r="Z2604" s="7"/>
      <c r="AA2604" s="8"/>
      <c r="AB2604" s="9"/>
      <c r="AC2604" s="9"/>
      <c r="AD2604" s="9"/>
      <c r="AE2604" s="8"/>
      <c r="AF2604" s="10"/>
      <c r="AG2604" s="8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 s="7"/>
      <c r="CO2604" s="7"/>
      <c r="CP2604" s="7"/>
      <c r="CQ2604" s="7"/>
      <c r="CR2604" s="7"/>
      <c r="CS2604" s="7"/>
      <c r="CT2604" s="7"/>
      <c r="CU2604" s="7"/>
      <c r="CV2604" s="7"/>
      <c r="CW2604" s="7"/>
      <c r="CX2604" s="7"/>
      <c r="CY2604" s="7"/>
      <c r="CZ2604" s="7"/>
      <c r="DA2604" s="7"/>
      <c r="DB2604" s="7"/>
      <c r="DC2604" s="7"/>
      <c r="DD2604" s="7"/>
      <c r="DE2604" s="7"/>
      <c r="DF2604" s="7"/>
      <c r="DG2604" s="7"/>
      <c r="DH2604" s="7"/>
      <c r="DI2604" s="7"/>
      <c r="DJ2604" s="7"/>
      <c r="DK2604" s="7"/>
      <c r="DL2604" s="7"/>
      <c r="DM2604" s="7"/>
      <c r="DN2604" s="7"/>
      <c r="DO2604" s="7"/>
      <c r="DP2604" s="7"/>
      <c r="DQ2604" s="7"/>
      <c r="DR2604" s="7"/>
      <c r="DS2604" s="7"/>
      <c r="DT2604" s="7"/>
      <c r="DU2604" s="7"/>
      <c r="DV2604" s="7"/>
      <c r="DW2604" s="7"/>
      <c r="DX2604" s="7"/>
      <c r="DY2604" s="7"/>
      <c r="DZ2604" s="7"/>
      <c r="EA2604" s="7"/>
      <c r="EB2604" s="7"/>
      <c r="EC2604" s="7"/>
      <c r="ED2604" s="7"/>
      <c r="EE2604" s="7"/>
      <c r="EF2604" s="7"/>
      <c r="EG2604" s="7"/>
      <c r="EH2604" s="7"/>
      <c r="EI2604" s="7"/>
      <c r="EJ2604" s="7"/>
      <c r="EK2604" s="7"/>
      <c r="EL2604" s="7"/>
      <c r="EM2604" s="7"/>
      <c r="EN2604" s="7"/>
      <c r="EO2604" s="7"/>
      <c r="EP2604" s="7"/>
      <c r="EQ2604" s="7"/>
      <c r="ER2604" s="7"/>
      <c r="ES2604" s="7"/>
      <c r="ET2604" s="7"/>
      <c r="EU2604" s="7"/>
      <c r="EV2604" s="7"/>
      <c r="EW2604" s="7"/>
      <c r="EX2604" s="7"/>
      <c r="EY2604" s="7"/>
      <c r="EZ2604" s="7"/>
      <c r="FA2604" s="7"/>
      <c r="FB2604" s="7"/>
      <c r="FC2604" s="7"/>
      <c r="FD2604" s="7"/>
      <c r="FE2604" s="7"/>
      <c r="FF2604" s="7"/>
      <c r="FG2604" s="7"/>
      <c r="FH2604" s="7"/>
      <c r="FI2604" s="7"/>
      <c r="FJ2604" s="7"/>
      <c r="FK2604" s="7"/>
      <c r="FL2604" s="7"/>
      <c r="FM2604" s="7"/>
      <c r="FN2604" s="7"/>
      <c r="FO2604" s="7"/>
      <c r="FP2604" s="7"/>
      <c r="FQ2604" s="7"/>
      <c r="FR2604" s="7"/>
      <c r="FS2604" s="7"/>
      <c r="FT2604" s="7"/>
      <c r="FU2604" s="7"/>
      <c r="FV2604" s="7"/>
      <c r="FW2604" s="7"/>
      <c r="FX2604" s="7"/>
      <c r="FY2604" s="7"/>
      <c r="FZ2604" s="7"/>
      <c r="GA2604" s="7"/>
      <c r="GB2604" s="7"/>
    </row>
    <row r="2605" spans="1:184" x14ac:dyDescent="0.15">
      <c r="A2605" s="124"/>
      <c r="B2605" s="19"/>
      <c r="C2605" s="4"/>
      <c r="D2605" s="6"/>
      <c r="E2605" s="14"/>
      <c r="F2605" s="4"/>
      <c r="G2605" s="4"/>
      <c r="H2605" s="4"/>
      <c r="I2605" s="4"/>
      <c r="J2605" s="14"/>
      <c r="K2605" s="6"/>
      <c r="L2605" s="2"/>
      <c r="M2605" s="23"/>
      <c r="N2605" s="12"/>
      <c r="O2605" s="12"/>
      <c r="P2605" s="23"/>
      <c r="Q2605" s="1"/>
      <c r="R2605" s="4"/>
      <c r="S2605" s="5"/>
      <c r="T2605" s="6"/>
      <c r="U2605" s="9"/>
      <c r="V2605" s="8"/>
      <c r="W2605" s="8"/>
      <c r="X2605" s="8"/>
      <c r="Y2605" s="9"/>
      <c r="Z2605" s="7"/>
      <c r="AA2605" s="8"/>
      <c r="AB2605" s="9"/>
      <c r="AC2605" s="9"/>
      <c r="AD2605" s="9"/>
      <c r="AE2605" s="8"/>
      <c r="AF2605" s="10"/>
      <c r="AG2605" s="8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  <c r="DV2605" s="7"/>
      <c r="DW2605" s="7"/>
      <c r="DX2605" s="7"/>
      <c r="DY2605" s="7"/>
      <c r="DZ2605" s="7"/>
      <c r="EA2605" s="7"/>
      <c r="EB2605" s="7"/>
      <c r="EC2605" s="7"/>
      <c r="ED2605" s="7"/>
      <c r="EE2605" s="7"/>
      <c r="EF2605" s="7"/>
      <c r="EG2605" s="7"/>
      <c r="EH2605" s="7"/>
      <c r="EI2605" s="7"/>
      <c r="EJ2605" s="7"/>
      <c r="EK2605" s="7"/>
      <c r="EL2605" s="7"/>
      <c r="EM2605" s="7"/>
      <c r="EN2605" s="7"/>
      <c r="EO2605" s="7"/>
      <c r="EP2605" s="7"/>
      <c r="EQ2605" s="7"/>
      <c r="ER2605" s="7"/>
      <c r="ES2605" s="7"/>
      <c r="ET2605" s="7"/>
      <c r="EU2605" s="7"/>
      <c r="EV2605" s="7"/>
      <c r="EW2605" s="7"/>
      <c r="EX2605" s="7"/>
      <c r="EY2605" s="7"/>
      <c r="EZ2605" s="7"/>
      <c r="FA2605" s="7"/>
      <c r="FB2605" s="7"/>
      <c r="FC2605" s="7"/>
      <c r="FD2605" s="7"/>
      <c r="FE2605" s="7"/>
      <c r="FF2605" s="7"/>
      <c r="FG2605" s="7"/>
      <c r="FH2605" s="7"/>
      <c r="FI2605" s="7"/>
      <c r="FJ2605" s="7"/>
      <c r="FK2605" s="7"/>
      <c r="FL2605" s="7"/>
      <c r="FM2605" s="7"/>
      <c r="FN2605" s="7"/>
      <c r="FO2605" s="7"/>
      <c r="FP2605" s="7"/>
      <c r="FQ2605" s="7"/>
      <c r="FR2605" s="7"/>
      <c r="FS2605" s="7"/>
      <c r="FT2605" s="7"/>
      <c r="FU2605" s="7"/>
      <c r="FV2605" s="7"/>
      <c r="FW2605" s="7"/>
      <c r="FX2605" s="7"/>
      <c r="FY2605" s="7"/>
      <c r="FZ2605" s="7"/>
      <c r="GA2605" s="7"/>
      <c r="GB2605" s="7"/>
    </row>
    <row r="2606" spans="1:184" x14ac:dyDescent="0.15">
      <c r="A2606" s="124"/>
      <c r="B2606" s="19"/>
      <c r="C2606" s="4"/>
      <c r="D2606" s="6"/>
      <c r="E2606" s="14"/>
      <c r="F2606" s="4"/>
      <c r="G2606" s="4"/>
      <c r="H2606" s="4"/>
      <c r="I2606" s="4"/>
      <c r="J2606" s="14"/>
      <c r="K2606" s="6"/>
      <c r="L2606" s="2"/>
      <c r="M2606" s="23"/>
      <c r="N2606" s="12"/>
      <c r="O2606" s="12"/>
      <c r="P2606" s="23"/>
      <c r="Q2606" s="1"/>
      <c r="R2606" s="4"/>
      <c r="S2606" s="5"/>
      <c r="T2606" s="6"/>
      <c r="U2606" s="9"/>
      <c r="V2606" s="8"/>
      <c r="W2606" s="8"/>
      <c r="X2606" s="8"/>
      <c r="Y2606" s="9"/>
      <c r="Z2606" s="7"/>
      <c r="AA2606" s="8"/>
      <c r="AB2606" s="9"/>
      <c r="AC2606" s="9"/>
      <c r="AD2606" s="9"/>
      <c r="AE2606" s="8"/>
      <c r="AF2606" s="10"/>
      <c r="AG2606" s="8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 s="7"/>
      <c r="CO2606" s="7"/>
      <c r="CP2606" s="7"/>
      <c r="CQ2606" s="7"/>
      <c r="CR2606" s="7"/>
      <c r="CS2606" s="7"/>
      <c r="CT2606" s="7"/>
      <c r="CU2606" s="7"/>
      <c r="CV2606" s="7"/>
      <c r="CW2606" s="7"/>
      <c r="CX2606" s="7"/>
      <c r="CY2606" s="7"/>
      <c r="CZ2606" s="7"/>
      <c r="DA2606" s="7"/>
      <c r="DB2606" s="7"/>
      <c r="DC2606" s="7"/>
      <c r="DD2606" s="7"/>
      <c r="DE2606" s="7"/>
      <c r="DF2606" s="7"/>
      <c r="DG2606" s="7"/>
      <c r="DH2606" s="7"/>
      <c r="DI2606" s="7"/>
      <c r="DJ2606" s="7"/>
      <c r="DK2606" s="7"/>
      <c r="DL2606" s="7"/>
      <c r="DM2606" s="7"/>
      <c r="DN2606" s="7"/>
      <c r="DO2606" s="7"/>
      <c r="DP2606" s="7"/>
      <c r="DQ2606" s="7"/>
      <c r="DR2606" s="7"/>
      <c r="DS2606" s="7"/>
      <c r="DT2606" s="7"/>
      <c r="DU2606" s="7"/>
      <c r="DV2606" s="7"/>
      <c r="DW2606" s="7"/>
      <c r="DX2606" s="7"/>
      <c r="DY2606" s="7"/>
      <c r="DZ2606" s="7"/>
      <c r="EA2606" s="7"/>
      <c r="EB2606" s="7"/>
      <c r="EC2606" s="7"/>
      <c r="ED2606" s="7"/>
      <c r="EE2606" s="7"/>
      <c r="EF2606" s="7"/>
      <c r="EG2606" s="7"/>
      <c r="EH2606" s="7"/>
      <c r="EI2606" s="7"/>
      <c r="EJ2606" s="7"/>
      <c r="EK2606" s="7"/>
      <c r="EL2606" s="7"/>
      <c r="EM2606" s="7"/>
      <c r="EN2606" s="7"/>
      <c r="EO2606" s="7"/>
      <c r="EP2606" s="7"/>
      <c r="EQ2606" s="7"/>
      <c r="ER2606" s="7"/>
      <c r="ES2606" s="7"/>
      <c r="ET2606" s="7"/>
      <c r="EU2606" s="7"/>
      <c r="EV2606" s="7"/>
      <c r="EW2606" s="7"/>
      <c r="EX2606" s="7"/>
      <c r="EY2606" s="7"/>
      <c r="EZ2606" s="7"/>
      <c r="FA2606" s="7"/>
      <c r="FB2606" s="7"/>
      <c r="FC2606" s="7"/>
      <c r="FD2606" s="7"/>
      <c r="FE2606" s="7"/>
      <c r="FF2606" s="7"/>
      <c r="FG2606" s="7"/>
      <c r="FH2606" s="7"/>
      <c r="FI2606" s="7"/>
      <c r="FJ2606" s="7"/>
      <c r="FK2606" s="7"/>
      <c r="FL2606" s="7"/>
      <c r="FM2606" s="7"/>
      <c r="FN2606" s="7"/>
      <c r="FO2606" s="7"/>
      <c r="FP2606" s="7"/>
      <c r="FQ2606" s="7"/>
      <c r="FR2606" s="7"/>
      <c r="FS2606" s="7"/>
      <c r="FT2606" s="7"/>
      <c r="FU2606" s="7"/>
      <c r="FV2606" s="7"/>
      <c r="FW2606" s="7"/>
      <c r="FX2606" s="7"/>
      <c r="FY2606" s="7"/>
      <c r="FZ2606" s="7"/>
      <c r="GA2606" s="7"/>
      <c r="GB2606" s="7"/>
    </row>
    <row r="2607" spans="1:184" x14ac:dyDescent="0.15">
      <c r="A2607" s="124"/>
      <c r="B2607" s="19"/>
      <c r="C2607" s="4"/>
      <c r="D2607" s="6"/>
      <c r="E2607" s="14"/>
      <c r="F2607" s="4"/>
      <c r="G2607" s="4"/>
      <c r="H2607" s="4"/>
      <c r="I2607" s="4"/>
      <c r="J2607" s="14"/>
      <c r="K2607" s="6"/>
      <c r="L2607" s="2"/>
      <c r="M2607" s="23"/>
      <c r="N2607" s="12"/>
      <c r="O2607" s="12"/>
      <c r="P2607" s="23"/>
      <c r="Q2607" s="1"/>
      <c r="R2607" s="4"/>
      <c r="S2607" s="5"/>
      <c r="T2607" s="6"/>
      <c r="U2607" s="9"/>
      <c r="V2607" s="8"/>
      <c r="W2607" s="8"/>
      <c r="X2607" s="8"/>
      <c r="Y2607" s="9"/>
      <c r="Z2607" s="7"/>
      <c r="AA2607" s="8"/>
      <c r="AB2607" s="9"/>
      <c r="AC2607" s="9"/>
      <c r="AD2607" s="9"/>
      <c r="AE2607" s="8"/>
      <c r="AF2607" s="10"/>
      <c r="AG2607" s="8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 s="7"/>
      <c r="CO2607" s="7"/>
      <c r="CP2607" s="7"/>
      <c r="CQ2607" s="7"/>
      <c r="CR2607" s="7"/>
      <c r="CS2607" s="7"/>
      <c r="CT2607" s="7"/>
      <c r="CU2607" s="7"/>
      <c r="CV2607" s="7"/>
      <c r="CW2607" s="7"/>
      <c r="CX2607" s="7"/>
      <c r="CY2607" s="7"/>
      <c r="CZ2607" s="7"/>
      <c r="DA2607" s="7"/>
      <c r="DB2607" s="7"/>
      <c r="DC2607" s="7"/>
      <c r="DD2607" s="7"/>
      <c r="DE2607" s="7"/>
      <c r="DF2607" s="7"/>
      <c r="DG2607" s="7"/>
      <c r="DH2607" s="7"/>
      <c r="DI2607" s="7"/>
      <c r="DJ2607" s="7"/>
      <c r="DK2607" s="7"/>
      <c r="DL2607" s="7"/>
      <c r="DM2607" s="7"/>
      <c r="DN2607" s="7"/>
      <c r="DO2607" s="7"/>
      <c r="DP2607" s="7"/>
      <c r="DQ2607" s="7"/>
      <c r="DR2607" s="7"/>
      <c r="DS2607" s="7"/>
      <c r="DT2607" s="7"/>
      <c r="DU2607" s="7"/>
      <c r="DV2607" s="7"/>
      <c r="DW2607" s="7"/>
      <c r="DX2607" s="7"/>
      <c r="DY2607" s="7"/>
      <c r="DZ2607" s="7"/>
      <c r="EA2607" s="7"/>
      <c r="EB2607" s="7"/>
      <c r="EC2607" s="7"/>
      <c r="ED2607" s="7"/>
      <c r="EE2607" s="7"/>
      <c r="EF2607" s="7"/>
      <c r="EG2607" s="7"/>
      <c r="EH2607" s="7"/>
      <c r="EI2607" s="7"/>
      <c r="EJ2607" s="7"/>
      <c r="EK2607" s="7"/>
      <c r="EL2607" s="7"/>
      <c r="EM2607" s="7"/>
      <c r="EN2607" s="7"/>
      <c r="EO2607" s="7"/>
      <c r="EP2607" s="7"/>
      <c r="EQ2607" s="7"/>
      <c r="ER2607" s="7"/>
      <c r="ES2607" s="7"/>
      <c r="ET2607" s="7"/>
      <c r="EU2607" s="7"/>
      <c r="EV2607" s="7"/>
      <c r="EW2607" s="7"/>
      <c r="EX2607" s="7"/>
      <c r="EY2607" s="7"/>
      <c r="EZ2607" s="7"/>
      <c r="FA2607" s="7"/>
      <c r="FB2607" s="7"/>
      <c r="FC2607" s="7"/>
      <c r="FD2607" s="7"/>
      <c r="FE2607" s="7"/>
      <c r="FF2607" s="7"/>
      <c r="FG2607" s="7"/>
      <c r="FH2607" s="7"/>
      <c r="FI2607" s="7"/>
      <c r="FJ2607" s="7"/>
      <c r="FK2607" s="7"/>
      <c r="FL2607" s="7"/>
      <c r="FM2607" s="7"/>
      <c r="FN2607" s="7"/>
      <c r="FO2607" s="7"/>
      <c r="FP2607" s="7"/>
      <c r="FQ2607" s="7"/>
      <c r="FR2607" s="7"/>
      <c r="FS2607" s="7"/>
      <c r="FT2607" s="7"/>
      <c r="FU2607" s="7"/>
      <c r="FV2607" s="7"/>
      <c r="FW2607" s="7"/>
      <c r="FX2607" s="7"/>
      <c r="FY2607" s="7"/>
      <c r="FZ2607" s="7"/>
      <c r="GA2607" s="7"/>
      <c r="GB2607" s="7"/>
    </row>
    <row r="2608" spans="1:184" x14ac:dyDescent="0.15">
      <c r="A2608" s="124"/>
      <c r="B2608" s="19"/>
      <c r="C2608" s="4"/>
      <c r="D2608" s="6"/>
      <c r="E2608" s="14"/>
      <c r="F2608" s="4"/>
      <c r="G2608" s="4"/>
      <c r="H2608" s="4"/>
      <c r="I2608" s="4"/>
      <c r="J2608" s="14"/>
      <c r="K2608" s="6"/>
      <c r="L2608" s="2"/>
      <c r="M2608" s="23"/>
      <c r="N2608" s="12"/>
      <c r="O2608" s="12"/>
      <c r="P2608" s="23"/>
      <c r="Q2608" s="1"/>
      <c r="R2608" s="4"/>
      <c r="S2608" s="5"/>
      <c r="T2608" s="6"/>
      <c r="U2608" s="9"/>
      <c r="V2608" s="8"/>
      <c r="W2608" s="8"/>
      <c r="X2608" s="8"/>
      <c r="Y2608" s="9"/>
      <c r="Z2608" s="7"/>
      <c r="AA2608" s="8"/>
      <c r="AB2608" s="9"/>
      <c r="AC2608" s="9"/>
      <c r="AD2608" s="9"/>
      <c r="AE2608" s="8"/>
      <c r="AF2608" s="10"/>
      <c r="AG2608" s="8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 s="7"/>
      <c r="CO2608" s="7"/>
      <c r="CP2608" s="7"/>
      <c r="CQ2608" s="7"/>
      <c r="CR2608" s="7"/>
      <c r="CS2608" s="7"/>
      <c r="CT2608" s="7"/>
      <c r="CU2608" s="7"/>
      <c r="CV2608" s="7"/>
      <c r="CW2608" s="7"/>
      <c r="CX2608" s="7"/>
      <c r="CY2608" s="7"/>
      <c r="CZ2608" s="7"/>
      <c r="DA2608" s="7"/>
      <c r="DB2608" s="7"/>
      <c r="DC2608" s="7"/>
      <c r="DD2608" s="7"/>
      <c r="DE2608" s="7"/>
      <c r="DF2608" s="7"/>
      <c r="DG2608" s="7"/>
      <c r="DH2608" s="7"/>
      <c r="DI2608" s="7"/>
      <c r="DJ2608" s="7"/>
      <c r="DK2608" s="7"/>
      <c r="DL2608" s="7"/>
      <c r="DM2608" s="7"/>
      <c r="DN2608" s="7"/>
      <c r="DO2608" s="7"/>
      <c r="DP2608" s="7"/>
      <c r="DQ2608" s="7"/>
      <c r="DR2608" s="7"/>
      <c r="DS2608" s="7"/>
      <c r="DT2608" s="7"/>
      <c r="DU2608" s="7"/>
      <c r="DV2608" s="7"/>
      <c r="DW2608" s="7"/>
      <c r="DX2608" s="7"/>
      <c r="DY2608" s="7"/>
      <c r="DZ2608" s="7"/>
      <c r="EA2608" s="7"/>
      <c r="EB2608" s="7"/>
      <c r="EC2608" s="7"/>
      <c r="ED2608" s="7"/>
      <c r="EE2608" s="7"/>
      <c r="EF2608" s="7"/>
      <c r="EG2608" s="7"/>
      <c r="EH2608" s="7"/>
      <c r="EI2608" s="7"/>
      <c r="EJ2608" s="7"/>
      <c r="EK2608" s="7"/>
      <c r="EL2608" s="7"/>
      <c r="EM2608" s="7"/>
      <c r="EN2608" s="7"/>
      <c r="EO2608" s="7"/>
      <c r="EP2608" s="7"/>
      <c r="EQ2608" s="7"/>
      <c r="ER2608" s="7"/>
      <c r="ES2608" s="7"/>
      <c r="ET2608" s="7"/>
      <c r="EU2608" s="7"/>
      <c r="EV2608" s="7"/>
      <c r="EW2608" s="7"/>
      <c r="EX2608" s="7"/>
      <c r="EY2608" s="7"/>
      <c r="EZ2608" s="7"/>
      <c r="FA2608" s="7"/>
      <c r="FB2608" s="7"/>
      <c r="FC2608" s="7"/>
      <c r="FD2608" s="7"/>
      <c r="FE2608" s="7"/>
      <c r="FF2608" s="7"/>
      <c r="FG2608" s="7"/>
      <c r="FH2608" s="7"/>
      <c r="FI2608" s="7"/>
      <c r="FJ2608" s="7"/>
      <c r="FK2608" s="7"/>
      <c r="FL2608" s="7"/>
      <c r="FM2608" s="7"/>
      <c r="FN2608" s="7"/>
      <c r="FO2608" s="7"/>
      <c r="FP2608" s="7"/>
      <c r="FQ2608" s="7"/>
      <c r="FR2608" s="7"/>
      <c r="FS2608" s="7"/>
      <c r="FT2608" s="7"/>
      <c r="FU2608" s="7"/>
      <c r="FV2608" s="7"/>
      <c r="FW2608" s="7"/>
      <c r="FX2608" s="7"/>
      <c r="FY2608" s="7"/>
      <c r="FZ2608" s="7"/>
      <c r="GA2608" s="7"/>
      <c r="GB2608" s="7"/>
    </row>
    <row r="2609" spans="1:184" x14ac:dyDescent="0.15">
      <c r="A2609" s="124"/>
      <c r="B2609" s="19"/>
      <c r="C2609" s="4"/>
      <c r="D2609" s="6"/>
      <c r="E2609" s="14"/>
      <c r="F2609" s="4"/>
      <c r="G2609" s="4"/>
      <c r="H2609" s="4"/>
      <c r="I2609" s="4"/>
      <c r="J2609" s="14"/>
      <c r="K2609" s="6"/>
      <c r="L2609" s="2"/>
      <c r="M2609" s="23"/>
      <c r="N2609" s="12"/>
      <c r="O2609" s="12"/>
      <c r="P2609" s="23"/>
      <c r="Q2609" s="1"/>
      <c r="R2609" s="4"/>
      <c r="S2609" s="5"/>
      <c r="T2609" s="6"/>
      <c r="U2609" s="9"/>
      <c r="V2609" s="8"/>
      <c r="W2609" s="8"/>
      <c r="X2609" s="8"/>
      <c r="Y2609" s="9"/>
      <c r="Z2609" s="7"/>
      <c r="AA2609" s="8"/>
      <c r="AB2609" s="9"/>
      <c r="AC2609" s="9"/>
      <c r="AD2609" s="9"/>
      <c r="AE2609" s="8"/>
      <c r="AF2609" s="10"/>
      <c r="AG2609" s="8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 s="7"/>
      <c r="CO2609" s="7"/>
      <c r="CP2609" s="7"/>
      <c r="CQ2609" s="7"/>
      <c r="CR2609" s="7"/>
      <c r="CS2609" s="7"/>
      <c r="CT2609" s="7"/>
      <c r="CU2609" s="7"/>
      <c r="CV2609" s="7"/>
      <c r="CW2609" s="7"/>
      <c r="CX2609" s="7"/>
      <c r="CY2609" s="7"/>
      <c r="CZ2609" s="7"/>
      <c r="DA2609" s="7"/>
      <c r="DB2609" s="7"/>
      <c r="DC2609" s="7"/>
      <c r="DD2609" s="7"/>
      <c r="DE2609" s="7"/>
      <c r="DF2609" s="7"/>
      <c r="DG2609" s="7"/>
      <c r="DH2609" s="7"/>
      <c r="DI2609" s="7"/>
      <c r="DJ2609" s="7"/>
      <c r="DK2609" s="7"/>
      <c r="DL2609" s="7"/>
      <c r="DM2609" s="7"/>
      <c r="DN2609" s="7"/>
      <c r="DO2609" s="7"/>
      <c r="DP2609" s="7"/>
      <c r="DQ2609" s="7"/>
      <c r="DR2609" s="7"/>
      <c r="DS2609" s="7"/>
      <c r="DT2609" s="7"/>
      <c r="DU2609" s="7"/>
      <c r="DV2609" s="7"/>
      <c r="DW2609" s="7"/>
      <c r="DX2609" s="7"/>
      <c r="DY2609" s="7"/>
      <c r="DZ2609" s="7"/>
      <c r="EA2609" s="7"/>
      <c r="EB2609" s="7"/>
      <c r="EC2609" s="7"/>
      <c r="ED2609" s="7"/>
      <c r="EE2609" s="7"/>
      <c r="EF2609" s="7"/>
      <c r="EG2609" s="7"/>
      <c r="EH2609" s="7"/>
      <c r="EI2609" s="7"/>
      <c r="EJ2609" s="7"/>
      <c r="EK2609" s="7"/>
      <c r="EL2609" s="7"/>
      <c r="EM2609" s="7"/>
      <c r="EN2609" s="7"/>
      <c r="EO2609" s="7"/>
      <c r="EP2609" s="7"/>
      <c r="EQ2609" s="7"/>
      <c r="ER2609" s="7"/>
      <c r="ES2609" s="7"/>
      <c r="ET2609" s="7"/>
      <c r="EU2609" s="7"/>
      <c r="EV2609" s="7"/>
      <c r="EW2609" s="7"/>
      <c r="EX2609" s="7"/>
      <c r="EY2609" s="7"/>
      <c r="EZ2609" s="7"/>
      <c r="FA2609" s="7"/>
      <c r="FB2609" s="7"/>
      <c r="FC2609" s="7"/>
      <c r="FD2609" s="7"/>
      <c r="FE2609" s="7"/>
      <c r="FF2609" s="7"/>
      <c r="FG2609" s="7"/>
      <c r="FH2609" s="7"/>
      <c r="FI2609" s="7"/>
      <c r="FJ2609" s="7"/>
      <c r="FK2609" s="7"/>
      <c r="FL2609" s="7"/>
      <c r="FM2609" s="7"/>
      <c r="FN2609" s="7"/>
      <c r="FO2609" s="7"/>
      <c r="FP2609" s="7"/>
      <c r="FQ2609" s="7"/>
      <c r="FR2609" s="7"/>
      <c r="FS2609" s="7"/>
      <c r="FT2609" s="7"/>
      <c r="FU2609" s="7"/>
      <c r="FV2609" s="7"/>
      <c r="FW2609" s="7"/>
      <c r="FX2609" s="7"/>
      <c r="FY2609" s="7"/>
      <c r="FZ2609" s="7"/>
      <c r="GA2609" s="7"/>
      <c r="GB2609" s="7"/>
    </row>
    <row r="2610" spans="1:184" x14ac:dyDescent="0.15">
      <c r="A2610" s="124"/>
      <c r="B2610" s="19"/>
      <c r="C2610" s="4"/>
      <c r="D2610" s="6"/>
      <c r="E2610" s="14"/>
      <c r="F2610" s="4"/>
      <c r="G2610" s="4"/>
      <c r="H2610" s="4"/>
      <c r="I2610" s="4"/>
      <c r="J2610" s="14"/>
      <c r="K2610" s="6"/>
      <c r="L2610" s="2"/>
      <c r="M2610" s="23"/>
      <c r="N2610" s="12"/>
      <c r="O2610" s="12"/>
      <c r="P2610" s="23"/>
      <c r="Q2610" s="1"/>
      <c r="R2610" s="4"/>
      <c r="S2610" s="5"/>
      <c r="T2610" s="6"/>
      <c r="U2610" s="9"/>
      <c r="V2610" s="8"/>
      <c r="W2610" s="8"/>
      <c r="X2610" s="8"/>
      <c r="Y2610" s="9"/>
      <c r="Z2610" s="7"/>
      <c r="AA2610" s="8"/>
      <c r="AB2610" s="9"/>
      <c r="AC2610" s="9"/>
      <c r="AD2610" s="9"/>
      <c r="AE2610" s="8"/>
      <c r="AF2610" s="10"/>
      <c r="AG2610" s="8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 s="7"/>
      <c r="CO2610" s="7"/>
      <c r="CP2610" s="7"/>
      <c r="CQ2610" s="7"/>
      <c r="CR2610" s="7"/>
      <c r="CS2610" s="7"/>
      <c r="CT2610" s="7"/>
      <c r="CU2610" s="7"/>
      <c r="CV2610" s="7"/>
      <c r="CW2610" s="7"/>
      <c r="CX2610" s="7"/>
      <c r="CY2610" s="7"/>
      <c r="CZ2610" s="7"/>
      <c r="DA2610" s="7"/>
      <c r="DB2610" s="7"/>
      <c r="DC2610" s="7"/>
      <c r="DD2610" s="7"/>
      <c r="DE2610" s="7"/>
      <c r="DF2610" s="7"/>
      <c r="DG2610" s="7"/>
      <c r="DH2610" s="7"/>
      <c r="DI2610" s="7"/>
      <c r="DJ2610" s="7"/>
      <c r="DK2610" s="7"/>
      <c r="DL2610" s="7"/>
      <c r="DM2610" s="7"/>
      <c r="DN2610" s="7"/>
      <c r="DO2610" s="7"/>
      <c r="DP2610" s="7"/>
      <c r="DQ2610" s="7"/>
      <c r="DR2610" s="7"/>
      <c r="DS2610" s="7"/>
      <c r="DT2610" s="7"/>
      <c r="DU2610" s="7"/>
      <c r="DV2610" s="7"/>
      <c r="DW2610" s="7"/>
      <c r="DX2610" s="7"/>
      <c r="DY2610" s="7"/>
      <c r="DZ2610" s="7"/>
      <c r="EA2610" s="7"/>
      <c r="EB2610" s="7"/>
      <c r="EC2610" s="7"/>
      <c r="ED2610" s="7"/>
      <c r="EE2610" s="7"/>
      <c r="EF2610" s="7"/>
      <c r="EG2610" s="7"/>
      <c r="EH2610" s="7"/>
      <c r="EI2610" s="7"/>
      <c r="EJ2610" s="7"/>
      <c r="EK2610" s="7"/>
      <c r="EL2610" s="7"/>
      <c r="EM2610" s="7"/>
      <c r="EN2610" s="7"/>
      <c r="EO2610" s="7"/>
      <c r="EP2610" s="7"/>
      <c r="EQ2610" s="7"/>
      <c r="ER2610" s="7"/>
      <c r="ES2610" s="7"/>
      <c r="ET2610" s="7"/>
      <c r="EU2610" s="7"/>
      <c r="EV2610" s="7"/>
      <c r="EW2610" s="7"/>
      <c r="EX2610" s="7"/>
      <c r="EY2610" s="7"/>
      <c r="EZ2610" s="7"/>
      <c r="FA2610" s="7"/>
      <c r="FB2610" s="7"/>
      <c r="FC2610" s="7"/>
      <c r="FD2610" s="7"/>
      <c r="FE2610" s="7"/>
      <c r="FF2610" s="7"/>
      <c r="FG2610" s="7"/>
      <c r="FH2610" s="7"/>
      <c r="FI2610" s="7"/>
      <c r="FJ2610" s="7"/>
      <c r="FK2610" s="7"/>
      <c r="FL2610" s="7"/>
      <c r="FM2610" s="7"/>
      <c r="FN2610" s="7"/>
      <c r="FO2610" s="7"/>
      <c r="FP2610" s="7"/>
      <c r="FQ2610" s="7"/>
      <c r="FR2610" s="7"/>
      <c r="FS2610" s="7"/>
      <c r="FT2610" s="7"/>
      <c r="FU2610" s="7"/>
      <c r="FV2610" s="7"/>
      <c r="FW2610" s="7"/>
      <c r="FX2610" s="7"/>
      <c r="FY2610" s="7"/>
      <c r="FZ2610" s="7"/>
      <c r="GA2610" s="7"/>
      <c r="GB2610" s="7"/>
    </row>
    <row r="2611" spans="1:184" x14ac:dyDescent="0.15">
      <c r="A2611" s="124"/>
      <c r="B2611" s="19"/>
      <c r="C2611" s="4"/>
      <c r="D2611" s="6"/>
      <c r="E2611" s="14"/>
      <c r="F2611" s="4"/>
      <c r="G2611" s="4"/>
      <c r="H2611" s="4"/>
      <c r="I2611" s="4"/>
      <c r="J2611" s="14"/>
      <c r="K2611" s="6"/>
      <c r="L2611" s="2"/>
      <c r="M2611" s="23"/>
      <c r="N2611" s="12"/>
      <c r="O2611" s="12"/>
      <c r="P2611" s="23"/>
      <c r="Q2611" s="1"/>
      <c r="R2611" s="4"/>
      <c r="S2611" s="5"/>
      <c r="T2611" s="6"/>
      <c r="U2611" s="9"/>
      <c r="V2611" s="8"/>
      <c r="W2611" s="8"/>
      <c r="X2611" s="8"/>
      <c r="Y2611" s="9"/>
      <c r="Z2611" s="7"/>
      <c r="AA2611" s="8"/>
      <c r="AB2611" s="9"/>
      <c r="AC2611" s="9"/>
      <c r="AD2611" s="9"/>
      <c r="AE2611" s="8"/>
      <c r="AF2611" s="10"/>
      <c r="AG2611" s="8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 s="7"/>
      <c r="CO2611" s="7"/>
      <c r="CP2611" s="7"/>
      <c r="CQ2611" s="7"/>
      <c r="CR2611" s="7"/>
      <c r="CS2611" s="7"/>
      <c r="CT2611" s="7"/>
      <c r="CU2611" s="7"/>
      <c r="CV2611" s="7"/>
      <c r="CW2611" s="7"/>
      <c r="CX2611" s="7"/>
      <c r="CY2611" s="7"/>
      <c r="CZ2611" s="7"/>
      <c r="DA2611" s="7"/>
      <c r="DB2611" s="7"/>
      <c r="DC2611" s="7"/>
      <c r="DD2611" s="7"/>
      <c r="DE2611" s="7"/>
      <c r="DF2611" s="7"/>
      <c r="DG2611" s="7"/>
      <c r="DH2611" s="7"/>
      <c r="DI2611" s="7"/>
      <c r="DJ2611" s="7"/>
      <c r="DK2611" s="7"/>
      <c r="DL2611" s="7"/>
      <c r="DM2611" s="7"/>
      <c r="DN2611" s="7"/>
      <c r="DO2611" s="7"/>
      <c r="DP2611" s="7"/>
      <c r="DQ2611" s="7"/>
      <c r="DR2611" s="7"/>
      <c r="DS2611" s="7"/>
      <c r="DT2611" s="7"/>
      <c r="DU2611" s="7"/>
      <c r="DV2611" s="7"/>
      <c r="DW2611" s="7"/>
      <c r="DX2611" s="7"/>
      <c r="DY2611" s="7"/>
      <c r="DZ2611" s="7"/>
      <c r="EA2611" s="7"/>
      <c r="EB2611" s="7"/>
      <c r="EC2611" s="7"/>
      <c r="ED2611" s="7"/>
      <c r="EE2611" s="7"/>
      <c r="EF2611" s="7"/>
      <c r="EG2611" s="7"/>
      <c r="EH2611" s="7"/>
      <c r="EI2611" s="7"/>
      <c r="EJ2611" s="7"/>
      <c r="EK2611" s="7"/>
      <c r="EL2611" s="7"/>
      <c r="EM2611" s="7"/>
      <c r="EN2611" s="7"/>
      <c r="EO2611" s="7"/>
      <c r="EP2611" s="7"/>
      <c r="EQ2611" s="7"/>
      <c r="ER2611" s="7"/>
      <c r="ES2611" s="7"/>
      <c r="ET2611" s="7"/>
      <c r="EU2611" s="7"/>
      <c r="EV2611" s="7"/>
      <c r="EW2611" s="7"/>
      <c r="EX2611" s="7"/>
      <c r="EY2611" s="7"/>
      <c r="EZ2611" s="7"/>
      <c r="FA2611" s="7"/>
      <c r="FB2611" s="7"/>
      <c r="FC2611" s="7"/>
      <c r="FD2611" s="7"/>
      <c r="FE2611" s="7"/>
      <c r="FF2611" s="7"/>
      <c r="FG2611" s="7"/>
      <c r="FH2611" s="7"/>
      <c r="FI2611" s="7"/>
      <c r="FJ2611" s="7"/>
      <c r="FK2611" s="7"/>
      <c r="FL2611" s="7"/>
      <c r="FM2611" s="7"/>
      <c r="FN2611" s="7"/>
      <c r="FO2611" s="7"/>
      <c r="FP2611" s="7"/>
      <c r="FQ2611" s="7"/>
      <c r="FR2611" s="7"/>
      <c r="FS2611" s="7"/>
      <c r="FT2611" s="7"/>
      <c r="FU2611" s="7"/>
      <c r="FV2611" s="7"/>
      <c r="FW2611" s="7"/>
      <c r="FX2611" s="7"/>
      <c r="FY2611" s="7"/>
      <c r="FZ2611" s="7"/>
      <c r="GA2611" s="7"/>
      <c r="GB2611" s="7"/>
    </row>
    <row r="2612" spans="1:184" x14ac:dyDescent="0.15">
      <c r="A2612" s="124"/>
      <c r="B2612" s="19"/>
      <c r="C2612" s="4"/>
      <c r="D2612" s="6"/>
      <c r="E2612" s="14"/>
      <c r="F2612" s="4"/>
      <c r="G2612" s="4"/>
      <c r="H2612" s="4"/>
      <c r="I2612" s="4"/>
      <c r="J2612" s="14"/>
      <c r="K2612" s="6"/>
      <c r="L2612" s="2"/>
      <c r="M2612" s="23"/>
      <c r="N2612" s="12"/>
      <c r="O2612" s="12"/>
      <c r="P2612" s="23"/>
      <c r="Q2612" s="1"/>
      <c r="R2612" s="4"/>
      <c r="S2612" s="5"/>
      <c r="T2612" s="6"/>
      <c r="U2612" s="9"/>
      <c r="V2612" s="8"/>
      <c r="W2612" s="8"/>
      <c r="X2612" s="8"/>
      <c r="Y2612" s="9"/>
      <c r="Z2612" s="7"/>
      <c r="AA2612" s="8"/>
      <c r="AB2612" s="9"/>
      <c r="AC2612" s="9"/>
      <c r="AD2612" s="9"/>
      <c r="AE2612" s="8"/>
      <c r="AF2612" s="10"/>
      <c r="AG2612" s="8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 s="7"/>
      <c r="CO2612" s="7"/>
      <c r="CP2612" s="7"/>
      <c r="CQ2612" s="7"/>
      <c r="CR2612" s="7"/>
      <c r="CS2612" s="7"/>
      <c r="CT2612" s="7"/>
      <c r="CU2612" s="7"/>
      <c r="CV2612" s="7"/>
      <c r="CW2612" s="7"/>
      <c r="CX2612" s="7"/>
      <c r="CY2612" s="7"/>
      <c r="CZ2612" s="7"/>
      <c r="DA2612" s="7"/>
      <c r="DB2612" s="7"/>
      <c r="DC2612" s="7"/>
      <c r="DD2612" s="7"/>
      <c r="DE2612" s="7"/>
      <c r="DF2612" s="7"/>
      <c r="DG2612" s="7"/>
      <c r="DH2612" s="7"/>
      <c r="DI2612" s="7"/>
      <c r="DJ2612" s="7"/>
      <c r="DK2612" s="7"/>
      <c r="DL2612" s="7"/>
      <c r="DM2612" s="7"/>
      <c r="DN2612" s="7"/>
      <c r="DO2612" s="7"/>
      <c r="DP2612" s="7"/>
      <c r="DQ2612" s="7"/>
      <c r="DR2612" s="7"/>
      <c r="DS2612" s="7"/>
      <c r="DT2612" s="7"/>
      <c r="DU2612" s="7"/>
      <c r="DV2612" s="7"/>
      <c r="DW2612" s="7"/>
      <c r="DX2612" s="7"/>
      <c r="DY2612" s="7"/>
      <c r="DZ2612" s="7"/>
      <c r="EA2612" s="7"/>
      <c r="EB2612" s="7"/>
      <c r="EC2612" s="7"/>
      <c r="ED2612" s="7"/>
      <c r="EE2612" s="7"/>
      <c r="EF2612" s="7"/>
      <c r="EG2612" s="7"/>
      <c r="EH2612" s="7"/>
      <c r="EI2612" s="7"/>
      <c r="EJ2612" s="7"/>
      <c r="EK2612" s="7"/>
      <c r="EL2612" s="7"/>
      <c r="EM2612" s="7"/>
      <c r="EN2612" s="7"/>
      <c r="EO2612" s="7"/>
      <c r="EP2612" s="7"/>
      <c r="EQ2612" s="7"/>
      <c r="ER2612" s="7"/>
      <c r="ES2612" s="7"/>
      <c r="ET2612" s="7"/>
      <c r="EU2612" s="7"/>
      <c r="EV2612" s="7"/>
      <c r="EW2612" s="7"/>
      <c r="EX2612" s="7"/>
      <c r="EY2612" s="7"/>
      <c r="EZ2612" s="7"/>
      <c r="FA2612" s="7"/>
      <c r="FB2612" s="7"/>
      <c r="FC2612" s="7"/>
      <c r="FD2612" s="7"/>
      <c r="FE2612" s="7"/>
      <c r="FF2612" s="7"/>
      <c r="FG2612" s="7"/>
      <c r="FH2612" s="7"/>
      <c r="FI2612" s="7"/>
      <c r="FJ2612" s="7"/>
      <c r="FK2612" s="7"/>
      <c r="FL2612" s="7"/>
      <c r="FM2612" s="7"/>
      <c r="FN2612" s="7"/>
      <c r="FO2612" s="7"/>
      <c r="FP2612" s="7"/>
      <c r="FQ2612" s="7"/>
      <c r="FR2612" s="7"/>
      <c r="FS2612" s="7"/>
      <c r="FT2612" s="7"/>
      <c r="FU2612" s="7"/>
      <c r="FV2612" s="7"/>
      <c r="FW2612" s="7"/>
      <c r="FX2612" s="7"/>
      <c r="FY2612" s="7"/>
      <c r="FZ2612" s="7"/>
      <c r="GA2612" s="7"/>
      <c r="GB2612" s="7"/>
    </row>
    <row r="2613" spans="1:184" x14ac:dyDescent="0.15">
      <c r="A2613" s="124"/>
      <c r="B2613" s="19"/>
      <c r="C2613" s="4"/>
      <c r="D2613" s="6"/>
      <c r="E2613" s="14"/>
      <c r="F2613" s="4"/>
      <c r="G2613" s="4"/>
      <c r="H2613" s="4"/>
      <c r="I2613" s="4"/>
      <c r="J2613" s="14"/>
      <c r="K2613" s="6"/>
      <c r="L2613" s="2"/>
      <c r="M2613" s="23"/>
      <c r="N2613" s="12"/>
      <c r="O2613" s="12"/>
      <c r="P2613" s="23"/>
      <c r="Q2613" s="1"/>
      <c r="R2613" s="4"/>
      <c r="S2613" s="5"/>
      <c r="T2613" s="6"/>
      <c r="U2613" s="9"/>
      <c r="V2613" s="8"/>
      <c r="W2613" s="8"/>
      <c r="X2613" s="8"/>
      <c r="Y2613" s="9"/>
      <c r="Z2613" s="7"/>
      <c r="AA2613" s="8"/>
      <c r="AB2613" s="9"/>
      <c r="AC2613" s="9"/>
      <c r="AD2613" s="9"/>
      <c r="AE2613" s="8"/>
      <c r="AF2613" s="10"/>
      <c r="AG2613" s="8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 s="7"/>
      <c r="CO2613" s="7"/>
      <c r="CP2613" s="7"/>
      <c r="CQ2613" s="7"/>
      <c r="CR2613" s="7"/>
      <c r="CS2613" s="7"/>
      <c r="CT2613" s="7"/>
      <c r="CU2613" s="7"/>
      <c r="CV2613" s="7"/>
      <c r="CW2613" s="7"/>
      <c r="CX2613" s="7"/>
      <c r="CY2613" s="7"/>
      <c r="CZ2613" s="7"/>
      <c r="DA2613" s="7"/>
      <c r="DB2613" s="7"/>
      <c r="DC2613" s="7"/>
      <c r="DD2613" s="7"/>
      <c r="DE2613" s="7"/>
      <c r="DF2613" s="7"/>
      <c r="DG2613" s="7"/>
      <c r="DH2613" s="7"/>
      <c r="DI2613" s="7"/>
      <c r="DJ2613" s="7"/>
      <c r="DK2613" s="7"/>
      <c r="DL2613" s="7"/>
      <c r="DM2613" s="7"/>
      <c r="DN2613" s="7"/>
      <c r="DO2613" s="7"/>
      <c r="DP2613" s="7"/>
      <c r="DQ2613" s="7"/>
      <c r="DR2613" s="7"/>
      <c r="DS2613" s="7"/>
      <c r="DT2613" s="7"/>
      <c r="DU2613" s="7"/>
      <c r="DV2613" s="7"/>
      <c r="DW2613" s="7"/>
      <c r="DX2613" s="7"/>
      <c r="DY2613" s="7"/>
      <c r="DZ2613" s="7"/>
      <c r="EA2613" s="7"/>
      <c r="EB2613" s="7"/>
      <c r="EC2613" s="7"/>
      <c r="ED2613" s="7"/>
      <c r="EE2613" s="7"/>
      <c r="EF2613" s="7"/>
      <c r="EG2613" s="7"/>
      <c r="EH2613" s="7"/>
      <c r="EI2613" s="7"/>
      <c r="EJ2613" s="7"/>
      <c r="EK2613" s="7"/>
      <c r="EL2613" s="7"/>
      <c r="EM2613" s="7"/>
      <c r="EN2613" s="7"/>
      <c r="EO2613" s="7"/>
      <c r="EP2613" s="7"/>
      <c r="EQ2613" s="7"/>
      <c r="ER2613" s="7"/>
      <c r="ES2613" s="7"/>
      <c r="ET2613" s="7"/>
      <c r="EU2613" s="7"/>
      <c r="EV2613" s="7"/>
      <c r="EW2613" s="7"/>
      <c r="EX2613" s="7"/>
      <c r="EY2613" s="7"/>
      <c r="EZ2613" s="7"/>
      <c r="FA2613" s="7"/>
      <c r="FB2613" s="7"/>
      <c r="FC2613" s="7"/>
      <c r="FD2613" s="7"/>
      <c r="FE2613" s="7"/>
      <c r="FF2613" s="7"/>
      <c r="FG2613" s="7"/>
      <c r="FH2613" s="7"/>
      <c r="FI2613" s="7"/>
      <c r="FJ2613" s="7"/>
      <c r="FK2613" s="7"/>
      <c r="FL2613" s="7"/>
      <c r="FM2613" s="7"/>
      <c r="FN2613" s="7"/>
      <c r="FO2613" s="7"/>
      <c r="FP2613" s="7"/>
      <c r="FQ2613" s="7"/>
      <c r="FR2613" s="7"/>
      <c r="FS2613" s="7"/>
      <c r="FT2613" s="7"/>
      <c r="FU2613" s="7"/>
      <c r="FV2613" s="7"/>
      <c r="FW2613" s="7"/>
      <c r="FX2613" s="7"/>
      <c r="FY2613" s="7"/>
      <c r="FZ2613" s="7"/>
      <c r="GA2613" s="7"/>
      <c r="GB2613" s="7"/>
    </row>
    <row r="2614" spans="1:184" x14ac:dyDescent="0.15">
      <c r="A2614" s="124"/>
      <c r="B2614" s="19"/>
      <c r="C2614" s="4"/>
      <c r="D2614" s="6"/>
      <c r="E2614" s="14"/>
      <c r="F2614" s="4"/>
      <c r="G2614" s="4"/>
      <c r="H2614" s="4"/>
      <c r="I2614" s="4"/>
      <c r="J2614" s="14"/>
      <c r="K2614" s="6"/>
      <c r="L2614" s="2"/>
      <c r="M2614" s="23"/>
      <c r="N2614" s="12"/>
      <c r="O2614" s="12"/>
      <c r="P2614" s="23"/>
      <c r="Q2614" s="1"/>
      <c r="R2614" s="4"/>
      <c r="S2614" s="5"/>
      <c r="T2614" s="6"/>
      <c r="U2614" s="9"/>
      <c r="V2614" s="8"/>
      <c r="W2614" s="8"/>
      <c r="X2614" s="8"/>
      <c r="Y2614" s="9"/>
      <c r="Z2614" s="7"/>
      <c r="AA2614" s="8"/>
      <c r="AB2614" s="9"/>
      <c r="AC2614" s="9"/>
      <c r="AD2614" s="9"/>
      <c r="AE2614" s="8"/>
      <c r="AF2614" s="10"/>
      <c r="AG2614" s="8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  <c r="DV2614" s="7"/>
      <c r="DW2614" s="7"/>
      <c r="DX2614" s="7"/>
      <c r="DY2614" s="7"/>
      <c r="DZ2614" s="7"/>
      <c r="EA2614" s="7"/>
      <c r="EB2614" s="7"/>
      <c r="EC2614" s="7"/>
      <c r="ED2614" s="7"/>
      <c r="EE2614" s="7"/>
      <c r="EF2614" s="7"/>
      <c r="EG2614" s="7"/>
      <c r="EH2614" s="7"/>
      <c r="EI2614" s="7"/>
      <c r="EJ2614" s="7"/>
      <c r="EK2614" s="7"/>
      <c r="EL2614" s="7"/>
      <c r="EM2614" s="7"/>
      <c r="EN2614" s="7"/>
      <c r="EO2614" s="7"/>
      <c r="EP2614" s="7"/>
      <c r="EQ2614" s="7"/>
      <c r="ER2614" s="7"/>
      <c r="ES2614" s="7"/>
      <c r="ET2614" s="7"/>
      <c r="EU2614" s="7"/>
      <c r="EV2614" s="7"/>
      <c r="EW2614" s="7"/>
      <c r="EX2614" s="7"/>
      <c r="EY2614" s="7"/>
      <c r="EZ2614" s="7"/>
      <c r="FA2614" s="7"/>
      <c r="FB2614" s="7"/>
      <c r="FC2614" s="7"/>
      <c r="FD2614" s="7"/>
      <c r="FE2614" s="7"/>
      <c r="FF2614" s="7"/>
      <c r="FG2614" s="7"/>
      <c r="FH2614" s="7"/>
      <c r="FI2614" s="7"/>
      <c r="FJ2614" s="7"/>
      <c r="FK2614" s="7"/>
      <c r="FL2614" s="7"/>
      <c r="FM2614" s="7"/>
      <c r="FN2614" s="7"/>
      <c r="FO2614" s="7"/>
      <c r="FP2614" s="7"/>
      <c r="FQ2614" s="7"/>
      <c r="FR2614" s="7"/>
      <c r="FS2614" s="7"/>
      <c r="FT2614" s="7"/>
      <c r="FU2614" s="7"/>
      <c r="FV2614" s="7"/>
      <c r="FW2614" s="7"/>
      <c r="FX2614" s="7"/>
      <c r="FY2614" s="7"/>
      <c r="FZ2614" s="7"/>
      <c r="GA2614" s="7"/>
      <c r="GB2614" s="7"/>
    </row>
    <row r="2615" spans="1:184" x14ac:dyDescent="0.15">
      <c r="A2615" s="124"/>
      <c r="B2615" s="19"/>
      <c r="C2615" s="4"/>
      <c r="D2615" s="6"/>
      <c r="E2615" s="14"/>
      <c r="F2615" s="4"/>
      <c r="G2615" s="4"/>
      <c r="H2615" s="4"/>
      <c r="I2615" s="4"/>
      <c r="J2615" s="14"/>
      <c r="K2615" s="6"/>
      <c r="L2615" s="2"/>
      <c r="M2615" s="23"/>
      <c r="N2615" s="12"/>
      <c r="O2615" s="12"/>
      <c r="P2615" s="23"/>
      <c r="Q2615" s="1"/>
      <c r="R2615" s="4"/>
      <c r="S2615" s="5"/>
      <c r="T2615" s="6"/>
      <c r="U2615" s="9"/>
      <c r="V2615" s="8"/>
      <c r="W2615" s="8"/>
      <c r="X2615" s="8"/>
      <c r="Y2615" s="9"/>
      <c r="Z2615" s="7"/>
      <c r="AA2615" s="8"/>
      <c r="AB2615" s="9"/>
      <c r="AC2615" s="9"/>
      <c r="AD2615" s="9"/>
      <c r="AE2615" s="8"/>
      <c r="AF2615" s="10"/>
      <c r="AG2615" s="8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 s="7"/>
      <c r="CO2615" s="7"/>
      <c r="CP2615" s="7"/>
      <c r="CQ2615" s="7"/>
      <c r="CR2615" s="7"/>
      <c r="CS2615" s="7"/>
      <c r="CT2615" s="7"/>
      <c r="CU2615" s="7"/>
      <c r="CV2615" s="7"/>
      <c r="CW2615" s="7"/>
      <c r="CX2615" s="7"/>
      <c r="CY2615" s="7"/>
      <c r="CZ2615" s="7"/>
      <c r="DA2615" s="7"/>
      <c r="DB2615" s="7"/>
      <c r="DC2615" s="7"/>
      <c r="DD2615" s="7"/>
      <c r="DE2615" s="7"/>
      <c r="DF2615" s="7"/>
      <c r="DG2615" s="7"/>
      <c r="DH2615" s="7"/>
      <c r="DI2615" s="7"/>
      <c r="DJ2615" s="7"/>
      <c r="DK2615" s="7"/>
      <c r="DL2615" s="7"/>
      <c r="DM2615" s="7"/>
      <c r="DN2615" s="7"/>
      <c r="DO2615" s="7"/>
      <c r="DP2615" s="7"/>
      <c r="DQ2615" s="7"/>
      <c r="DR2615" s="7"/>
      <c r="DS2615" s="7"/>
      <c r="DT2615" s="7"/>
      <c r="DU2615" s="7"/>
      <c r="DV2615" s="7"/>
      <c r="DW2615" s="7"/>
      <c r="DX2615" s="7"/>
      <c r="DY2615" s="7"/>
      <c r="DZ2615" s="7"/>
      <c r="EA2615" s="7"/>
      <c r="EB2615" s="7"/>
      <c r="EC2615" s="7"/>
      <c r="ED2615" s="7"/>
      <c r="EE2615" s="7"/>
      <c r="EF2615" s="7"/>
      <c r="EG2615" s="7"/>
      <c r="EH2615" s="7"/>
      <c r="EI2615" s="7"/>
      <c r="EJ2615" s="7"/>
      <c r="EK2615" s="7"/>
      <c r="EL2615" s="7"/>
      <c r="EM2615" s="7"/>
      <c r="EN2615" s="7"/>
      <c r="EO2615" s="7"/>
      <c r="EP2615" s="7"/>
      <c r="EQ2615" s="7"/>
      <c r="ER2615" s="7"/>
      <c r="ES2615" s="7"/>
      <c r="ET2615" s="7"/>
      <c r="EU2615" s="7"/>
      <c r="EV2615" s="7"/>
      <c r="EW2615" s="7"/>
      <c r="EX2615" s="7"/>
      <c r="EY2615" s="7"/>
      <c r="EZ2615" s="7"/>
      <c r="FA2615" s="7"/>
      <c r="FB2615" s="7"/>
      <c r="FC2615" s="7"/>
      <c r="FD2615" s="7"/>
      <c r="FE2615" s="7"/>
      <c r="FF2615" s="7"/>
      <c r="FG2615" s="7"/>
      <c r="FH2615" s="7"/>
      <c r="FI2615" s="7"/>
      <c r="FJ2615" s="7"/>
      <c r="FK2615" s="7"/>
      <c r="FL2615" s="7"/>
      <c r="FM2615" s="7"/>
      <c r="FN2615" s="7"/>
      <c r="FO2615" s="7"/>
      <c r="FP2615" s="7"/>
      <c r="FQ2615" s="7"/>
      <c r="FR2615" s="7"/>
      <c r="FS2615" s="7"/>
      <c r="FT2615" s="7"/>
      <c r="FU2615" s="7"/>
      <c r="FV2615" s="7"/>
      <c r="FW2615" s="7"/>
      <c r="FX2615" s="7"/>
      <c r="FY2615" s="7"/>
      <c r="FZ2615" s="7"/>
      <c r="GA2615" s="7"/>
      <c r="GB2615" s="7"/>
    </row>
    <row r="2616" spans="1:184" x14ac:dyDescent="0.15">
      <c r="A2616" s="124"/>
      <c r="B2616" s="19"/>
      <c r="C2616" s="4"/>
      <c r="D2616" s="6"/>
      <c r="E2616" s="14"/>
      <c r="F2616" s="4"/>
      <c r="G2616" s="4"/>
      <c r="H2616" s="4"/>
      <c r="I2616" s="4"/>
      <c r="J2616" s="14"/>
      <c r="K2616" s="6"/>
      <c r="L2616" s="2"/>
      <c r="M2616" s="23"/>
      <c r="N2616" s="12"/>
      <c r="O2616" s="12"/>
      <c r="P2616" s="23"/>
      <c r="Q2616" s="1"/>
      <c r="R2616" s="4"/>
      <c r="S2616" s="5"/>
      <c r="T2616" s="6"/>
      <c r="U2616" s="9"/>
      <c r="V2616" s="8"/>
      <c r="W2616" s="8"/>
      <c r="X2616" s="8"/>
      <c r="Y2616" s="9"/>
      <c r="Z2616" s="7"/>
      <c r="AA2616" s="8"/>
      <c r="AB2616" s="9"/>
      <c r="AC2616" s="9"/>
      <c r="AD2616" s="9"/>
      <c r="AE2616" s="8"/>
      <c r="AF2616" s="10"/>
      <c r="AG2616" s="8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 s="7"/>
      <c r="CO2616" s="7"/>
      <c r="CP2616" s="7"/>
      <c r="CQ2616" s="7"/>
      <c r="CR2616" s="7"/>
      <c r="CS2616" s="7"/>
      <c r="CT2616" s="7"/>
      <c r="CU2616" s="7"/>
      <c r="CV2616" s="7"/>
      <c r="CW2616" s="7"/>
      <c r="CX2616" s="7"/>
      <c r="CY2616" s="7"/>
      <c r="CZ2616" s="7"/>
      <c r="DA2616" s="7"/>
      <c r="DB2616" s="7"/>
      <c r="DC2616" s="7"/>
      <c r="DD2616" s="7"/>
      <c r="DE2616" s="7"/>
      <c r="DF2616" s="7"/>
      <c r="DG2616" s="7"/>
      <c r="DH2616" s="7"/>
      <c r="DI2616" s="7"/>
      <c r="DJ2616" s="7"/>
      <c r="DK2616" s="7"/>
      <c r="DL2616" s="7"/>
      <c r="DM2616" s="7"/>
      <c r="DN2616" s="7"/>
      <c r="DO2616" s="7"/>
      <c r="DP2616" s="7"/>
      <c r="DQ2616" s="7"/>
      <c r="DR2616" s="7"/>
      <c r="DS2616" s="7"/>
      <c r="DT2616" s="7"/>
      <c r="DU2616" s="7"/>
      <c r="DV2616" s="7"/>
      <c r="DW2616" s="7"/>
      <c r="DX2616" s="7"/>
      <c r="DY2616" s="7"/>
      <c r="DZ2616" s="7"/>
      <c r="EA2616" s="7"/>
      <c r="EB2616" s="7"/>
      <c r="EC2616" s="7"/>
      <c r="ED2616" s="7"/>
      <c r="EE2616" s="7"/>
      <c r="EF2616" s="7"/>
      <c r="EG2616" s="7"/>
      <c r="EH2616" s="7"/>
      <c r="EI2616" s="7"/>
      <c r="EJ2616" s="7"/>
      <c r="EK2616" s="7"/>
      <c r="EL2616" s="7"/>
      <c r="EM2616" s="7"/>
      <c r="EN2616" s="7"/>
      <c r="EO2616" s="7"/>
      <c r="EP2616" s="7"/>
      <c r="EQ2616" s="7"/>
      <c r="ER2616" s="7"/>
      <c r="ES2616" s="7"/>
      <c r="ET2616" s="7"/>
      <c r="EU2616" s="7"/>
      <c r="EV2616" s="7"/>
      <c r="EW2616" s="7"/>
      <c r="EX2616" s="7"/>
      <c r="EY2616" s="7"/>
      <c r="EZ2616" s="7"/>
      <c r="FA2616" s="7"/>
      <c r="FB2616" s="7"/>
      <c r="FC2616" s="7"/>
      <c r="FD2616" s="7"/>
      <c r="FE2616" s="7"/>
      <c r="FF2616" s="7"/>
      <c r="FG2616" s="7"/>
      <c r="FH2616" s="7"/>
      <c r="FI2616" s="7"/>
      <c r="FJ2616" s="7"/>
      <c r="FK2616" s="7"/>
      <c r="FL2616" s="7"/>
      <c r="FM2616" s="7"/>
      <c r="FN2616" s="7"/>
      <c r="FO2616" s="7"/>
      <c r="FP2616" s="7"/>
      <c r="FQ2616" s="7"/>
      <c r="FR2616" s="7"/>
      <c r="FS2616" s="7"/>
      <c r="FT2616" s="7"/>
      <c r="FU2616" s="7"/>
      <c r="FV2616" s="7"/>
      <c r="FW2616" s="7"/>
      <c r="FX2616" s="7"/>
      <c r="FY2616" s="7"/>
      <c r="FZ2616" s="7"/>
      <c r="GA2616" s="7"/>
      <c r="GB2616" s="7"/>
    </row>
    <row r="2617" spans="1:184" x14ac:dyDescent="0.15">
      <c r="A2617" s="124"/>
      <c r="B2617" s="19"/>
      <c r="C2617" s="4"/>
      <c r="D2617" s="6"/>
      <c r="E2617" s="14"/>
      <c r="F2617" s="4"/>
      <c r="G2617" s="4"/>
      <c r="H2617" s="4"/>
      <c r="I2617" s="4"/>
      <c r="J2617" s="14"/>
      <c r="K2617" s="6"/>
      <c r="L2617" s="2"/>
      <c r="M2617" s="23"/>
      <c r="N2617" s="12"/>
      <c r="O2617" s="12"/>
      <c r="P2617" s="23"/>
      <c r="Q2617" s="1"/>
      <c r="R2617" s="4"/>
      <c r="S2617" s="5"/>
      <c r="T2617" s="6"/>
      <c r="U2617" s="9"/>
      <c r="V2617" s="8"/>
      <c r="W2617" s="8"/>
      <c r="X2617" s="8"/>
      <c r="Y2617" s="9"/>
      <c r="Z2617" s="7"/>
      <c r="AA2617" s="8"/>
      <c r="AB2617" s="9"/>
      <c r="AC2617" s="9"/>
      <c r="AD2617" s="9"/>
      <c r="AE2617" s="8"/>
      <c r="AF2617" s="10"/>
      <c r="AG2617" s="8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 s="7"/>
      <c r="CO2617" s="7"/>
      <c r="CP2617" s="7"/>
      <c r="CQ2617" s="7"/>
      <c r="CR2617" s="7"/>
      <c r="CS2617" s="7"/>
      <c r="CT2617" s="7"/>
      <c r="CU2617" s="7"/>
      <c r="CV2617" s="7"/>
      <c r="CW2617" s="7"/>
      <c r="CX2617" s="7"/>
      <c r="CY2617" s="7"/>
      <c r="CZ2617" s="7"/>
      <c r="DA2617" s="7"/>
      <c r="DB2617" s="7"/>
      <c r="DC2617" s="7"/>
      <c r="DD2617" s="7"/>
      <c r="DE2617" s="7"/>
      <c r="DF2617" s="7"/>
      <c r="DG2617" s="7"/>
      <c r="DH2617" s="7"/>
      <c r="DI2617" s="7"/>
      <c r="DJ2617" s="7"/>
      <c r="DK2617" s="7"/>
      <c r="DL2617" s="7"/>
      <c r="DM2617" s="7"/>
      <c r="DN2617" s="7"/>
      <c r="DO2617" s="7"/>
      <c r="DP2617" s="7"/>
      <c r="DQ2617" s="7"/>
      <c r="DR2617" s="7"/>
      <c r="DS2617" s="7"/>
      <c r="DT2617" s="7"/>
      <c r="DU2617" s="7"/>
      <c r="DV2617" s="7"/>
      <c r="DW2617" s="7"/>
      <c r="DX2617" s="7"/>
      <c r="DY2617" s="7"/>
      <c r="DZ2617" s="7"/>
      <c r="EA2617" s="7"/>
      <c r="EB2617" s="7"/>
      <c r="EC2617" s="7"/>
      <c r="ED2617" s="7"/>
      <c r="EE2617" s="7"/>
      <c r="EF2617" s="7"/>
      <c r="EG2617" s="7"/>
      <c r="EH2617" s="7"/>
      <c r="EI2617" s="7"/>
      <c r="EJ2617" s="7"/>
      <c r="EK2617" s="7"/>
      <c r="EL2617" s="7"/>
      <c r="EM2617" s="7"/>
      <c r="EN2617" s="7"/>
      <c r="EO2617" s="7"/>
      <c r="EP2617" s="7"/>
      <c r="EQ2617" s="7"/>
      <c r="ER2617" s="7"/>
      <c r="ES2617" s="7"/>
      <c r="ET2617" s="7"/>
      <c r="EU2617" s="7"/>
      <c r="EV2617" s="7"/>
      <c r="EW2617" s="7"/>
      <c r="EX2617" s="7"/>
      <c r="EY2617" s="7"/>
      <c r="EZ2617" s="7"/>
      <c r="FA2617" s="7"/>
      <c r="FB2617" s="7"/>
      <c r="FC2617" s="7"/>
      <c r="FD2617" s="7"/>
      <c r="FE2617" s="7"/>
      <c r="FF2617" s="7"/>
      <c r="FG2617" s="7"/>
      <c r="FH2617" s="7"/>
      <c r="FI2617" s="7"/>
      <c r="FJ2617" s="7"/>
      <c r="FK2617" s="7"/>
      <c r="FL2617" s="7"/>
      <c r="FM2617" s="7"/>
      <c r="FN2617" s="7"/>
      <c r="FO2617" s="7"/>
      <c r="FP2617" s="7"/>
      <c r="FQ2617" s="7"/>
      <c r="FR2617" s="7"/>
      <c r="FS2617" s="7"/>
      <c r="FT2617" s="7"/>
      <c r="FU2617" s="7"/>
      <c r="FV2617" s="7"/>
      <c r="FW2617" s="7"/>
      <c r="FX2617" s="7"/>
      <c r="FY2617" s="7"/>
      <c r="FZ2617" s="7"/>
      <c r="GA2617" s="7"/>
      <c r="GB2617" s="7"/>
    </row>
    <row r="2618" spans="1:184" x14ac:dyDescent="0.15">
      <c r="A2618" s="124"/>
      <c r="B2618" s="19"/>
      <c r="C2618" s="4"/>
      <c r="D2618" s="6"/>
      <c r="E2618" s="14"/>
      <c r="F2618" s="4"/>
      <c r="G2618" s="4"/>
      <c r="H2618" s="4"/>
      <c r="I2618" s="4"/>
      <c r="J2618" s="14"/>
      <c r="K2618" s="6"/>
      <c r="L2618" s="2"/>
      <c r="M2618" s="23"/>
      <c r="N2618" s="12"/>
      <c r="O2618" s="12"/>
      <c r="P2618" s="23"/>
      <c r="Q2618" s="1"/>
      <c r="R2618" s="4"/>
      <c r="S2618" s="5"/>
      <c r="T2618" s="6"/>
      <c r="U2618" s="9"/>
      <c r="V2618" s="8"/>
      <c r="W2618" s="8"/>
      <c r="X2618" s="8"/>
      <c r="Y2618" s="9"/>
      <c r="Z2618" s="7"/>
      <c r="AA2618" s="8"/>
      <c r="AB2618" s="9"/>
      <c r="AC2618" s="9"/>
      <c r="AD2618" s="9"/>
      <c r="AE2618" s="8"/>
      <c r="AF2618" s="10"/>
      <c r="AG2618" s="8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 s="7"/>
      <c r="CO2618" s="7"/>
      <c r="CP2618" s="7"/>
      <c r="CQ2618" s="7"/>
      <c r="CR2618" s="7"/>
      <c r="CS2618" s="7"/>
      <c r="CT2618" s="7"/>
      <c r="CU2618" s="7"/>
      <c r="CV2618" s="7"/>
      <c r="CW2618" s="7"/>
      <c r="CX2618" s="7"/>
      <c r="CY2618" s="7"/>
      <c r="CZ2618" s="7"/>
      <c r="DA2618" s="7"/>
      <c r="DB2618" s="7"/>
      <c r="DC2618" s="7"/>
      <c r="DD2618" s="7"/>
      <c r="DE2618" s="7"/>
      <c r="DF2618" s="7"/>
      <c r="DG2618" s="7"/>
      <c r="DH2618" s="7"/>
      <c r="DI2618" s="7"/>
      <c r="DJ2618" s="7"/>
      <c r="DK2618" s="7"/>
      <c r="DL2618" s="7"/>
      <c r="DM2618" s="7"/>
      <c r="DN2618" s="7"/>
      <c r="DO2618" s="7"/>
      <c r="DP2618" s="7"/>
      <c r="DQ2618" s="7"/>
      <c r="DR2618" s="7"/>
      <c r="DS2618" s="7"/>
      <c r="DT2618" s="7"/>
      <c r="DU2618" s="7"/>
      <c r="DV2618" s="7"/>
      <c r="DW2618" s="7"/>
      <c r="DX2618" s="7"/>
      <c r="DY2618" s="7"/>
      <c r="DZ2618" s="7"/>
      <c r="EA2618" s="7"/>
      <c r="EB2618" s="7"/>
      <c r="EC2618" s="7"/>
      <c r="ED2618" s="7"/>
      <c r="EE2618" s="7"/>
      <c r="EF2618" s="7"/>
      <c r="EG2618" s="7"/>
      <c r="EH2618" s="7"/>
      <c r="EI2618" s="7"/>
      <c r="EJ2618" s="7"/>
      <c r="EK2618" s="7"/>
      <c r="EL2618" s="7"/>
      <c r="EM2618" s="7"/>
      <c r="EN2618" s="7"/>
      <c r="EO2618" s="7"/>
      <c r="EP2618" s="7"/>
      <c r="EQ2618" s="7"/>
      <c r="ER2618" s="7"/>
      <c r="ES2618" s="7"/>
      <c r="ET2618" s="7"/>
      <c r="EU2618" s="7"/>
      <c r="EV2618" s="7"/>
      <c r="EW2618" s="7"/>
      <c r="EX2618" s="7"/>
      <c r="EY2618" s="7"/>
      <c r="EZ2618" s="7"/>
      <c r="FA2618" s="7"/>
      <c r="FB2618" s="7"/>
      <c r="FC2618" s="7"/>
      <c r="FD2618" s="7"/>
      <c r="FE2618" s="7"/>
      <c r="FF2618" s="7"/>
      <c r="FG2618" s="7"/>
      <c r="FH2618" s="7"/>
      <c r="FI2618" s="7"/>
      <c r="FJ2618" s="7"/>
      <c r="FK2618" s="7"/>
      <c r="FL2618" s="7"/>
      <c r="FM2618" s="7"/>
      <c r="FN2618" s="7"/>
      <c r="FO2618" s="7"/>
      <c r="FP2618" s="7"/>
      <c r="FQ2618" s="7"/>
      <c r="FR2618" s="7"/>
      <c r="FS2618" s="7"/>
      <c r="FT2618" s="7"/>
      <c r="FU2618" s="7"/>
      <c r="FV2618" s="7"/>
      <c r="FW2618" s="7"/>
      <c r="FX2618" s="7"/>
      <c r="FY2618" s="7"/>
      <c r="FZ2618" s="7"/>
      <c r="GA2618" s="7"/>
      <c r="GB2618" s="7"/>
    </row>
    <row r="2619" spans="1:184" x14ac:dyDescent="0.15">
      <c r="A2619" s="124"/>
      <c r="B2619" s="19"/>
      <c r="C2619" s="4"/>
      <c r="D2619" s="6"/>
      <c r="E2619" s="14"/>
      <c r="F2619" s="4"/>
      <c r="G2619" s="4"/>
      <c r="H2619" s="4"/>
      <c r="I2619" s="4"/>
      <c r="J2619" s="14"/>
      <c r="K2619" s="6"/>
      <c r="L2619" s="2"/>
      <c r="M2619" s="23"/>
      <c r="N2619" s="12"/>
      <c r="O2619" s="12"/>
      <c r="P2619" s="23"/>
      <c r="Q2619" s="1"/>
      <c r="R2619" s="4"/>
      <c r="S2619" s="5"/>
      <c r="T2619" s="6"/>
      <c r="U2619" s="9"/>
      <c r="V2619" s="8"/>
      <c r="W2619" s="8"/>
      <c r="X2619" s="8"/>
      <c r="Y2619" s="9"/>
      <c r="Z2619" s="7"/>
      <c r="AA2619" s="8"/>
      <c r="AB2619" s="9"/>
      <c r="AC2619" s="9"/>
      <c r="AD2619" s="9"/>
      <c r="AE2619" s="8"/>
      <c r="AF2619" s="10"/>
      <c r="AG2619" s="8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 s="7"/>
      <c r="CO2619" s="7"/>
      <c r="CP2619" s="7"/>
      <c r="CQ2619" s="7"/>
      <c r="CR2619" s="7"/>
      <c r="CS2619" s="7"/>
      <c r="CT2619" s="7"/>
      <c r="CU2619" s="7"/>
      <c r="CV2619" s="7"/>
      <c r="CW2619" s="7"/>
      <c r="CX2619" s="7"/>
      <c r="CY2619" s="7"/>
      <c r="CZ2619" s="7"/>
      <c r="DA2619" s="7"/>
      <c r="DB2619" s="7"/>
      <c r="DC2619" s="7"/>
      <c r="DD2619" s="7"/>
      <c r="DE2619" s="7"/>
      <c r="DF2619" s="7"/>
      <c r="DG2619" s="7"/>
      <c r="DH2619" s="7"/>
      <c r="DI2619" s="7"/>
      <c r="DJ2619" s="7"/>
      <c r="DK2619" s="7"/>
      <c r="DL2619" s="7"/>
      <c r="DM2619" s="7"/>
      <c r="DN2619" s="7"/>
      <c r="DO2619" s="7"/>
      <c r="DP2619" s="7"/>
      <c r="DQ2619" s="7"/>
      <c r="DR2619" s="7"/>
      <c r="DS2619" s="7"/>
      <c r="DT2619" s="7"/>
      <c r="DU2619" s="7"/>
      <c r="DV2619" s="7"/>
      <c r="DW2619" s="7"/>
      <c r="DX2619" s="7"/>
      <c r="DY2619" s="7"/>
      <c r="DZ2619" s="7"/>
      <c r="EA2619" s="7"/>
      <c r="EB2619" s="7"/>
      <c r="EC2619" s="7"/>
      <c r="ED2619" s="7"/>
      <c r="EE2619" s="7"/>
      <c r="EF2619" s="7"/>
      <c r="EG2619" s="7"/>
      <c r="EH2619" s="7"/>
      <c r="EI2619" s="7"/>
      <c r="EJ2619" s="7"/>
      <c r="EK2619" s="7"/>
      <c r="EL2619" s="7"/>
      <c r="EM2619" s="7"/>
      <c r="EN2619" s="7"/>
      <c r="EO2619" s="7"/>
      <c r="EP2619" s="7"/>
      <c r="EQ2619" s="7"/>
      <c r="ER2619" s="7"/>
      <c r="ES2619" s="7"/>
      <c r="ET2619" s="7"/>
      <c r="EU2619" s="7"/>
      <c r="EV2619" s="7"/>
      <c r="EW2619" s="7"/>
      <c r="EX2619" s="7"/>
      <c r="EY2619" s="7"/>
      <c r="EZ2619" s="7"/>
      <c r="FA2619" s="7"/>
      <c r="FB2619" s="7"/>
      <c r="FC2619" s="7"/>
      <c r="FD2619" s="7"/>
      <c r="FE2619" s="7"/>
      <c r="FF2619" s="7"/>
      <c r="FG2619" s="7"/>
      <c r="FH2619" s="7"/>
      <c r="FI2619" s="7"/>
      <c r="FJ2619" s="7"/>
      <c r="FK2619" s="7"/>
      <c r="FL2619" s="7"/>
      <c r="FM2619" s="7"/>
      <c r="FN2619" s="7"/>
      <c r="FO2619" s="7"/>
      <c r="FP2619" s="7"/>
      <c r="FQ2619" s="7"/>
      <c r="FR2619" s="7"/>
      <c r="FS2619" s="7"/>
      <c r="FT2619" s="7"/>
      <c r="FU2619" s="7"/>
      <c r="FV2619" s="7"/>
      <c r="FW2619" s="7"/>
      <c r="FX2619" s="7"/>
      <c r="FY2619" s="7"/>
      <c r="FZ2619" s="7"/>
      <c r="GA2619" s="7"/>
      <c r="GB2619" s="7"/>
    </row>
    <row r="2620" spans="1:184" x14ac:dyDescent="0.15">
      <c r="A2620" s="124"/>
      <c r="B2620" s="19"/>
      <c r="C2620" s="4"/>
      <c r="D2620" s="6"/>
      <c r="E2620" s="14"/>
      <c r="F2620" s="4"/>
      <c r="G2620" s="4"/>
      <c r="H2620" s="4"/>
      <c r="I2620" s="4"/>
      <c r="J2620" s="14"/>
      <c r="K2620" s="6"/>
      <c r="L2620" s="2"/>
      <c r="M2620" s="23"/>
      <c r="N2620" s="12"/>
      <c r="O2620" s="12"/>
      <c r="P2620" s="23"/>
      <c r="Q2620" s="1"/>
      <c r="R2620" s="4"/>
      <c r="S2620" s="5"/>
      <c r="T2620" s="6"/>
      <c r="U2620" s="9"/>
      <c r="V2620" s="8"/>
      <c r="W2620" s="8"/>
      <c r="X2620" s="8"/>
      <c r="Y2620" s="9"/>
      <c r="Z2620" s="7"/>
      <c r="AA2620" s="8"/>
      <c r="AB2620" s="9"/>
      <c r="AC2620" s="9"/>
      <c r="AD2620" s="9"/>
      <c r="AE2620" s="8"/>
      <c r="AF2620" s="10"/>
      <c r="AG2620" s="8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 s="7"/>
      <c r="CO2620" s="7"/>
      <c r="CP2620" s="7"/>
      <c r="CQ2620" s="7"/>
      <c r="CR2620" s="7"/>
      <c r="CS2620" s="7"/>
      <c r="CT2620" s="7"/>
      <c r="CU2620" s="7"/>
      <c r="CV2620" s="7"/>
      <c r="CW2620" s="7"/>
      <c r="CX2620" s="7"/>
      <c r="CY2620" s="7"/>
      <c r="CZ2620" s="7"/>
      <c r="DA2620" s="7"/>
      <c r="DB2620" s="7"/>
      <c r="DC2620" s="7"/>
      <c r="DD2620" s="7"/>
      <c r="DE2620" s="7"/>
      <c r="DF2620" s="7"/>
      <c r="DG2620" s="7"/>
      <c r="DH2620" s="7"/>
      <c r="DI2620" s="7"/>
      <c r="DJ2620" s="7"/>
      <c r="DK2620" s="7"/>
      <c r="DL2620" s="7"/>
      <c r="DM2620" s="7"/>
      <c r="DN2620" s="7"/>
      <c r="DO2620" s="7"/>
      <c r="DP2620" s="7"/>
      <c r="DQ2620" s="7"/>
      <c r="DR2620" s="7"/>
      <c r="DS2620" s="7"/>
      <c r="DT2620" s="7"/>
      <c r="DU2620" s="7"/>
      <c r="DV2620" s="7"/>
      <c r="DW2620" s="7"/>
      <c r="DX2620" s="7"/>
      <c r="DY2620" s="7"/>
      <c r="DZ2620" s="7"/>
      <c r="EA2620" s="7"/>
      <c r="EB2620" s="7"/>
      <c r="EC2620" s="7"/>
      <c r="ED2620" s="7"/>
      <c r="EE2620" s="7"/>
      <c r="EF2620" s="7"/>
      <c r="EG2620" s="7"/>
      <c r="EH2620" s="7"/>
      <c r="EI2620" s="7"/>
      <c r="EJ2620" s="7"/>
      <c r="EK2620" s="7"/>
      <c r="EL2620" s="7"/>
      <c r="EM2620" s="7"/>
      <c r="EN2620" s="7"/>
      <c r="EO2620" s="7"/>
      <c r="EP2620" s="7"/>
      <c r="EQ2620" s="7"/>
      <c r="ER2620" s="7"/>
      <c r="ES2620" s="7"/>
      <c r="ET2620" s="7"/>
      <c r="EU2620" s="7"/>
      <c r="EV2620" s="7"/>
      <c r="EW2620" s="7"/>
      <c r="EX2620" s="7"/>
      <c r="EY2620" s="7"/>
      <c r="EZ2620" s="7"/>
      <c r="FA2620" s="7"/>
      <c r="FB2620" s="7"/>
      <c r="FC2620" s="7"/>
      <c r="FD2620" s="7"/>
      <c r="FE2620" s="7"/>
      <c r="FF2620" s="7"/>
      <c r="FG2620" s="7"/>
      <c r="FH2620" s="7"/>
      <c r="FI2620" s="7"/>
      <c r="FJ2620" s="7"/>
      <c r="FK2620" s="7"/>
      <c r="FL2620" s="7"/>
      <c r="FM2620" s="7"/>
      <c r="FN2620" s="7"/>
      <c r="FO2620" s="7"/>
      <c r="FP2620" s="7"/>
      <c r="FQ2620" s="7"/>
      <c r="FR2620" s="7"/>
      <c r="FS2620" s="7"/>
      <c r="FT2620" s="7"/>
      <c r="FU2620" s="7"/>
      <c r="FV2620" s="7"/>
      <c r="FW2620" s="7"/>
      <c r="FX2620" s="7"/>
      <c r="FY2620" s="7"/>
      <c r="FZ2620" s="7"/>
      <c r="GA2620" s="7"/>
      <c r="GB2620" s="7"/>
    </row>
    <row r="2621" spans="1:184" x14ac:dyDescent="0.15">
      <c r="A2621" s="124"/>
      <c r="B2621" s="19"/>
      <c r="C2621" s="4"/>
      <c r="D2621" s="6"/>
      <c r="E2621" s="14"/>
      <c r="F2621" s="4"/>
      <c r="G2621" s="4"/>
      <c r="H2621" s="4"/>
      <c r="I2621" s="4"/>
      <c r="J2621" s="14"/>
      <c r="K2621" s="6"/>
      <c r="L2621" s="2"/>
      <c r="M2621" s="23"/>
      <c r="N2621" s="12"/>
      <c r="O2621" s="12"/>
      <c r="P2621" s="23"/>
      <c r="Q2621" s="1"/>
      <c r="R2621" s="4"/>
      <c r="S2621" s="5"/>
      <c r="T2621" s="6"/>
      <c r="U2621" s="9"/>
      <c r="V2621" s="8"/>
      <c r="W2621" s="8"/>
      <c r="X2621" s="8"/>
      <c r="Y2621" s="9"/>
      <c r="Z2621" s="7"/>
      <c r="AA2621" s="8"/>
      <c r="AB2621" s="9"/>
      <c r="AC2621" s="9"/>
      <c r="AD2621" s="9"/>
      <c r="AE2621" s="8"/>
      <c r="AF2621" s="10"/>
      <c r="AG2621" s="8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 s="7"/>
      <c r="CO2621" s="7"/>
      <c r="CP2621" s="7"/>
      <c r="CQ2621" s="7"/>
      <c r="CR2621" s="7"/>
      <c r="CS2621" s="7"/>
      <c r="CT2621" s="7"/>
      <c r="CU2621" s="7"/>
      <c r="CV2621" s="7"/>
      <c r="CW2621" s="7"/>
      <c r="CX2621" s="7"/>
      <c r="CY2621" s="7"/>
      <c r="CZ2621" s="7"/>
      <c r="DA2621" s="7"/>
      <c r="DB2621" s="7"/>
      <c r="DC2621" s="7"/>
      <c r="DD2621" s="7"/>
      <c r="DE2621" s="7"/>
      <c r="DF2621" s="7"/>
      <c r="DG2621" s="7"/>
      <c r="DH2621" s="7"/>
      <c r="DI2621" s="7"/>
      <c r="DJ2621" s="7"/>
      <c r="DK2621" s="7"/>
      <c r="DL2621" s="7"/>
      <c r="DM2621" s="7"/>
      <c r="DN2621" s="7"/>
      <c r="DO2621" s="7"/>
      <c r="DP2621" s="7"/>
      <c r="DQ2621" s="7"/>
      <c r="DR2621" s="7"/>
      <c r="DS2621" s="7"/>
      <c r="DT2621" s="7"/>
      <c r="DU2621" s="7"/>
      <c r="DV2621" s="7"/>
      <c r="DW2621" s="7"/>
      <c r="DX2621" s="7"/>
      <c r="DY2621" s="7"/>
      <c r="DZ2621" s="7"/>
      <c r="EA2621" s="7"/>
      <c r="EB2621" s="7"/>
      <c r="EC2621" s="7"/>
      <c r="ED2621" s="7"/>
      <c r="EE2621" s="7"/>
      <c r="EF2621" s="7"/>
      <c r="EG2621" s="7"/>
      <c r="EH2621" s="7"/>
      <c r="EI2621" s="7"/>
      <c r="EJ2621" s="7"/>
      <c r="EK2621" s="7"/>
      <c r="EL2621" s="7"/>
      <c r="EM2621" s="7"/>
      <c r="EN2621" s="7"/>
      <c r="EO2621" s="7"/>
      <c r="EP2621" s="7"/>
      <c r="EQ2621" s="7"/>
      <c r="ER2621" s="7"/>
      <c r="ES2621" s="7"/>
      <c r="ET2621" s="7"/>
      <c r="EU2621" s="7"/>
      <c r="EV2621" s="7"/>
      <c r="EW2621" s="7"/>
      <c r="EX2621" s="7"/>
      <c r="EY2621" s="7"/>
      <c r="EZ2621" s="7"/>
      <c r="FA2621" s="7"/>
      <c r="FB2621" s="7"/>
      <c r="FC2621" s="7"/>
      <c r="FD2621" s="7"/>
      <c r="FE2621" s="7"/>
      <c r="FF2621" s="7"/>
      <c r="FG2621" s="7"/>
      <c r="FH2621" s="7"/>
      <c r="FI2621" s="7"/>
      <c r="FJ2621" s="7"/>
      <c r="FK2621" s="7"/>
      <c r="FL2621" s="7"/>
      <c r="FM2621" s="7"/>
      <c r="FN2621" s="7"/>
      <c r="FO2621" s="7"/>
      <c r="FP2621" s="7"/>
      <c r="FQ2621" s="7"/>
      <c r="FR2621" s="7"/>
      <c r="FS2621" s="7"/>
      <c r="FT2621" s="7"/>
      <c r="FU2621" s="7"/>
      <c r="FV2621" s="7"/>
      <c r="FW2621" s="7"/>
      <c r="FX2621" s="7"/>
      <c r="FY2621" s="7"/>
      <c r="FZ2621" s="7"/>
      <c r="GA2621" s="7"/>
      <c r="GB2621" s="7"/>
    </row>
    <row r="2622" spans="1:184" x14ac:dyDescent="0.15">
      <c r="A2622" s="124"/>
      <c r="B2622" s="19"/>
      <c r="C2622" s="4"/>
      <c r="D2622" s="6"/>
      <c r="E2622" s="14"/>
      <c r="F2622" s="4"/>
      <c r="G2622" s="4"/>
      <c r="H2622" s="4"/>
      <c r="I2622" s="4"/>
      <c r="J2622" s="14"/>
      <c r="K2622" s="6"/>
      <c r="L2622" s="2"/>
      <c r="M2622" s="23"/>
      <c r="N2622" s="12"/>
      <c r="O2622" s="12"/>
      <c r="P2622" s="23"/>
      <c r="Q2622" s="1"/>
      <c r="R2622" s="4"/>
      <c r="S2622" s="5"/>
      <c r="T2622" s="6"/>
      <c r="U2622" s="9"/>
      <c r="V2622" s="8"/>
      <c r="W2622" s="8"/>
      <c r="X2622" s="8"/>
      <c r="Y2622" s="9"/>
      <c r="Z2622" s="7"/>
      <c r="AA2622" s="8"/>
      <c r="AB2622" s="9"/>
      <c r="AC2622" s="9"/>
      <c r="AD2622" s="9"/>
      <c r="AE2622" s="8"/>
      <c r="AF2622" s="10"/>
      <c r="AG2622" s="8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 s="7"/>
      <c r="CO2622" s="7"/>
      <c r="CP2622" s="7"/>
      <c r="CQ2622" s="7"/>
      <c r="CR2622" s="7"/>
      <c r="CS2622" s="7"/>
      <c r="CT2622" s="7"/>
      <c r="CU2622" s="7"/>
      <c r="CV2622" s="7"/>
      <c r="CW2622" s="7"/>
      <c r="CX2622" s="7"/>
      <c r="CY2622" s="7"/>
      <c r="CZ2622" s="7"/>
      <c r="DA2622" s="7"/>
      <c r="DB2622" s="7"/>
      <c r="DC2622" s="7"/>
      <c r="DD2622" s="7"/>
      <c r="DE2622" s="7"/>
      <c r="DF2622" s="7"/>
      <c r="DG2622" s="7"/>
      <c r="DH2622" s="7"/>
      <c r="DI2622" s="7"/>
      <c r="DJ2622" s="7"/>
      <c r="DK2622" s="7"/>
      <c r="DL2622" s="7"/>
      <c r="DM2622" s="7"/>
      <c r="DN2622" s="7"/>
      <c r="DO2622" s="7"/>
      <c r="DP2622" s="7"/>
      <c r="DQ2622" s="7"/>
      <c r="DR2622" s="7"/>
      <c r="DS2622" s="7"/>
      <c r="DT2622" s="7"/>
      <c r="DU2622" s="7"/>
      <c r="DV2622" s="7"/>
      <c r="DW2622" s="7"/>
      <c r="DX2622" s="7"/>
      <c r="DY2622" s="7"/>
      <c r="DZ2622" s="7"/>
      <c r="EA2622" s="7"/>
      <c r="EB2622" s="7"/>
      <c r="EC2622" s="7"/>
      <c r="ED2622" s="7"/>
      <c r="EE2622" s="7"/>
      <c r="EF2622" s="7"/>
      <c r="EG2622" s="7"/>
      <c r="EH2622" s="7"/>
      <c r="EI2622" s="7"/>
      <c r="EJ2622" s="7"/>
      <c r="EK2622" s="7"/>
      <c r="EL2622" s="7"/>
      <c r="EM2622" s="7"/>
      <c r="EN2622" s="7"/>
      <c r="EO2622" s="7"/>
      <c r="EP2622" s="7"/>
      <c r="EQ2622" s="7"/>
      <c r="ER2622" s="7"/>
      <c r="ES2622" s="7"/>
      <c r="ET2622" s="7"/>
      <c r="EU2622" s="7"/>
      <c r="EV2622" s="7"/>
      <c r="EW2622" s="7"/>
      <c r="EX2622" s="7"/>
      <c r="EY2622" s="7"/>
      <c r="EZ2622" s="7"/>
      <c r="FA2622" s="7"/>
      <c r="FB2622" s="7"/>
      <c r="FC2622" s="7"/>
      <c r="FD2622" s="7"/>
      <c r="FE2622" s="7"/>
      <c r="FF2622" s="7"/>
      <c r="FG2622" s="7"/>
      <c r="FH2622" s="7"/>
      <c r="FI2622" s="7"/>
      <c r="FJ2622" s="7"/>
      <c r="FK2622" s="7"/>
      <c r="FL2622" s="7"/>
      <c r="FM2622" s="7"/>
      <c r="FN2622" s="7"/>
      <c r="FO2622" s="7"/>
      <c r="FP2622" s="7"/>
      <c r="FQ2622" s="7"/>
      <c r="FR2622" s="7"/>
      <c r="FS2622" s="7"/>
      <c r="FT2622" s="7"/>
      <c r="FU2622" s="7"/>
      <c r="FV2622" s="7"/>
      <c r="FW2622" s="7"/>
      <c r="FX2622" s="7"/>
      <c r="FY2622" s="7"/>
      <c r="FZ2622" s="7"/>
      <c r="GA2622" s="7"/>
      <c r="GB2622" s="7"/>
    </row>
    <row r="2623" spans="1:184" x14ac:dyDescent="0.15">
      <c r="A2623" s="124"/>
      <c r="B2623" s="19"/>
      <c r="C2623" s="4"/>
      <c r="D2623" s="6"/>
      <c r="E2623" s="14"/>
      <c r="F2623" s="4"/>
      <c r="G2623" s="4"/>
      <c r="H2623" s="4"/>
      <c r="I2623" s="4"/>
      <c r="J2623" s="14"/>
      <c r="K2623" s="6"/>
      <c r="L2623" s="2"/>
      <c r="M2623" s="23"/>
      <c r="N2623" s="12"/>
      <c r="O2623" s="12"/>
      <c r="P2623" s="23"/>
      <c r="Q2623" s="1"/>
      <c r="R2623" s="4"/>
      <c r="S2623" s="5"/>
      <c r="T2623" s="6"/>
      <c r="U2623" s="9"/>
      <c r="V2623" s="8"/>
      <c r="W2623" s="8"/>
      <c r="X2623" s="8"/>
      <c r="Y2623" s="9"/>
      <c r="Z2623" s="7"/>
      <c r="AA2623" s="8"/>
      <c r="AB2623" s="9"/>
      <c r="AC2623" s="9"/>
      <c r="AD2623" s="9"/>
      <c r="AE2623" s="8"/>
      <c r="AF2623" s="10"/>
      <c r="AG2623" s="8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 s="7"/>
      <c r="CO2623" s="7"/>
      <c r="CP2623" s="7"/>
      <c r="CQ2623" s="7"/>
      <c r="CR2623" s="7"/>
      <c r="CS2623" s="7"/>
      <c r="CT2623" s="7"/>
      <c r="CU2623" s="7"/>
      <c r="CV2623" s="7"/>
      <c r="CW2623" s="7"/>
      <c r="CX2623" s="7"/>
      <c r="CY2623" s="7"/>
      <c r="CZ2623" s="7"/>
      <c r="DA2623" s="7"/>
      <c r="DB2623" s="7"/>
      <c r="DC2623" s="7"/>
      <c r="DD2623" s="7"/>
      <c r="DE2623" s="7"/>
      <c r="DF2623" s="7"/>
      <c r="DG2623" s="7"/>
      <c r="DH2623" s="7"/>
      <c r="DI2623" s="7"/>
      <c r="DJ2623" s="7"/>
      <c r="DK2623" s="7"/>
      <c r="DL2623" s="7"/>
      <c r="DM2623" s="7"/>
      <c r="DN2623" s="7"/>
      <c r="DO2623" s="7"/>
      <c r="DP2623" s="7"/>
      <c r="DQ2623" s="7"/>
      <c r="DR2623" s="7"/>
      <c r="DS2623" s="7"/>
      <c r="DT2623" s="7"/>
      <c r="DU2623" s="7"/>
      <c r="DV2623" s="7"/>
      <c r="DW2623" s="7"/>
      <c r="DX2623" s="7"/>
      <c r="DY2623" s="7"/>
      <c r="DZ2623" s="7"/>
      <c r="EA2623" s="7"/>
      <c r="EB2623" s="7"/>
      <c r="EC2623" s="7"/>
      <c r="ED2623" s="7"/>
      <c r="EE2623" s="7"/>
      <c r="EF2623" s="7"/>
      <c r="EG2623" s="7"/>
      <c r="EH2623" s="7"/>
      <c r="EI2623" s="7"/>
      <c r="EJ2623" s="7"/>
      <c r="EK2623" s="7"/>
      <c r="EL2623" s="7"/>
      <c r="EM2623" s="7"/>
      <c r="EN2623" s="7"/>
      <c r="EO2623" s="7"/>
      <c r="EP2623" s="7"/>
      <c r="EQ2623" s="7"/>
      <c r="ER2623" s="7"/>
      <c r="ES2623" s="7"/>
      <c r="ET2623" s="7"/>
      <c r="EU2623" s="7"/>
      <c r="EV2623" s="7"/>
      <c r="EW2623" s="7"/>
      <c r="EX2623" s="7"/>
      <c r="EY2623" s="7"/>
      <c r="EZ2623" s="7"/>
      <c r="FA2623" s="7"/>
      <c r="FB2623" s="7"/>
      <c r="FC2623" s="7"/>
      <c r="FD2623" s="7"/>
      <c r="FE2623" s="7"/>
      <c r="FF2623" s="7"/>
      <c r="FG2623" s="7"/>
      <c r="FH2623" s="7"/>
      <c r="FI2623" s="7"/>
      <c r="FJ2623" s="7"/>
      <c r="FK2623" s="7"/>
      <c r="FL2623" s="7"/>
      <c r="FM2623" s="7"/>
      <c r="FN2623" s="7"/>
      <c r="FO2623" s="7"/>
      <c r="FP2623" s="7"/>
      <c r="FQ2623" s="7"/>
      <c r="FR2623" s="7"/>
      <c r="FS2623" s="7"/>
      <c r="FT2623" s="7"/>
      <c r="FU2623" s="7"/>
      <c r="FV2623" s="7"/>
      <c r="FW2623" s="7"/>
      <c r="FX2623" s="7"/>
      <c r="FY2623" s="7"/>
      <c r="FZ2623" s="7"/>
      <c r="GA2623" s="7"/>
      <c r="GB2623" s="7"/>
    </row>
    <row r="2624" spans="1:184" x14ac:dyDescent="0.15">
      <c r="A2624" s="124"/>
      <c r="B2624" s="19"/>
      <c r="C2624" s="4"/>
      <c r="D2624" s="6"/>
      <c r="E2624" s="14"/>
      <c r="F2624" s="4"/>
      <c r="G2624" s="4"/>
      <c r="H2624" s="4"/>
      <c r="I2624" s="4"/>
      <c r="J2624" s="14"/>
      <c r="K2624" s="6"/>
      <c r="L2624" s="2"/>
      <c r="M2624" s="23"/>
      <c r="N2624" s="12"/>
      <c r="O2624" s="12"/>
      <c r="P2624" s="23"/>
      <c r="Q2624" s="1"/>
      <c r="R2624" s="4"/>
      <c r="S2624" s="5"/>
      <c r="T2624" s="6"/>
      <c r="U2624" s="9"/>
      <c r="V2624" s="8"/>
      <c r="W2624" s="8"/>
      <c r="X2624" s="8"/>
      <c r="Y2624" s="9"/>
      <c r="Z2624" s="7"/>
      <c r="AA2624" s="8"/>
      <c r="AB2624" s="9"/>
      <c r="AC2624" s="9"/>
      <c r="AD2624" s="9"/>
      <c r="AE2624" s="8"/>
      <c r="AF2624" s="10"/>
      <c r="AG2624" s="8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 s="7"/>
      <c r="CO2624" s="7"/>
      <c r="CP2624" s="7"/>
      <c r="CQ2624" s="7"/>
      <c r="CR2624" s="7"/>
      <c r="CS2624" s="7"/>
      <c r="CT2624" s="7"/>
      <c r="CU2624" s="7"/>
      <c r="CV2624" s="7"/>
      <c r="CW2624" s="7"/>
      <c r="CX2624" s="7"/>
      <c r="CY2624" s="7"/>
      <c r="CZ2624" s="7"/>
      <c r="DA2624" s="7"/>
      <c r="DB2624" s="7"/>
      <c r="DC2624" s="7"/>
      <c r="DD2624" s="7"/>
      <c r="DE2624" s="7"/>
      <c r="DF2624" s="7"/>
      <c r="DG2624" s="7"/>
      <c r="DH2624" s="7"/>
      <c r="DI2624" s="7"/>
      <c r="DJ2624" s="7"/>
      <c r="DK2624" s="7"/>
      <c r="DL2624" s="7"/>
      <c r="DM2624" s="7"/>
      <c r="DN2624" s="7"/>
      <c r="DO2624" s="7"/>
      <c r="DP2624" s="7"/>
      <c r="DQ2624" s="7"/>
      <c r="DR2624" s="7"/>
      <c r="DS2624" s="7"/>
      <c r="DT2624" s="7"/>
      <c r="DU2624" s="7"/>
      <c r="DV2624" s="7"/>
      <c r="DW2624" s="7"/>
      <c r="DX2624" s="7"/>
      <c r="DY2624" s="7"/>
      <c r="DZ2624" s="7"/>
      <c r="EA2624" s="7"/>
      <c r="EB2624" s="7"/>
      <c r="EC2624" s="7"/>
      <c r="ED2624" s="7"/>
      <c r="EE2624" s="7"/>
      <c r="EF2624" s="7"/>
      <c r="EG2624" s="7"/>
      <c r="EH2624" s="7"/>
      <c r="EI2624" s="7"/>
      <c r="EJ2624" s="7"/>
      <c r="EK2624" s="7"/>
      <c r="EL2624" s="7"/>
      <c r="EM2624" s="7"/>
      <c r="EN2624" s="7"/>
      <c r="EO2624" s="7"/>
      <c r="EP2624" s="7"/>
      <c r="EQ2624" s="7"/>
      <c r="ER2624" s="7"/>
      <c r="ES2624" s="7"/>
      <c r="ET2624" s="7"/>
      <c r="EU2624" s="7"/>
      <c r="EV2624" s="7"/>
      <c r="EW2624" s="7"/>
      <c r="EX2624" s="7"/>
      <c r="EY2624" s="7"/>
      <c r="EZ2624" s="7"/>
      <c r="FA2624" s="7"/>
      <c r="FB2624" s="7"/>
      <c r="FC2624" s="7"/>
      <c r="FD2624" s="7"/>
      <c r="FE2624" s="7"/>
      <c r="FF2624" s="7"/>
      <c r="FG2624" s="7"/>
      <c r="FH2624" s="7"/>
      <c r="FI2624" s="7"/>
      <c r="FJ2624" s="7"/>
      <c r="FK2624" s="7"/>
      <c r="FL2624" s="7"/>
      <c r="FM2624" s="7"/>
      <c r="FN2624" s="7"/>
      <c r="FO2624" s="7"/>
      <c r="FP2624" s="7"/>
      <c r="FQ2624" s="7"/>
      <c r="FR2624" s="7"/>
      <c r="FS2624" s="7"/>
      <c r="FT2624" s="7"/>
      <c r="FU2624" s="7"/>
      <c r="FV2624" s="7"/>
      <c r="FW2624" s="7"/>
      <c r="FX2624" s="7"/>
      <c r="FY2624" s="7"/>
      <c r="FZ2624" s="7"/>
      <c r="GA2624" s="7"/>
      <c r="GB2624" s="7"/>
    </row>
    <row r="2625" spans="1:184" x14ac:dyDescent="0.15">
      <c r="A2625" s="124"/>
      <c r="B2625" s="19"/>
      <c r="C2625" s="4"/>
      <c r="D2625" s="6"/>
      <c r="E2625" s="14"/>
      <c r="F2625" s="4"/>
      <c r="G2625" s="4"/>
      <c r="H2625" s="4"/>
      <c r="I2625" s="4"/>
      <c r="J2625" s="14"/>
      <c r="K2625" s="6"/>
      <c r="L2625" s="2"/>
      <c r="M2625" s="23"/>
      <c r="N2625" s="12"/>
      <c r="O2625" s="12"/>
      <c r="P2625" s="23"/>
      <c r="Q2625" s="1"/>
      <c r="R2625" s="4"/>
      <c r="S2625" s="5"/>
      <c r="T2625" s="6"/>
      <c r="U2625" s="9"/>
      <c r="V2625" s="8"/>
      <c r="W2625" s="8"/>
      <c r="X2625" s="8"/>
      <c r="Y2625" s="9"/>
      <c r="Z2625" s="7"/>
      <c r="AA2625" s="8"/>
      <c r="AB2625" s="9"/>
      <c r="AC2625" s="9"/>
      <c r="AD2625" s="9"/>
      <c r="AE2625" s="8"/>
      <c r="AF2625" s="10"/>
      <c r="AG2625" s="8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 s="7"/>
      <c r="CO2625" s="7"/>
      <c r="CP2625" s="7"/>
      <c r="CQ2625" s="7"/>
      <c r="CR2625" s="7"/>
      <c r="CS2625" s="7"/>
      <c r="CT2625" s="7"/>
      <c r="CU2625" s="7"/>
      <c r="CV2625" s="7"/>
      <c r="CW2625" s="7"/>
      <c r="CX2625" s="7"/>
      <c r="CY2625" s="7"/>
      <c r="CZ2625" s="7"/>
      <c r="DA2625" s="7"/>
      <c r="DB2625" s="7"/>
      <c r="DC2625" s="7"/>
      <c r="DD2625" s="7"/>
      <c r="DE2625" s="7"/>
      <c r="DF2625" s="7"/>
      <c r="DG2625" s="7"/>
      <c r="DH2625" s="7"/>
      <c r="DI2625" s="7"/>
      <c r="DJ2625" s="7"/>
      <c r="DK2625" s="7"/>
      <c r="DL2625" s="7"/>
      <c r="DM2625" s="7"/>
      <c r="DN2625" s="7"/>
      <c r="DO2625" s="7"/>
      <c r="DP2625" s="7"/>
      <c r="DQ2625" s="7"/>
      <c r="DR2625" s="7"/>
      <c r="DS2625" s="7"/>
      <c r="DT2625" s="7"/>
      <c r="DU2625" s="7"/>
      <c r="DV2625" s="7"/>
      <c r="DW2625" s="7"/>
      <c r="DX2625" s="7"/>
      <c r="DY2625" s="7"/>
      <c r="DZ2625" s="7"/>
      <c r="EA2625" s="7"/>
      <c r="EB2625" s="7"/>
      <c r="EC2625" s="7"/>
      <c r="ED2625" s="7"/>
      <c r="EE2625" s="7"/>
      <c r="EF2625" s="7"/>
      <c r="EG2625" s="7"/>
      <c r="EH2625" s="7"/>
      <c r="EI2625" s="7"/>
      <c r="EJ2625" s="7"/>
      <c r="EK2625" s="7"/>
      <c r="EL2625" s="7"/>
      <c r="EM2625" s="7"/>
      <c r="EN2625" s="7"/>
      <c r="EO2625" s="7"/>
      <c r="EP2625" s="7"/>
      <c r="EQ2625" s="7"/>
      <c r="ER2625" s="7"/>
      <c r="ES2625" s="7"/>
      <c r="ET2625" s="7"/>
      <c r="EU2625" s="7"/>
      <c r="EV2625" s="7"/>
      <c r="EW2625" s="7"/>
      <c r="EX2625" s="7"/>
      <c r="EY2625" s="7"/>
      <c r="EZ2625" s="7"/>
      <c r="FA2625" s="7"/>
      <c r="FB2625" s="7"/>
      <c r="FC2625" s="7"/>
      <c r="FD2625" s="7"/>
      <c r="FE2625" s="7"/>
      <c r="FF2625" s="7"/>
      <c r="FG2625" s="7"/>
      <c r="FH2625" s="7"/>
      <c r="FI2625" s="7"/>
      <c r="FJ2625" s="7"/>
      <c r="FK2625" s="7"/>
      <c r="FL2625" s="7"/>
      <c r="FM2625" s="7"/>
      <c r="FN2625" s="7"/>
      <c r="FO2625" s="7"/>
      <c r="FP2625" s="7"/>
      <c r="FQ2625" s="7"/>
      <c r="FR2625" s="7"/>
      <c r="FS2625" s="7"/>
      <c r="FT2625" s="7"/>
      <c r="FU2625" s="7"/>
      <c r="FV2625" s="7"/>
      <c r="FW2625" s="7"/>
      <c r="FX2625" s="7"/>
      <c r="FY2625" s="7"/>
      <c r="FZ2625" s="7"/>
      <c r="GA2625" s="7"/>
      <c r="GB2625" s="7"/>
    </row>
    <row r="2626" spans="1:184" x14ac:dyDescent="0.15">
      <c r="A2626" s="124"/>
      <c r="B2626" s="19"/>
      <c r="C2626" s="4"/>
      <c r="D2626" s="6"/>
      <c r="E2626" s="14"/>
      <c r="F2626" s="4"/>
      <c r="G2626" s="4"/>
      <c r="H2626" s="4"/>
      <c r="I2626" s="4"/>
      <c r="J2626" s="14"/>
      <c r="K2626" s="6"/>
      <c r="L2626" s="2"/>
      <c r="M2626" s="23"/>
      <c r="N2626" s="12"/>
      <c r="O2626" s="12"/>
      <c r="P2626" s="23"/>
      <c r="Q2626" s="1"/>
      <c r="R2626" s="4"/>
      <c r="S2626" s="5"/>
      <c r="T2626" s="6"/>
      <c r="U2626" s="9"/>
      <c r="V2626" s="8"/>
      <c r="W2626" s="8"/>
      <c r="X2626" s="8"/>
      <c r="Y2626" s="9"/>
      <c r="Z2626" s="7"/>
      <c r="AA2626" s="8"/>
      <c r="AB2626" s="9"/>
      <c r="AC2626" s="9"/>
      <c r="AD2626" s="9"/>
      <c r="AE2626" s="8"/>
      <c r="AF2626" s="10"/>
      <c r="AG2626" s="8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 s="7"/>
      <c r="CO2626" s="7"/>
      <c r="CP2626" s="7"/>
      <c r="CQ2626" s="7"/>
      <c r="CR2626" s="7"/>
      <c r="CS2626" s="7"/>
      <c r="CT2626" s="7"/>
      <c r="CU2626" s="7"/>
      <c r="CV2626" s="7"/>
      <c r="CW2626" s="7"/>
      <c r="CX2626" s="7"/>
      <c r="CY2626" s="7"/>
      <c r="CZ2626" s="7"/>
      <c r="DA2626" s="7"/>
      <c r="DB2626" s="7"/>
      <c r="DC2626" s="7"/>
      <c r="DD2626" s="7"/>
      <c r="DE2626" s="7"/>
      <c r="DF2626" s="7"/>
      <c r="DG2626" s="7"/>
      <c r="DH2626" s="7"/>
      <c r="DI2626" s="7"/>
      <c r="DJ2626" s="7"/>
      <c r="DK2626" s="7"/>
      <c r="DL2626" s="7"/>
      <c r="DM2626" s="7"/>
      <c r="DN2626" s="7"/>
      <c r="DO2626" s="7"/>
      <c r="DP2626" s="7"/>
      <c r="DQ2626" s="7"/>
      <c r="DR2626" s="7"/>
      <c r="DS2626" s="7"/>
      <c r="DT2626" s="7"/>
      <c r="DU2626" s="7"/>
      <c r="DV2626" s="7"/>
      <c r="DW2626" s="7"/>
      <c r="DX2626" s="7"/>
      <c r="DY2626" s="7"/>
      <c r="DZ2626" s="7"/>
      <c r="EA2626" s="7"/>
      <c r="EB2626" s="7"/>
      <c r="EC2626" s="7"/>
      <c r="ED2626" s="7"/>
      <c r="EE2626" s="7"/>
      <c r="EF2626" s="7"/>
      <c r="EG2626" s="7"/>
      <c r="EH2626" s="7"/>
      <c r="EI2626" s="7"/>
      <c r="EJ2626" s="7"/>
      <c r="EK2626" s="7"/>
      <c r="EL2626" s="7"/>
      <c r="EM2626" s="7"/>
      <c r="EN2626" s="7"/>
      <c r="EO2626" s="7"/>
      <c r="EP2626" s="7"/>
      <c r="EQ2626" s="7"/>
      <c r="ER2626" s="7"/>
      <c r="ES2626" s="7"/>
      <c r="ET2626" s="7"/>
      <c r="EU2626" s="7"/>
      <c r="EV2626" s="7"/>
      <c r="EW2626" s="7"/>
      <c r="EX2626" s="7"/>
      <c r="EY2626" s="7"/>
      <c r="EZ2626" s="7"/>
      <c r="FA2626" s="7"/>
      <c r="FB2626" s="7"/>
      <c r="FC2626" s="7"/>
      <c r="FD2626" s="7"/>
      <c r="FE2626" s="7"/>
      <c r="FF2626" s="7"/>
      <c r="FG2626" s="7"/>
      <c r="FH2626" s="7"/>
      <c r="FI2626" s="7"/>
      <c r="FJ2626" s="7"/>
      <c r="FK2626" s="7"/>
      <c r="FL2626" s="7"/>
      <c r="FM2626" s="7"/>
      <c r="FN2626" s="7"/>
      <c r="FO2626" s="7"/>
      <c r="FP2626" s="7"/>
      <c r="FQ2626" s="7"/>
      <c r="FR2626" s="7"/>
      <c r="FS2626" s="7"/>
      <c r="FT2626" s="7"/>
      <c r="FU2626" s="7"/>
      <c r="FV2626" s="7"/>
      <c r="FW2626" s="7"/>
      <c r="FX2626" s="7"/>
      <c r="FY2626" s="7"/>
      <c r="FZ2626" s="7"/>
      <c r="GA2626" s="7"/>
      <c r="GB2626" s="7"/>
    </row>
    <row r="2627" spans="1:184" x14ac:dyDescent="0.15">
      <c r="A2627" s="124"/>
      <c r="B2627" s="19"/>
      <c r="C2627" s="4"/>
      <c r="D2627" s="6"/>
      <c r="E2627" s="14"/>
      <c r="F2627" s="4"/>
      <c r="G2627" s="4"/>
      <c r="H2627" s="4"/>
      <c r="I2627" s="4"/>
      <c r="J2627" s="14"/>
      <c r="K2627" s="6"/>
      <c r="L2627" s="2"/>
      <c r="M2627" s="23"/>
      <c r="N2627" s="12"/>
      <c r="O2627" s="12"/>
      <c r="P2627" s="23"/>
      <c r="Q2627" s="1"/>
      <c r="R2627" s="4"/>
      <c r="S2627" s="5"/>
      <c r="T2627" s="6"/>
      <c r="U2627" s="9"/>
      <c r="V2627" s="8"/>
      <c r="W2627" s="8"/>
      <c r="X2627" s="8"/>
      <c r="Y2627" s="9"/>
      <c r="Z2627" s="7"/>
      <c r="AA2627" s="8"/>
      <c r="AB2627" s="9"/>
      <c r="AC2627" s="9"/>
      <c r="AD2627" s="9"/>
      <c r="AE2627" s="8"/>
      <c r="AF2627" s="10"/>
      <c r="AG2627" s="8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 s="7"/>
      <c r="CO2627" s="7"/>
      <c r="CP2627" s="7"/>
      <c r="CQ2627" s="7"/>
      <c r="CR2627" s="7"/>
      <c r="CS2627" s="7"/>
      <c r="CT2627" s="7"/>
      <c r="CU2627" s="7"/>
      <c r="CV2627" s="7"/>
      <c r="CW2627" s="7"/>
      <c r="CX2627" s="7"/>
      <c r="CY2627" s="7"/>
      <c r="CZ2627" s="7"/>
      <c r="DA2627" s="7"/>
      <c r="DB2627" s="7"/>
      <c r="DC2627" s="7"/>
      <c r="DD2627" s="7"/>
      <c r="DE2627" s="7"/>
      <c r="DF2627" s="7"/>
      <c r="DG2627" s="7"/>
      <c r="DH2627" s="7"/>
      <c r="DI2627" s="7"/>
      <c r="DJ2627" s="7"/>
      <c r="DK2627" s="7"/>
      <c r="DL2627" s="7"/>
      <c r="DM2627" s="7"/>
      <c r="DN2627" s="7"/>
      <c r="DO2627" s="7"/>
      <c r="DP2627" s="7"/>
      <c r="DQ2627" s="7"/>
      <c r="DR2627" s="7"/>
      <c r="DS2627" s="7"/>
      <c r="DT2627" s="7"/>
      <c r="DU2627" s="7"/>
      <c r="DV2627" s="7"/>
      <c r="DW2627" s="7"/>
      <c r="DX2627" s="7"/>
      <c r="DY2627" s="7"/>
      <c r="DZ2627" s="7"/>
      <c r="EA2627" s="7"/>
      <c r="EB2627" s="7"/>
      <c r="EC2627" s="7"/>
      <c r="ED2627" s="7"/>
      <c r="EE2627" s="7"/>
      <c r="EF2627" s="7"/>
      <c r="EG2627" s="7"/>
      <c r="EH2627" s="7"/>
      <c r="EI2627" s="7"/>
      <c r="EJ2627" s="7"/>
      <c r="EK2627" s="7"/>
      <c r="EL2627" s="7"/>
      <c r="EM2627" s="7"/>
      <c r="EN2627" s="7"/>
      <c r="EO2627" s="7"/>
      <c r="EP2627" s="7"/>
      <c r="EQ2627" s="7"/>
      <c r="ER2627" s="7"/>
      <c r="ES2627" s="7"/>
      <c r="ET2627" s="7"/>
      <c r="EU2627" s="7"/>
      <c r="EV2627" s="7"/>
      <c r="EW2627" s="7"/>
      <c r="EX2627" s="7"/>
      <c r="EY2627" s="7"/>
      <c r="EZ2627" s="7"/>
      <c r="FA2627" s="7"/>
      <c r="FB2627" s="7"/>
      <c r="FC2627" s="7"/>
      <c r="FD2627" s="7"/>
      <c r="FE2627" s="7"/>
      <c r="FF2627" s="7"/>
      <c r="FG2627" s="7"/>
      <c r="FH2627" s="7"/>
      <c r="FI2627" s="7"/>
      <c r="FJ2627" s="7"/>
      <c r="FK2627" s="7"/>
      <c r="FL2627" s="7"/>
      <c r="FM2627" s="7"/>
      <c r="FN2627" s="7"/>
      <c r="FO2627" s="7"/>
      <c r="FP2627" s="7"/>
      <c r="FQ2627" s="7"/>
      <c r="FR2627" s="7"/>
      <c r="FS2627" s="7"/>
      <c r="FT2627" s="7"/>
      <c r="FU2627" s="7"/>
      <c r="FV2627" s="7"/>
      <c r="FW2627" s="7"/>
      <c r="FX2627" s="7"/>
      <c r="FY2627" s="7"/>
      <c r="FZ2627" s="7"/>
      <c r="GA2627" s="7"/>
      <c r="GB2627" s="7"/>
    </row>
    <row r="2628" spans="1:184" x14ac:dyDescent="0.15">
      <c r="A2628" s="124"/>
      <c r="B2628" s="19"/>
      <c r="C2628" s="4"/>
      <c r="D2628" s="6"/>
      <c r="E2628" s="14"/>
      <c r="F2628" s="4"/>
      <c r="G2628" s="4"/>
      <c r="H2628" s="4"/>
      <c r="I2628" s="4"/>
      <c r="J2628" s="14"/>
      <c r="K2628" s="6"/>
      <c r="L2628" s="2"/>
      <c r="M2628" s="23"/>
      <c r="N2628" s="12"/>
      <c r="O2628" s="12"/>
      <c r="P2628" s="23"/>
      <c r="Q2628" s="1"/>
      <c r="R2628" s="4"/>
      <c r="S2628" s="5"/>
      <c r="T2628" s="6"/>
      <c r="U2628" s="9"/>
      <c r="V2628" s="8"/>
      <c r="W2628" s="8"/>
      <c r="X2628" s="8"/>
      <c r="Y2628" s="9"/>
      <c r="Z2628" s="7"/>
      <c r="AA2628" s="8"/>
      <c r="AB2628" s="9"/>
      <c r="AC2628" s="9"/>
      <c r="AD2628" s="9"/>
      <c r="AE2628" s="8"/>
      <c r="AF2628" s="10"/>
      <c r="AG2628" s="8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 s="7"/>
      <c r="CO2628" s="7"/>
      <c r="CP2628" s="7"/>
      <c r="CQ2628" s="7"/>
      <c r="CR2628" s="7"/>
      <c r="CS2628" s="7"/>
      <c r="CT2628" s="7"/>
      <c r="CU2628" s="7"/>
      <c r="CV2628" s="7"/>
      <c r="CW2628" s="7"/>
      <c r="CX2628" s="7"/>
      <c r="CY2628" s="7"/>
      <c r="CZ2628" s="7"/>
      <c r="DA2628" s="7"/>
      <c r="DB2628" s="7"/>
      <c r="DC2628" s="7"/>
      <c r="DD2628" s="7"/>
      <c r="DE2628" s="7"/>
      <c r="DF2628" s="7"/>
      <c r="DG2628" s="7"/>
      <c r="DH2628" s="7"/>
      <c r="DI2628" s="7"/>
      <c r="DJ2628" s="7"/>
      <c r="DK2628" s="7"/>
      <c r="DL2628" s="7"/>
      <c r="DM2628" s="7"/>
      <c r="DN2628" s="7"/>
      <c r="DO2628" s="7"/>
      <c r="DP2628" s="7"/>
      <c r="DQ2628" s="7"/>
      <c r="DR2628" s="7"/>
      <c r="DS2628" s="7"/>
      <c r="DT2628" s="7"/>
      <c r="DU2628" s="7"/>
      <c r="DV2628" s="7"/>
      <c r="DW2628" s="7"/>
      <c r="DX2628" s="7"/>
      <c r="DY2628" s="7"/>
      <c r="DZ2628" s="7"/>
      <c r="EA2628" s="7"/>
      <c r="EB2628" s="7"/>
      <c r="EC2628" s="7"/>
      <c r="ED2628" s="7"/>
      <c r="EE2628" s="7"/>
      <c r="EF2628" s="7"/>
      <c r="EG2628" s="7"/>
      <c r="EH2628" s="7"/>
      <c r="EI2628" s="7"/>
      <c r="EJ2628" s="7"/>
      <c r="EK2628" s="7"/>
      <c r="EL2628" s="7"/>
      <c r="EM2628" s="7"/>
      <c r="EN2628" s="7"/>
      <c r="EO2628" s="7"/>
      <c r="EP2628" s="7"/>
      <c r="EQ2628" s="7"/>
      <c r="ER2628" s="7"/>
      <c r="ES2628" s="7"/>
      <c r="ET2628" s="7"/>
      <c r="EU2628" s="7"/>
      <c r="EV2628" s="7"/>
      <c r="EW2628" s="7"/>
      <c r="EX2628" s="7"/>
      <c r="EY2628" s="7"/>
      <c r="EZ2628" s="7"/>
      <c r="FA2628" s="7"/>
      <c r="FB2628" s="7"/>
      <c r="FC2628" s="7"/>
      <c r="FD2628" s="7"/>
      <c r="FE2628" s="7"/>
      <c r="FF2628" s="7"/>
      <c r="FG2628" s="7"/>
      <c r="FH2628" s="7"/>
      <c r="FI2628" s="7"/>
      <c r="FJ2628" s="7"/>
      <c r="FK2628" s="7"/>
      <c r="FL2628" s="7"/>
      <c r="FM2628" s="7"/>
      <c r="FN2628" s="7"/>
      <c r="FO2628" s="7"/>
      <c r="FP2628" s="7"/>
      <c r="FQ2628" s="7"/>
      <c r="FR2628" s="7"/>
      <c r="FS2628" s="7"/>
      <c r="FT2628" s="7"/>
      <c r="FU2628" s="7"/>
      <c r="FV2628" s="7"/>
      <c r="FW2628" s="7"/>
      <c r="FX2628" s="7"/>
      <c r="FY2628" s="7"/>
      <c r="FZ2628" s="7"/>
      <c r="GA2628" s="7"/>
      <c r="GB2628" s="7"/>
    </row>
    <row r="2629" spans="1:184" x14ac:dyDescent="0.15">
      <c r="A2629" s="124"/>
      <c r="B2629" s="19"/>
      <c r="C2629" s="4"/>
      <c r="D2629" s="6"/>
      <c r="E2629" s="14"/>
      <c r="F2629" s="4"/>
      <c r="G2629" s="4"/>
      <c r="H2629" s="4"/>
      <c r="I2629" s="4"/>
      <c r="J2629" s="14"/>
      <c r="K2629" s="6"/>
      <c r="L2629" s="2"/>
      <c r="M2629" s="23"/>
      <c r="N2629" s="12"/>
      <c r="O2629" s="12"/>
      <c r="P2629" s="23"/>
      <c r="Q2629" s="1"/>
      <c r="R2629" s="4"/>
      <c r="S2629" s="5"/>
      <c r="T2629" s="6"/>
      <c r="U2629" s="9"/>
      <c r="V2629" s="8"/>
      <c r="W2629" s="8"/>
      <c r="X2629" s="8"/>
      <c r="Y2629" s="9"/>
      <c r="Z2629" s="7"/>
      <c r="AA2629" s="8"/>
      <c r="AB2629" s="9"/>
      <c r="AC2629" s="9"/>
      <c r="AD2629" s="9"/>
      <c r="AE2629" s="8"/>
      <c r="AF2629" s="10"/>
      <c r="AG2629" s="8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 s="7"/>
      <c r="CO2629" s="7"/>
      <c r="CP2629" s="7"/>
      <c r="CQ2629" s="7"/>
      <c r="CR2629" s="7"/>
      <c r="CS2629" s="7"/>
      <c r="CT2629" s="7"/>
      <c r="CU2629" s="7"/>
      <c r="CV2629" s="7"/>
      <c r="CW2629" s="7"/>
      <c r="CX2629" s="7"/>
      <c r="CY2629" s="7"/>
      <c r="CZ2629" s="7"/>
      <c r="DA2629" s="7"/>
      <c r="DB2629" s="7"/>
      <c r="DC2629" s="7"/>
      <c r="DD2629" s="7"/>
      <c r="DE2629" s="7"/>
      <c r="DF2629" s="7"/>
      <c r="DG2629" s="7"/>
      <c r="DH2629" s="7"/>
      <c r="DI2629" s="7"/>
      <c r="DJ2629" s="7"/>
      <c r="DK2629" s="7"/>
      <c r="DL2629" s="7"/>
      <c r="DM2629" s="7"/>
      <c r="DN2629" s="7"/>
      <c r="DO2629" s="7"/>
      <c r="DP2629" s="7"/>
      <c r="DQ2629" s="7"/>
      <c r="DR2629" s="7"/>
      <c r="DS2629" s="7"/>
      <c r="DT2629" s="7"/>
      <c r="DU2629" s="7"/>
      <c r="DV2629" s="7"/>
      <c r="DW2629" s="7"/>
      <c r="DX2629" s="7"/>
      <c r="DY2629" s="7"/>
      <c r="DZ2629" s="7"/>
      <c r="EA2629" s="7"/>
      <c r="EB2629" s="7"/>
      <c r="EC2629" s="7"/>
      <c r="ED2629" s="7"/>
      <c r="EE2629" s="7"/>
      <c r="EF2629" s="7"/>
      <c r="EG2629" s="7"/>
      <c r="EH2629" s="7"/>
      <c r="EI2629" s="7"/>
      <c r="EJ2629" s="7"/>
      <c r="EK2629" s="7"/>
      <c r="EL2629" s="7"/>
      <c r="EM2629" s="7"/>
      <c r="EN2629" s="7"/>
      <c r="EO2629" s="7"/>
      <c r="EP2629" s="7"/>
      <c r="EQ2629" s="7"/>
      <c r="ER2629" s="7"/>
      <c r="ES2629" s="7"/>
      <c r="ET2629" s="7"/>
      <c r="EU2629" s="7"/>
      <c r="EV2629" s="7"/>
      <c r="EW2629" s="7"/>
      <c r="EX2629" s="7"/>
      <c r="EY2629" s="7"/>
      <c r="EZ2629" s="7"/>
      <c r="FA2629" s="7"/>
      <c r="FB2629" s="7"/>
      <c r="FC2629" s="7"/>
      <c r="FD2629" s="7"/>
      <c r="FE2629" s="7"/>
      <c r="FF2629" s="7"/>
      <c r="FG2629" s="7"/>
      <c r="FH2629" s="7"/>
      <c r="FI2629" s="7"/>
      <c r="FJ2629" s="7"/>
      <c r="FK2629" s="7"/>
      <c r="FL2629" s="7"/>
      <c r="FM2629" s="7"/>
      <c r="FN2629" s="7"/>
      <c r="FO2629" s="7"/>
      <c r="FP2629" s="7"/>
      <c r="FQ2629" s="7"/>
      <c r="FR2629" s="7"/>
      <c r="FS2629" s="7"/>
      <c r="FT2629" s="7"/>
      <c r="FU2629" s="7"/>
      <c r="FV2629" s="7"/>
      <c r="FW2629" s="7"/>
      <c r="FX2629" s="7"/>
      <c r="FY2629" s="7"/>
      <c r="FZ2629" s="7"/>
      <c r="GA2629" s="7"/>
      <c r="GB2629" s="7"/>
    </row>
    <row r="2630" spans="1:184" x14ac:dyDescent="0.15">
      <c r="A2630" s="124"/>
      <c r="B2630" s="19"/>
      <c r="C2630" s="4"/>
      <c r="D2630" s="6"/>
      <c r="E2630" s="14"/>
      <c r="F2630" s="4"/>
      <c r="G2630" s="4"/>
      <c r="H2630" s="4"/>
      <c r="I2630" s="4"/>
      <c r="J2630" s="14"/>
      <c r="K2630" s="6"/>
      <c r="L2630" s="2"/>
      <c r="M2630" s="23"/>
      <c r="N2630" s="12"/>
      <c r="O2630" s="12"/>
      <c r="P2630" s="23"/>
      <c r="Q2630" s="1"/>
      <c r="R2630" s="4"/>
      <c r="S2630" s="5"/>
      <c r="T2630" s="6"/>
      <c r="U2630" s="9"/>
      <c r="V2630" s="8"/>
      <c r="W2630" s="8"/>
      <c r="X2630" s="8"/>
      <c r="Y2630" s="9"/>
      <c r="Z2630" s="7"/>
      <c r="AA2630" s="8"/>
      <c r="AB2630" s="9"/>
      <c r="AC2630" s="9"/>
      <c r="AD2630" s="9"/>
      <c r="AE2630" s="8"/>
      <c r="AF2630" s="10"/>
      <c r="AG2630" s="8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 s="7"/>
      <c r="CO2630" s="7"/>
      <c r="CP2630" s="7"/>
      <c r="CQ2630" s="7"/>
      <c r="CR2630" s="7"/>
      <c r="CS2630" s="7"/>
      <c r="CT2630" s="7"/>
      <c r="CU2630" s="7"/>
      <c r="CV2630" s="7"/>
      <c r="CW2630" s="7"/>
      <c r="CX2630" s="7"/>
      <c r="CY2630" s="7"/>
      <c r="CZ2630" s="7"/>
      <c r="DA2630" s="7"/>
      <c r="DB2630" s="7"/>
      <c r="DC2630" s="7"/>
      <c r="DD2630" s="7"/>
      <c r="DE2630" s="7"/>
      <c r="DF2630" s="7"/>
      <c r="DG2630" s="7"/>
      <c r="DH2630" s="7"/>
      <c r="DI2630" s="7"/>
      <c r="DJ2630" s="7"/>
      <c r="DK2630" s="7"/>
      <c r="DL2630" s="7"/>
      <c r="DM2630" s="7"/>
      <c r="DN2630" s="7"/>
      <c r="DO2630" s="7"/>
      <c r="DP2630" s="7"/>
      <c r="DQ2630" s="7"/>
      <c r="DR2630" s="7"/>
      <c r="DS2630" s="7"/>
      <c r="DT2630" s="7"/>
      <c r="DU2630" s="7"/>
      <c r="DV2630" s="7"/>
      <c r="DW2630" s="7"/>
      <c r="DX2630" s="7"/>
      <c r="DY2630" s="7"/>
      <c r="DZ2630" s="7"/>
      <c r="EA2630" s="7"/>
      <c r="EB2630" s="7"/>
      <c r="EC2630" s="7"/>
      <c r="ED2630" s="7"/>
      <c r="EE2630" s="7"/>
      <c r="EF2630" s="7"/>
      <c r="EG2630" s="7"/>
      <c r="EH2630" s="7"/>
      <c r="EI2630" s="7"/>
      <c r="EJ2630" s="7"/>
      <c r="EK2630" s="7"/>
      <c r="EL2630" s="7"/>
      <c r="EM2630" s="7"/>
      <c r="EN2630" s="7"/>
      <c r="EO2630" s="7"/>
      <c r="EP2630" s="7"/>
      <c r="EQ2630" s="7"/>
      <c r="ER2630" s="7"/>
      <c r="ES2630" s="7"/>
      <c r="ET2630" s="7"/>
      <c r="EU2630" s="7"/>
      <c r="EV2630" s="7"/>
      <c r="EW2630" s="7"/>
      <c r="EX2630" s="7"/>
      <c r="EY2630" s="7"/>
      <c r="EZ2630" s="7"/>
      <c r="FA2630" s="7"/>
      <c r="FB2630" s="7"/>
      <c r="FC2630" s="7"/>
      <c r="FD2630" s="7"/>
      <c r="FE2630" s="7"/>
      <c r="FF2630" s="7"/>
      <c r="FG2630" s="7"/>
      <c r="FH2630" s="7"/>
      <c r="FI2630" s="7"/>
      <c r="FJ2630" s="7"/>
      <c r="FK2630" s="7"/>
      <c r="FL2630" s="7"/>
      <c r="FM2630" s="7"/>
      <c r="FN2630" s="7"/>
      <c r="FO2630" s="7"/>
      <c r="FP2630" s="7"/>
      <c r="FQ2630" s="7"/>
      <c r="FR2630" s="7"/>
      <c r="FS2630" s="7"/>
      <c r="FT2630" s="7"/>
      <c r="FU2630" s="7"/>
      <c r="FV2630" s="7"/>
      <c r="FW2630" s="7"/>
      <c r="FX2630" s="7"/>
      <c r="FY2630" s="7"/>
      <c r="FZ2630" s="7"/>
      <c r="GA2630" s="7"/>
      <c r="GB2630" s="7"/>
    </row>
    <row r="2631" spans="1:184" x14ac:dyDescent="0.15">
      <c r="A2631" s="124"/>
      <c r="B2631" s="19"/>
      <c r="C2631" s="4"/>
      <c r="D2631" s="6"/>
      <c r="E2631" s="14"/>
      <c r="F2631" s="4"/>
      <c r="G2631" s="4"/>
      <c r="H2631" s="4"/>
      <c r="I2631" s="4"/>
      <c r="J2631" s="14"/>
      <c r="K2631" s="6"/>
      <c r="L2631" s="2"/>
      <c r="M2631" s="23"/>
      <c r="N2631" s="12"/>
      <c r="O2631" s="12"/>
      <c r="P2631" s="23"/>
      <c r="Q2631" s="1"/>
      <c r="R2631" s="4"/>
      <c r="S2631" s="5"/>
      <c r="T2631" s="6"/>
      <c r="U2631" s="9"/>
      <c r="V2631" s="8"/>
      <c r="W2631" s="8"/>
      <c r="X2631" s="8"/>
      <c r="Y2631" s="9"/>
      <c r="Z2631" s="7"/>
      <c r="AA2631" s="8"/>
      <c r="AB2631" s="9"/>
      <c r="AC2631" s="9"/>
      <c r="AD2631" s="9"/>
      <c r="AE2631" s="8"/>
      <c r="AF2631" s="10"/>
      <c r="AG2631" s="8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 s="7"/>
      <c r="CO2631" s="7"/>
      <c r="CP2631" s="7"/>
      <c r="CQ2631" s="7"/>
      <c r="CR2631" s="7"/>
      <c r="CS2631" s="7"/>
      <c r="CT2631" s="7"/>
      <c r="CU2631" s="7"/>
      <c r="CV2631" s="7"/>
      <c r="CW2631" s="7"/>
      <c r="CX2631" s="7"/>
      <c r="CY2631" s="7"/>
      <c r="CZ2631" s="7"/>
      <c r="DA2631" s="7"/>
      <c r="DB2631" s="7"/>
      <c r="DC2631" s="7"/>
      <c r="DD2631" s="7"/>
      <c r="DE2631" s="7"/>
      <c r="DF2631" s="7"/>
      <c r="DG2631" s="7"/>
      <c r="DH2631" s="7"/>
      <c r="DI2631" s="7"/>
      <c r="DJ2631" s="7"/>
      <c r="DK2631" s="7"/>
      <c r="DL2631" s="7"/>
      <c r="DM2631" s="7"/>
      <c r="DN2631" s="7"/>
      <c r="DO2631" s="7"/>
      <c r="DP2631" s="7"/>
      <c r="DQ2631" s="7"/>
      <c r="DR2631" s="7"/>
      <c r="DS2631" s="7"/>
      <c r="DT2631" s="7"/>
      <c r="DU2631" s="7"/>
      <c r="DV2631" s="7"/>
      <c r="DW2631" s="7"/>
      <c r="DX2631" s="7"/>
      <c r="DY2631" s="7"/>
      <c r="DZ2631" s="7"/>
      <c r="EA2631" s="7"/>
      <c r="EB2631" s="7"/>
      <c r="EC2631" s="7"/>
      <c r="ED2631" s="7"/>
      <c r="EE2631" s="7"/>
      <c r="EF2631" s="7"/>
      <c r="EG2631" s="7"/>
      <c r="EH2631" s="7"/>
      <c r="EI2631" s="7"/>
      <c r="EJ2631" s="7"/>
      <c r="EK2631" s="7"/>
      <c r="EL2631" s="7"/>
      <c r="EM2631" s="7"/>
      <c r="EN2631" s="7"/>
      <c r="EO2631" s="7"/>
      <c r="EP2631" s="7"/>
      <c r="EQ2631" s="7"/>
      <c r="ER2631" s="7"/>
      <c r="ES2631" s="7"/>
      <c r="ET2631" s="7"/>
      <c r="EU2631" s="7"/>
      <c r="EV2631" s="7"/>
      <c r="EW2631" s="7"/>
      <c r="EX2631" s="7"/>
      <c r="EY2631" s="7"/>
      <c r="EZ2631" s="7"/>
      <c r="FA2631" s="7"/>
      <c r="FB2631" s="7"/>
      <c r="FC2631" s="7"/>
      <c r="FD2631" s="7"/>
      <c r="FE2631" s="7"/>
      <c r="FF2631" s="7"/>
      <c r="FG2631" s="7"/>
      <c r="FH2631" s="7"/>
      <c r="FI2631" s="7"/>
      <c r="FJ2631" s="7"/>
      <c r="FK2631" s="7"/>
      <c r="FL2631" s="7"/>
      <c r="FM2631" s="7"/>
      <c r="FN2631" s="7"/>
      <c r="FO2631" s="7"/>
      <c r="FP2631" s="7"/>
      <c r="FQ2631" s="7"/>
      <c r="FR2631" s="7"/>
      <c r="FS2631" s="7"/>
      <c r="FT2631" s="7"/>
      <c r="FU2631" s="7"/>
      <c r="FV2631" s="7"/>
      <c r="FW2631" s="7"/>
      <c r="FX2631" s="7"/>
      <c r="FY2631" s="7"/>
      <c r="FZ2631" s="7"/>
      <c r="GA2631" s="7"/>
      <c r="GB2631" s="7"/>
    </row>
    <row r="2632" spans="1:184" x14ac:dyDescent="0.15">
      <c r="A2632" s="124"/>
      <c r="B2632" s="19"/>
      <c r="C2632" s="4"/>
      <c r="D2632" s="6"/>
      <c r="E2632" s="14"/>
      <c r="F2632" s="4"/>
      <c r="G2632" s="4"/>
      <c r="H2632" s="4"/>
      <c r="I2632" s="4"/>
      <c r="J2632" s="14"/>
      <c r="K2632" s="6"/>
      <c r="L2632" s="2"/>
      <c r="M2632" s="23"/>
      <c r="N2632" s="12"/>
      <c r="O2632" s="12"/>
      <c r="P2632" s="23"/>
      <c r="Q2632" s="1"/>
      <c r="R2632" s="4"/>
      <c r="S2632" s="5"/>
      <c r="T2632" s="6"/>
      <c r="U2632" s="9"/>
      <c r="V2632" s="8"/>
      <c r="W2632" s="8"/>
      <c r="X2632" s="8"/>
      <c r="Y2632" s="9"/>
      <c r="Z2632" s="7"/>
      <c r="AA2632" s="8"/>
      <c r="AB2632" s="9"/>
      <c r="AC2632" s="9"/>
      <c r="AD2632" s="9"/>
      <c r="AE2632" s="8"/>
      <c r="AF2632" s="10"/>
      <c r="AG2632" s="8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 s="7"/>
      <c r="CO2632" s="7"/>
      <c r="CP2632" s="7"/>
      <c r="CQ2632" s="7"/>
      <c r="CR2632" s="7"/>
      <c r="CS2632" s="7"/>
      <c r="CT2632" s="7"/>
      <c r="CU2632" s="7"/>
      <c r="CV2632" s="7"/>
      <c r="CW2632" s="7"/>
      <c r="CX2632" s="7"/>
      <c r="CY2632" s="7"/>
      <c r="CZ2632" s="7"/>
      <c r="DA2632" s="7"/>
      <c r="DB2632" s="7"/>
      <c r="DC2632" s="7"/>
      <c r="DD2632" s="7"/>
      <c r="DE2632" s="7"/>
      <c r="DF2632" s="7"/>
      <c r="DG2632" s="7"/>
      <c r="DH2632" s="7"/>
      <c r="DI2632" s="7"/>
      <c r="DJ2632" s="7"/>
      <c r="DK2632" s="7"/>
      <c r="DL2632" s="7"/>
      <c r="DM2632" s="7"/>
      <c r="DN2632" s="7"/>
      <c r="DO2632" s="7"/>
      <c r="DP2632" s="7"/>
      <c r="DQ2632" s="7"/>
      <c r="DR2632" s="7"/>
      <c r="DS2632" s="7"/>
      <c r="DT2632" s="7"/>
      <c r="DU2632" s="7"/>
      <c r="DV2632" s="7"/>
      <c r="DW2632" s="7"/>
      <c r="DX2632" s="7"/>
      <c r="DY2632" s="7"/>
      <c r="DZ2632" s="7"/>
      <c r="EA2632" s="7"/>
      <c r="EB2632" s="7"/>
      <c r="EC2632" s="7"/>
      <c r="ED2632" s="7"/>
      <c r="EE2632" s="7"/>
      <c r="EF2632" s="7"/>
      <c r="EG2632" s="7"/>
      <c r="EH2632" s="7"/>
      <c r="EI2632" s="7"/>
      <c r="EJ2632" s="7"/>
      <c r="EK2632" s="7"/>
      <c r="EL2632" s="7"/>
      <c r="EM2632" s="7"/>
      <c r="EN2632" s="7"/>
      <c r="EO2632" s="7"/>
      <c r="EP2632" s="7"/>
      <c r="EQ2632" s="7"/>
      <c r="ER2632" s="7"/>
      <c r="ES2632" s="7"/>
      <c r="ET2632" s="7"/>
      <c r="EU2632" s="7"/>
      <c r="EV2632" s="7"/>
      <c r="EW2632" s="7"/>
      <c r="EX2632" s="7"/>
      <c r="EY2632" s="7"/>
      <c r="EZ2632" s="7"/>
      <c r="FA2632" s="7"/>
      <c r="FB2632" s="7"/>
      <c r="FC2632" s="7"/>
      <c r="FD2632" s="7"/>
      <c r="FE2632" s="7"/>
      <c r="FF2632" s="7"/>
      <c r="FG2632" s="7"/>
      <c r="FH2632" s="7"/>
      <c r="FI2632" s="7"/>
      <c r="FJ2632" s="7"/>
      <c r="FK2632" s="7"/>
      <c r="FL2632" s="7"/>
      <c r="FM2632" s="7"/>
      <c r="FN2632" s="7"/>
      <c r="FO2632" s="7"/>
      <c r="FP2632" s="7"/>
      <c r="FQ2632" s="7"/>
      <c r="FR2632" s="7"/>
      <c r="FS2632" s="7"/>
      <c r="FT2632" s="7"/>
      <c r="FU2632" s="7"/>
      <c r="FV2632" s="7"/>
      <c r="FW2632" s="7"/>
      <c r="FX2632" s="7"/>
      <c r="FY2632" s="7"/>
      <c r="FZ2632" s="7"/>
      <c r="GA2632" s="7"/>
      <c r="GB2632" s="7"/>
    </row>
    <row r="2633" spans="1:184" x14ac:dyDescent="0.15">
      <c r="A2633" s="124"/>
      <c r="B2633" s="19"/>
      <c r="C2633" s="4"/>
      <c r="D2633" s="6"/>
      <c r="E2633" s="14"/>
      <c r="F2633" s="4"/>
      <c r="G2633" s="4"/>
      <c r="H2633" s="4"/>
      <c r="I2633" s="4"/>
      <c r="J2633" s="14"/>
      <c r="K2633" s="6"/>
      <c r="L2633" s="2"/>
      <c r="M2633" s="23"/>
      <c r="N2633" s="12"/>
      <c r="O2633" s="12"/>
      <c r="P2633" s="23"/>
      <c r="Q2633" s="1"/>
      <c r="R2633" s="4"/>
      <c r="S2633" s="5"/>
      <c r="T2633" s="6"/>
      <c r="U2633" s="9"/>
      <c r="V2633" s="8"/>
      <c r="W2633" s="8"/>
      <c r="X2633" s="8"/>
      <c r="Y2633" s="9"/>
      <c r="Z2633" s="7"/>
      <c r="AA2633" s="8"/>
      <c r="AB2633" s="9"/>
      <c r="AC2633" s="9"/>
      <c r="AD2633" s="9"/>
      <c r="AE2633" s="8"/>
      <c r="AF2633" s="10"/>
      <c r="AG2633" s="8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 s="7"/>
      <c r="CO2633" s="7"/>
      <c r="CP2633" s="7"/>
      <c r="CQ2633" s="7"/>
      <c r="CR2633" s="7"/>
      <c r="CS2633" s="7"/>
      <c r="CT2633" s="7"/>
      <c r="CU2633" s="7"/>
      <c r="CV2633" s="7"/>
      <c r="CW2633" s="7"/>
      <c r="CX2633" s="7"/>
      <c r="CY2633" s="7"/>
      <c r="CZ2633" s="7"/>
      <c r="DA2633" s="7"/>
      <c r="DB2633" s="7"/>
      <c r="DC2633" s="7"/>
      <c r="DD2633" s="7"/>
      <c r="DE2633" s="7"/>
      <c r="DF2633" s="7"/>
      <c r="DG2633" s="7"/>
      <c r="DH2633" s="7"/>
      <c r="DI2633" s="7"/>
      <c r="DJ2633" s="7"/>
      <c r="DK2633" s="7"/>
      <c r="DL2633" s="7"/>
      <c r="DM2633" s="7"/>
      <c r="DN2633" s="7"/>
      <c r="DO2633" s="7"/>
      <c r="DP2633" s="7"/>
      <c r="DQ2633" s="7"/>
      <c r="DR2633" s="7"/>
      <c r="DS2633" s="7"/>
      <c r="DT2633" s="7"/>
      <c r="DU2633" s="7"/>
      <c r="DV2633" s="7"/>
      <c r="DW2633" s="7"/>
      <c r="DX2633" s="7"/>
      <c r="DY2633" s="7"/>
      <c r="DZ2633" s="7"/>
      <c r="EA2633" s="7"/>
      <c r="EB2633" s="7"/>
      <c r="EC2633" s="7"/>
      <c r="ED2633" s="7"/>
      <c r="EE2633" s="7"/>
      <c r="EF2633" s="7"/>
      <c r="EG2633" s="7"/>
      <c r="EH2633" s="7"/>
      <c r="EI2633" s="7"/>
      <c r="EJ2633" s="7"/>
      <c r="EK2633" s="7"/>
      <c r="EL2633" s="7"/>
      <c r="EM2633" s="7"/>
      <c r="EN2633" s="7"/>
      <c r="EO2633" s="7"/>
      <c r="EP2633" s="7"/>
      <c r="EQ2633" s="7"/>
      <c r="ER2633" s="7"/>
      <c r="ES2633" s="7"/>
      <c r="ET2633" s="7"/>
      <c r="EU2633" s="7"/>
      <c r="EV2633" s="7"/>
      <c r="EW2633" s="7"/>
      <c r="EX2633" s="7"/>
      <c r="EY2633" s="7"/>
      <c r="EZ2633" s="7"/>
      <c r="FA2633" s="7"/>
      <c r="FB2633" s="7"/>
      <c r="FC2633" s="7"/>
      <c r="FD2633" s="7"/>
      <c r="FE2633" s="7"/>
      <c r="FF2633" s="7"/>
      <c r="FG2633" s="7"/>
      <c r="FH2633" s="7"/>
      <c r="FI2633" s="7"/>
      <c r="FJ2633" s="7"/>
      <c r="FK2633" s="7"/>
      <c r="FL2633" s="7"/>
      <c r="FM2633" s="7"/>
      <c r="FN2633" s="7"/>
      <c r="FO2633" s="7"/>
      <c r="FP2633" s="7"/>
      <c r="FQ2633" s="7"/>
      <c r="FR2633" s="7"/>
      <c r="FS2633" s="7"/>
      <c r="FT2633" s="7"/>
      <c r="FU2633" s="7"/>
      <c r="FV2633" s="7"/>
      <c r="FW2633" s="7"/>
      <c r="FX2633" s="7"/>
      <c r="FY2633" s="7"/>
      <c r="FZ2633" s="7"/>
      <c r="GA2633" s="7"/>
      <c r="GB2633" s="7"/>
    </row>
    <row r="2634" spans="1:184" x14ac:dyDescent="0.15">
      <c r="A2634" s="124"/>
      <c r="B2634" s="19"/>
      <c r="C2634" s="4"/>
      <c r="D2634" s="6"/>
      <c r="E2634" s="14"/>
      <c r="F2634" s="4"/>
      <c r="G2634" s="4"/>
      <c r="H2634" s="4"/>
      <c r="I2634" s="4"/>
      <c r="J2634" s="14"/>
      <c r="K2634" s="6"/>
      <c r="L2634" s="2"/>
      <c r="M2634" s="23"/>
      <c r="N2634" s="12"/>
      <c r="O2634" s="12"/>
      <c r="P2634" s="23"/>
      <c r="Q2634" s="1"/>
      <c r="R2634" s="4"/>
      <c r="S2634" s="5"/>
      <c r="T2634" s="6"/>
      <c r="U2634" s="9"/>
      <c r="V2634" s="8"/>
      <c r="W2634" s="8"/>
      <c r="X2634" s="8"/>
      <c r="Y2634" s="9"/>
      <c r="Z2634" s="7"/>
      <c r="AA2634" s="8"/>
      <c r="AB2634" s="9"/>
      <c r="AC2634" s="9"/>
      <c r="AD2634" s="9"/>
      <c r="AE2634" s="8"/>
      <c r="AF2634" s="10"/>
      <c r="AG2634" s="8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 s="7"/>
      <c r="CO2634" s="7"/>
      <c r="CP2634" s="7"/>
      <c r="CQ2634" s="7"/>
      <c r="CR2634" s="7"/>
      <c r="CS2634" s="7"/>
      <c r="CT2634" s="7"/>
      <c r="CU2634" s="7"/>
      <c r="CV2634" s="7"/>
      <c r="CW2634" s="7"/>
      <c r="CX2634" s="7"/>
      <c r="CY2634" s="7"/>
      <c r="CZ2634" s="7"/>
      <c r="DA2634" s="7"/>
      <c r="DB2634" s="7"/>
      <c r="DC2634" s="7"/>
      <c r="DD2634" s="7"/>
      <c r="DE2634" s="7"/>
      <c r="DF2634" s="7"/>
      <c r="DG2634" s="7"/>
      <c r="DH2634" s="7"/>
      <c r="DI2634" s="7"/>
      <c r="DJ2634" s="7"/>
      <c r="DK2634" s="7"/>
      <c r="DL2634" s="7"/>
      <c r="DM2634" s="7"/>
      <c r="DN2634" s="7"/>
      <c r="DO2634" s="7"/>
      <c r="DP2634" s="7"/>
      <c r="DQ2634" s="7"/>
      <c r="DR2634" s="7"/>
      <c r="DS2634" s="7"/>
      <c r="DT2634" s="7"/>
      <c r="DU2634" s="7"/>
      <c r="DV2634" s="7"/>
      <c r="DW2634" s="7"/>
      <c r="DX2634" s="7"/>
      <c r="DY2634" s="7"/>
      <c r="DZ2634" s="7"/>
      <c r="EA2634" s="7"/>
      <c r="EB2634" s="7"/>
      <c r="EC2634" s="7"/>
      <c r="ED2634" s="7"/>
      <c r="EE2634" s="7"/>
      <c r="EF2634" s="7"/>
      <c r="EG2634" s="7"/>
      <c r="EH2634" s="7"/>
      <c r="EI2634" s="7"/>
      <c r="EJ2634" s="7"/>
      <c r="EK2634" s="7"/>
      <c r="EL2634" s="7"/>
      <c r="EM2634" s="7"/>
      <c r="EN2634" s="7"/>
      <c r="EO2634" s="7"/>
      <c r="EP2634" s="7"/>
      <c r="EQ2634" s="7"/>
      <c r="ER2634" s="7"/>
      <c r="ES2634" s="7"/>
      <c r="ET2634" s="7"/>
      <c r="EU2634" s="7"/>
      <c r="EV2634" s="7"/>
      <c r="EW2634" s="7"/>
      <c r="EX2634" s="7"/>
      <c r="EY2634" s="7"/>
      <c r="EZ2634" s="7"/>
      <c r="FA2634" s="7"/>
      <c r="FB2634" s="7"/>
      <c r="FC2634" s="7"/>
      <c r="FD2634" s="7"/>
      <c r="FE2634" s="7"/>
      <c r="FF2634" s="7"/>
      <c r="FG2634" s="7"/>
      <c r="FH2634" s="7"/>
      <c r="FI2634" s="7"/>
      <c r="FJ2634" s="7"/>
      <c r="FK2634" s="7"/>
      <c r="FL2634" s="7"/>
      <c r="FM2634" s="7"/>
      <c r="FN2634" s="7"/>
      <c r="FO2634" s="7"/>
      <c r="FP2634" s="7"/>
      <c r="FQ2634" s="7"/>
      <c r="FR2634" s="7"/>
      <c r="FS2634" s="7"/>
      <c r="FT2634" s="7"/>
      <c r="FU2634" s="7"/>
      <c r="FV2634" s="7"/>
      <c r="FW2634" s="7"/>
      <c r="FX2634" s="7"/>
      <c r="FY2634" s="7"/>
      <c r="FZ2634" s="7"/>
      <c r="GA2634" s="7"/>
      <c r="GB2634" s="7"/>
    </row>
    <row r="2635" spans="1:184" x14ac:dyDescent="0.15">
      <c r="A2635" s="124"/>
      <c r="B2635" s="19"/>
      <c r="C2635" s="4"/>
      <c r="D2635" s="6"/>
      <c r="E2635" s="14"/>
      <c r="F2635" s="4"/>
      <c r="G2635" s="4"/>
      <c r="H2635" s="4"/>
      <c r="I2635" s="4"/>
      <c r="J2635" s="14"/>
      <c r="K2635" s="6"/>
      <c r="L2635" s="2"/>
      <c r="M2635" s="23"/>
      <c r="N2635" s="12"/>
      <c r="O2635" s="12"/>
      <c r="P2635" s="23"/>
      <c r="Q2635" s="1"/>
      <c r="R2635" s="4"/>
      <c r="S2635" s="5"/>
      <c r="T2635" s="6"/>
      <c r="U2635" s="9"/>
      <c r="V2635" s="8"/>
      <c r="W2635" s="8"/>
      <c r="X2635" s="8"/>
      <c r="Y2635" s="9"/>
      <c r="Z2635" s="7"/>
      <c r="AA2635" s="8"/>
      <c r="AB2635" s="9"/>
      <c r="AC2635" s="9"/>
      <c r="AD2635" s="9"/>
      <c r="AE2635" s="8"/>
      <c r="AF2635" s="10"/>
      <c r="AG2635" s="8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 s="7"/>
      <c r="CO2635" s="7"/>
      <c r="CP2635" s="7"/>
      <c r="CQ2635" s="7"/>
      <c r="CR2635" s="7"/>
      <c r="CS2635" s="7"/>
      <c r="CT2635" s="7"/>
      <c r="CU2635" s="7"/>
      <c r="CV2635" s="7"/>
      <c r="CW2635" s="7"/>
      <c r="CX2635" s="7"/>
      <c r="CY2635" s="7"/>
      <c r="CZ2635" s="7"/>
      <c r="DA2635" s="7"/>
      <c r="DB2635" s="7"/>
      <c r="DC2635" s="7"/>
      <c r="DD2635" s="7"/>
      <c r="DE2635" s="7"/>
      <c r="DF2635" s="7"/>
      <c r="DG2635" s="7"/>
      <c r="DH2635" s="7"/>
      <c r="DI2635" s="7"/>
      <c r="DJ2635" s="7"/>
      <c r="DK2635" s="7"/>
      <c r="DL2635" s="7"/>
      <c r="DM2635" s="7"/>
      <c r="DN2635" s="7"/>
      <c r="DO2635" s="7"/>
      <c r="DP2635" s="7"/>
      <c r="DQ2635" s="7"/>
      <c r="DR2635" s="7"/>
      <c r="DS2635" s="7"/>
      <c r="DT2635" s="7"/>
      <c r="DU2635" s="7"/>
      <c r="DV2635" s="7"/>
      <c r="DW2635" s="7"/>
      <c r="DX2635" s="7"/>
      <c r="DY2635" s="7"/>
      <c r="DZ2635" s="7"/>
      <c r="EA2635" s="7"/>
      <c r="EB2635" s="7"/>
      <c r="EC2635" s="7"/>
      <c r="ED2635" s="7"/>
      <c r="EE2635" s="7"/>
      <c r="EF2635" s="7"/>
      <c r="EG2635" s="7"/>
      <c r="EH2635" s="7"/>
      <c r="EI2635" s="7"/>
      <c r="EJ2635" s="7"/>
      <c r="EK2635" s="7"/>
      <c r="EL2635" s="7"/>
      <c r="EM2635" s="7"/>
      <c r="EN2635" s="7"/>
      <c r="EO2635" s="7"/>
      <c r="EP2635" s="7"/>
      <c r="EQ2635" s="7"/>
      <c r="ER2635" s="7"/>
      <c r="ES2635" s="7"/>
      <c r="ET2635" s="7"/>
      <c r="EU2635" s="7"/>
      <c r="EV2635" s="7"/>
      <c r="EW2635" s="7"/>
      <c r="EX2635" s="7"/>
      <c r="EY2635" s="7"/>
      <c r="EZ2635" s="7"/>
      <c r="FA2635" s="7"/>
      <c r="FB2635" s="7"/>
      <c r="FC2635" s="7"/>
      <c r="FD2635" s="7"/>
      <c r="FE2635" s="7"/>
      <c r="FF2635" s="7"/>
      <c r="FG2635" s="7"/>
      <c r="FH2635" s="7"/>
      <c r="FI2635" s="7"/>
      <c r="FJ2635" s="7"/>
      <c r="FK2635" s="7"/>
      <c r="FL2635" s="7"/>
      <c r="FM2635" s="7"/>
      <c r="FN2635" s="7"/>
      <c r="FO2635" s="7"/>
      <c r="FP2635" s="7"/>
      <c r="FQ2635" s="7"/>
      <c r="FR2635" s="7"/>
      <c r="FS2635" s="7"/>
      <c r="FT2635" s="7"/>
      <c r="FU2635" s="7"/>
      <c r="FV2635" s="7"/>
      <c r="FW2635" s="7"/>
      <c r="FX2635" s="7"/>
      <c r="FY2635" s="7"/>
      <c r="FZ2635" s="7"/>
      <c r="GA2635" s="7"/>
      <c r="GB2635" s="7"/>
    </row>
    <row r="2636" spans="1:184" x14ac:dyDescent="0.15">
      <c r="A2636" s="124"/>
      <c r="B2636" s="19"/>
      <c r="C2636" s="4"/>
      <c r="D2636" s="6"/>
      <c r="E2636" s="14"/>
      <c r="F2636" s="4"/>
      <c r="G2636" s="4"/>
      <c r="H2636" s="4"/>
      <c r="I2636" s="4"/>
      <c r="J2636" s="14"/>
      <c r="K2636" s="6"/>
      <c r="L2636" s="2"/>
      <c r="M2636" s="23"/>
      <c r="N2636" s="12"/>
      <c r="O2636" s="12"/>
      <c r="P2636" s="23"/>
      <c r="Q2636" s="1"/>
      <c r="R2636" s="4"/>
      <c r="S2636" s="5"/>
      <c r="T2636" s="6"/>
      <c r="U2636" s="9"/>
      <c r="V2636" s="8"/>
      <c r="W2636" s="8"/>
      <c r="X2636" s="8"/>
      <c r="Y2636" s="9"/>
      <c r="Z2636" s="7"/>
      <c r="AA2636" s="8"/>
      <c r="AB2636" s="9"/>
      <c r="AC2636" s="9"/>
      <c r="AD2636" s="9"/>
      <c r="AE2636" s="8"/>
      <c r="AF2636" s="10"/>
      <c r="AG2636" s="8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 s="7"/>
      <c r="CO2636" s="7"/>
      <c r="CP2636" s="7"/>
      <c r="CQ2636" s="7"/>
      <c r="CR2636" s="7"/>
      <c r="CS2636" s="7"/>
      <c r="CT2636" s="7"/>
      <c r="CU2636" s="7"/>
      <c r="CV2636" s="7"/>
      <c r="CW2636" s="7"/>
      <c r="CX2636" s="7"/>
      <c r="CY2636" s="7"/>
      <c r="CZ2636" s="7"/>
      <c r="DA2636" s="7"/>
      <c r="DB2636" s="7"/>
      <c r="DC2636" s="7"/>
      <c r="DD2636" s="7"/>
      <c r="DE2636" s="7"/>
      <c r="DF2636" s="7"/>
      <c r="DG2636" s="7"/>
      <c r="DH2636" s="7"/>
      <c r="DI2636" s="7"/>
      <c r="DJ2636" s="7"/>
      <c r="DK2636" s="7"/>
      <c r="DL2636" s="7"/>
      <c r="DM2636" s="7"/>
      <c r="DN2636" s="7"/>
      <c r="DO2636" s="7"/>
      <c r="DP2636" s="7"/>
      <c r="DQ2636" s="7"/>
      <c r="DR2636" s="7"/>
      <c r="DS2636" s="7"/>
      <c r="DT2636" s="7"/>
      <c r="DU2636" s="7"/>
      <c r="DV2636" s="7"/>
      <c r="DW2636" s="7"/>
      <c r="DX2636" s="7"/>
      <c r="DY2636" s="7"/>
      <c r="DZ2636" s="7"/>
      <c r="EA2636" s="7"/>
      <c r="EB2636" s="7"/>
      <c r="EC2636" s="7"/>
      <c r="ED2636" s="7"/>
      <c r="EE2636" s="7"/>
      <c r="EF2636" s="7"/>
      <c r="EG2636" s="7"/>
      <c r="EH2636" s="7"/>
      <c r="EI2636" s="7"/>
      <c r="EJ2636" s="7"/>
      <c r="EK2636" s="7"/>
      <c r="EL2636" s="7"/>
      <c r="EM2636" s="7"/>
      <c r="EN2636" s="7"/>
      <c r="EO2636" s="7"/>
      <c r="EP2636" s="7"/>
      <c r="EQ2636" s="7"/>
      <c r="ER2636" s="7"/>
      <c r="ES2636" s="7"/>
      <c r="ET2636" s="7"/>
      <c r="EU2636" s="7"/>
      <c r="EV2636" s="7"/>
      <c r="EW2636" s="7"/>
      <c r="EX2636" s="7"/>
      <c r="EY2636" s="7"/>
      <c r="EZ2636" s="7"/>
      <c r="FA2636" s="7"/>
      <c r="FB2636" s="7"/>
      <c r="FC2636" s="7"/>
      <c r="FD2636" s="7"/>
      <c r="FE2636" s="7"/>
      <c r="FF2636" s="7"/>
      <c r="FG2636" s="7"/>
      <c r="FH2636" s="7"/>
      <c r="FI2636" s="7"/>
      <c r="FJ2636" s="7"/>
      <c r="FK2636" s="7"/>
      <c r="FL2636" s="7"/>
      <c r="FM2636" s="7"/>
      <c r="FN2636" s="7"/>
      <c r="FO2636" s="7"/>
      <c r="FP2636" s="7"/>
      <c r="FQ2636" s="7"/>
      <c r="FR2636" s="7"/>
      <c r="FS2636" s="7"/>
      <c r="FT2636" s="7"/>
      <c r="FU2636" s="7"/>
      <c r="FV2636" s="7"/>
      <c r="FW2636" s="7"/>
      <c r="FX2636" s="7"/>
      <c r="FY2636" s="7"/>
      <c r="FZ2636" s="7"/>
      <c r="GA2636" s="7"/>
      <c r="GB2636" s="7"/>
    </row>
    <row r="2637" spans="1:184" x14ac:dyDescent="0.15">
      <c r="A2637" s="124"/>
      <c r="B2637" s="19"/>
      <c r="C2637" s="4"/>
      <c r="D2637" s="6"/>
      <c r="E2637" s="14"/>
      <c r="F2637" s="4"/>
      <c r="G2637" s="4"/>
      <c r="H2637" s="4"/>
      <c r="I2637" s="4"/>
      <c r="J2637" s="14"/>
      <c r="K2637" s="6"/>
      <c r="L2637" s="2"/>
      <c r="M2637" s="23"/>
      <c r="N2637" s="12"/>
      <c r="O2637" s="12"/>
      <c r="P2637" s="23"/>
      <c r="Q2637" s="1"/>
      <c r="R2637" s="4"/>
      <c r="S2637" s="5"/>
      <c r="T2637" s="6"/>
      <c r="U2637" s="9"/>
      <c r="V2637" s="8"/>
      <c r="W2637" s="8"/>
      <c r="X2637" s="8"/>
      <c r="Y2637" s="9"/>
      <c r="Z2637" s="7"/>
      <c r="AA2637" s="8"/>
      <c r="AB2637" s="9"/>
      <c r="AC2637" s="9"/>
      <c r="AD2637" s="9"/>
      <c r="AE2637" s="8"/>
      <c r="AF2637" s="10"/>
      <c r="AG2637" s="8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 s="7"/>
      <c r="CO2637" s="7"/>
      <c r="CP2637" s="7"/>
      <c r="CQ2637" s="7"/>
      <c r="CR2637" s="7"/>
      <c r="CS2637" s="7"/>
      <c r="CT2637" s="7"/>
      <c r="CU2637" s="7"/>
      <c r="CV2637" s="7"/>
      <c r="CW2637" s="7"/>
      <c r="CX2637" s="7"/>
      <c r="CY2637" s="7"/>
      <c r="CZ2637" s="7"/>
      <c r="DA2637" s="7"/>
      <c r="DB2637" s="7"/>
      <c r="DC2637" s="7"/>
      <c r="DD2637" s="7"/>
      <c r="DE2637" s="7"/>
      <c r="DF2637" s="7"/>
      <c r="DG2637" s="7"/>
      <c r="DH2637" s="7"/>
      <c r="DI2637" s="7"/>
      <c r="DJ2637" s="7"/>
      <c r="DK2637" s="7"/>
      <c r="DL2637" s="7"/>
      <c r="DM2637" s="7"/>
      <c r="DN2637" s="7"/>
      <c r="DO2637" s="7"/>
      <c r="DP2637" s="7"/>
      <c r="DQ2637" s="7"/>
      <c r="DR2637" s="7"/>
      <c r="DS2637" s="7"/>
      <c r="DT2637" s="7"/>
      <c r="DU2637" s="7"/>
      <c r="DV2637" s="7"/>
      <c r="DW2637" s="7"/>
      <c r="DX2637" s="7"/>
      <c r="DY2637" s="7"/>
      <c r="DZ2637" s="7"/>
      <c r="EA2637" s="7"/>
      <c r="EB2637" s="7"/>
      <c r="EC2637" s="7"/>
      <c r="ED2637" s="7"/>
      <c r="EE2637" s="7"/>
      <c r="EF2637" s="7"/>
      <c r="EG2637" s="7"/>
      <c r="EH2637" s="7"/>
      <c r="EI2637" s="7"/>
      <c r="EJ2637" s="7"/>
      <c r="EK2637" s="7"/>
      <c r="EL2637" s="7"/>
      <c r="EM2637" s="7"/>
      <c r="EN2637" s="7"/>
      <c r="EO2637" s="7"/>
      <c r="EP2637" s="7"/>
      <c r="EQ2637" s="7"/>
      <c r="ER2637" s="7"/>
      <c r="ES2637" s="7"/>
      <c r="ET2637" s="7"/>
      <c r="EU2637" s="7"/>
      <c r="EV2637" s="7"/>
      <c r="EW2637" s="7"/>
      <c r="EX2637" s="7"/>
      <c r="EY2637" s="7"/>
      <c r="EZ2637" s="7"/>
      <c r="FA2637" s="7"/>
      <c r="FB2637" s="7"/>
      <c r="FC2637" s="7"/>
      <c r="FD2637" s="7"/>
      <c r="FE2637" s="7"/>
      <c r="FF2637" s="7"/>
      <c r="FG2637" s="7"/>
      <c r="FH2637" s="7"/>
      <c r="FI2637" s="7"/>
      <c r="FJ2637" s="7"/>
      <c r="FK2637" s="7"/>
      <c r="FL2637" s="7"/>
      <c r="FM2637" s="7"/>
      <c r="FN2637" s="7"/>
      <c r="FO2637" s="7"/>
      <c r="FP2637" s="7"/>
      <c r="FQ2637" s="7"/>
      <c r="FR2637" s="7"/>
      <c r="FS2637" s="7"/>
      <c r="FT2637" s="7"/>
      <c r="FU2637" s="7"/>
      <c r="FV2637" s="7"/>
      <c r="FW2637" s="7"/>
      <c r="FX2637" s="7"/>
      <c r="FY2637" s="7"/>
      <c r="FZ2637" s="7"/>
      <c r="GA2637" s="7"/>
      <c r="GB2637" s="7"/>
    </row>
    <row r="2638" spans="1:184" x14ac:dyDescent="0.15">
      <c r="A2638" s="124"/>
      <c r="B2638" s="19"/>
      <c r="C2638" s="4"/>
      <c r="D2638" s="6"/>
      <c r="E2638" s="14"/>
      <c r="F2638" s="4"/>
      <c r="G2638" s="4"/>
      <c r="H2638" s="4"/>
      <c r="I2638" s="4"/>
      <c r="J2638" s="14"/>
      <c r="K2638" s="6"/>
      <c r="L2638" s="2"/>
      <c r="M2638" s="23"/>
      <c r="N2638" s="12"/>
      <c r="O2638" s="12"/>
      <c r="P2638" s="23"/>
      <c r="Q2638" s="1"/>
      <c r="R2638" s="4"/>
      <c r="S2638" s="5"/>
      <c r="T2638" s="6"/>
      <c r="U2638" s="9"/>
      <c r="V2638" s="8"/>
      <c r="W2638" s="8"/>
      <c r="X2638" s="8"/>
      <c r="Y2638" s="9"/>
      <c r="Z2638" s="7"/>
      <c r="AA2638" s="8"/>
      <c r="AB2638" s="9"/>
      <c r="AC2638" s="9"/>
      <c r="AD2638" s="9"/>
      <c r="AE2638" s="8"/>
      <c r="AF2638" s="10"/>
      <c r="AG2638" s="8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 s="7"/>
      <c r="CO2638" s="7"/>
      <c r="CP2638" s="7"/>
      <c r="CQ2638" s="7"/>
      <c r="CR2638" s="7"/>
      <c r="CS2638" s="7"/>
      <c r="CT2638" s="7"/>
      <c r="CU2638" s="7"/>
      <c r="CV2638" s="7"/>
      <c r="CW2638" s="7"/>
      <c r="CX2638" s="7"/>
      <c r="CY2638" s="7"/>
      <c r="CZ2638" s="7"/>
      <c r="DA2638" s="7"/>
      <c r="DB2638" s="7"/>
      <c r="DC2638" s="7"/>
      <c r="DD2638" s="7"/>
      <c r="DE2638" s="7"/>
      <c r="DF2638" s="7"/>
      <c r="DG2638" s="7"/>
      <c r="DH2638" s="7"/>
      <c r="DI2638" s="7"/>
      <c r="DJ2638" s="7"/>
      <c r="DK2638" s="7"/>
      <c r="DL2638" s="7"/>
      <c r="DM2638" s="7"/>
      <c r="DN2638" s="7"/>
      <c r="DO2638" s="7"/>
      <c r="DP2638" s="7"/>
      <c r="DQ2638" s="7"/>
      <c r="DR2638" s="7"/>
      <c r="DS2638" s="7"/>
      <c r="DT2638" s="7"/>
      <c r="DU2638" s="7"/>
      <c r="DV2638" s="7"/>
      <c r="DW2638" s="7"/>
      <c r="DX2638" s="7"/>
      <c r="DY2638" s="7"/>
      <c r="DZ2638" s="7"/>
      <c r="EA2638" s="7"/>
      <c r="EB2638" s="7"/>
      <c r="EC2638" s="7"/>
      <c r="ED2638" s="7"/>
      <c r="EE2638" s="7"/>
      <c r="EF2638" s="7"/>
      <c r="EG2638" s="7"/>
      <c r="EH2638" s="7"/>
      <c r="EI2638" s="7"/>
      <c r="EJ2638" s="7"/>
      <c r="EK2638" s="7"/>
      <c r="EL2638" s="7"/>
      <c r="EM2638" s="7"/>
      <c r="EN2638" s="7"/>
      <c r="EO2638" s="7"/>
      <c r="EP2638" s="7"/>
      <c r="EQ2638" s="7"/>
      <c r="ER2638" s="7"/>
      <c r="ES2638" s="7"/>
      <c r="ET2638" s="7"/>
      <c r="EU2638" s="7"/>
      <c r="EV2638" s="7"/>
      <c r="EW2638" s="7"/>
      <c r="EX2638" s="7"/>
      <c r="EY2638" s="7"/>
      <c r="EZ2638" s="7"/>
      <c r="FA2638" s="7"/>
      <c r="FB2638" s="7"/>
      <c r="FC2638" s="7"/>
      <c r="FD2638" s="7"/>
      <c r="FE2638" s="7"/>
      <c r="FF2638" s="7"/>
      <c r="FG2638" s="7"/>
      <c r="FH2638" s="7"/>
      <c r="FI2638" s="7"/>
      <c r="FJ2638" s="7"/>
      <c r="FK2638" s="7"/>
      <c r="FL2638" s="7"/>
      <c r="FM2638" s="7"/>
      <c r="FN2638" s="7"/>
      <c r="FO2638" s="7"/>
      <c r="FP2638" s="7"/>
      <c r="FQ2638" s="7"/>
      <c r="FR2638" s="7"/>
      <c r="FS2638" s="7"/>
      <c r="FT2638" s="7"/>
      <c r="FU2638" s="7"/>
      <c r="FV2638" s="7"/>
      <c r="FW2638" s="7"/>
      <c r="FX2638" s="7"/>
      <c r="FY2638" s="7"/>
      <c r="FZ2638" s="7"/>
      <c r="GA2638" s="7"/>
      <c r="GB2638" s="7"/>
    </row>
    <row r="2639" spans="1:184" x14ac:dyDescent="0.15">
      <c r="A2639" s="124"/>
      <c r="B2639" s="19"/>
      <c r="C2639" s="4"/>
      <c r="D2639" s="6"/>
      <c r="E2639" s="14"/>
      <c r="F2639" s="4"/>
      <c r="G2639" s="4"/>
      <c r="H2639" s="4"/>
      <c r="I2639" s="4"/>
      <c r="J2639" s="14"/>
      <c r="K2639" s="6"/>
      <c r="L2639" s="2"/>
      <c r="M2639" s="23"/>
      <c r="N2639" s="12"/>
      <c r="O2639" s="12"/>
      <c r="P2639" s="23"/>
      <c r="Q2639" s="1"/>
      <c r="R2639" s="4"/>
      <c r="S2639" s="5"/>
      <c r="T2639" s="6"/>
      <c r="U2639" s="9"/>
      <c r="V2639" s="8"/>
      <c r="W2639" s="8"/>
      <c r="X2639" s="8"/>
      <c r="Y2639" s="9"/>
      <c r="Z2639" s="7"/>
      <c r="AA2639" s="8"/>
      <c r="AB2639" s="9"/>
      <c r="AC2639" s="9"/>
      <c r="AD2639" s="9"/>
      <c r="AE2639" s="8"/>
      <c r="AF2639" s="10"/>
      <c r="AG2639" s="8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 s="7"/>
      <c r="CO2639" s="7"/>
      <c r="CP2639" s="7"/>
      <c r="CQ2639" s="7"/>
      <c r="CR2639" s="7"/>
      <c r="CS2639" s="7"/>
      <c r="CT2639" s="7"/>
      <c r="CU2639" s="7"/>
      <c r="CV2639" s="7"/>
      <c r="CW2639" s="7"/>
      <c r="CX2639" s="7"/>
      <c r="CY2639" s="7"/>
      <c r="CZ2639" s="7"/>
      <c r="DA2639" s="7"/>
      <c r="DB2639" s="7"/>
      <c r="DC2639" s="7"/>
      <c r="DD2639" s="7"/>
      <c r="DE2639" s="7"/>
      <c r="DF2639" s="7"/>
      <c r="DG2639" s="7"/>
      <c r="DH2639" s="7"/>
      <c r="DI2639" s="7"/>
      <c r="DJ2639" s="7"/>
      <c r="DK2639" s="7"/>
      <c r="DL2639" s="7"/>
      <c r="DM2639" s="7"/>
      <c r="DN2639" s="7"/>
      <c r="DO2639" s="7"/>
      <c r="DP2639" s="7"/>
      <c r="DQ2639" s="7"/>
      <c r="DR2639" s="7"/>
      <c r="DS2639" s="7"/>
      <c r="DT2639" s="7"/>
      <c r="DU2639" s="7"/>
      <c r="DV2639" s="7"/>
      <c r="DW2639" s="7"/>
      <c r="DX2639" s="7"/>
      <c r="DY2639" s="7"/>
      <c r="DZ2639" s="7"/>
      <c r="EA2639" s="7"/>
      <c r="EB2639" s="7"/>
      <c r="EC2639" s="7"/>
      <c r="ED2639" s="7"/>
      <c r="EE2639" s="7"/>
      <c r="EF2639" s="7"/>
      <c r="EG2639" s="7"/>
      <c r="EH2639" s="7"/>
      <c r="EI2639" s="7"/>
      <c r="EJ2639" s="7"/>
      <c r="EK2639" s="7"/>
      <c r="EL2639" s="7"/>
      <c r="EM2639" s="7"/>
      <c r="EN2639" s="7"/>
      <c r="EO2639" s="7"/>
      <c r="EP2639" s="7"/>
      <c r="EQ2639" s="7"/>
      <c r="ER2639" s="7"/>
      <c r="ES2639" s="7"/>
      <c r="ET2639" s="7"/>
      <c r="EU2639" s="7"/>
      <c r="EV2639" s="7"/>
      <c r="EW2639" s="7"/>
      <c r="EX2639" s="7"/>
      <c r="EY2639" s="7"/>
      <c r="EZ2639" s="7"/>
      <c r="FA2639" s="7"/>
      <c r="FB2639" s="7"/>
      <c r="FC2639" s="7"/>
      <c r="FD2639" s="7"/>
      <c r="FE2639" s="7"/>
      <c r="FF2639" s="7"/>
      <c r="FG2639" s="7"/>
      <c r="FH2639" s="7"/>
      <c r="FI2639" s="7"/>
      <c r="FJ2639" s="7"/>
      <c r="FK2639" s="7"/>
      <c r="FL2639" s="7"/>
      <c r="FM2639" s="7"/>
      <c r="FN2639" s="7"/>
      <c r="FO2639" s="7"/>
      <c r="FP2639" s="7"/>
      <c r="FQ2639" s="7"/>
      <c r="FR2639" s="7"/>
      <c r="FS2639" s="7"/>
      <c r="FT2639" s="7"/>
      <c r="FU2639" s="7"/>
      <c r="FV2639" s="7"/>
      <c r="FW2639" s="7"/>
      <c r="FX2639" s="7"/>
      <c r="FY2639" s="7"/>
      <c r="FZ2639" s="7"/>
      <c r="GA2639" s="7"/>
      <c r="GB2639" s="7"/>
    </row>
    <row r="2640" spans="1:184" x14ac:dyDescent="0.15">
      <c r="A2640" s="124"/>
      <c r="B2640" s="19"/>
      <c r="C2640" s="4"/>
      <c r="D2640" s="6"/>
      <c r="E2640" s="14"/>
      <c r="F2640" s="4"/>
      <c r="G2640" s="4"/>
      <c r="H2640" s="4"/>
      <c r="I2640" s="4"/>
      <c r="J2640" s="14"/>
      <c r="K2640" s="6"/>
      <c r="L2640" s="2"/>
      <c r="M2640" s="23"/>
      <c r="N2640" s="12"/>
      <c r="O2640" s="12"/>
      <c r="P2640" s="23"/>
      <c r="Q2640" s="1"/>
      <c r="R2640" s="4"/>
      <c r="S2640" s="5"/>
      <c r="T2640" s="6"/>
      <c r="U2640" s="9"/>
      <c r="V2640" s="8"/>
      <c r="W2640" s="8"/>
      <c r="X2640" s="8"/>
      <c r="Y2640" s="9"/>
      <c r="Z2640" s="7"/>
      <c r="AA2640" s="8"/>
      <c r="AB2640" s="9"/>
      <c r="AC2640" s="9"/>
      <c r="AD2640" s="9"/>
      <c r="AE2640" s="8"/>
      <c r="AF2640" s="10"/>
      <c r="AG2640" s="8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 s="7"/>
      <c r="CO2640" s="7"/>
      <c r="CP2640" s="7"/>
      <c r="CQ2640" s="7"/>
      <c r="CR2640" s="7"/>
      <c r="CS2640" s="7"/>
      <c r="CT2640" s="7"/>
      <c r="CU2640" s="7"/>
      <c r="CV2640" s="7"/>
      <c r="CW2640" s="7"/>
      <c r="CX2640" s="7"/>
      <c r="CY2640" s="7"/>
      <c r="CZ2640" s="7"/>
      <c r="DA2640" s="7"/>
      <c r="DB2640" s="7"/>
      <c r="DC2640" s="7"/>
      <c r="DD2640" s="7"/>
      <c r="DE2640" s="7"/>
      <c r="DF2640" s="7"/>
      <c r="DG2640" s="7"/>
      <c r="DH2640" s="7"/>
      <c r="DI2640" s="7"/>
      <c r="DJ2640" s="7"/>
      <c r="DK2640" s="7"/>
      <c r="DL2640" s="7"/>
      <c r="DM2640" s="7"/>
      <c r="DN2640" s="7"/>
      <c r="DO2640" s="7"/>
      <c r="DP2640" s="7"/>
      <c r="DQ2640" s="7"/>
      <c r="DR2640" s="7"/>
      <c r="DS2640" s="7"/>
      <c r="DT2640" s="7"/>
      <c r="DU2640" s="7"/>
      <c r="DV2640" s="7"/>
      <c r="DW2640" s="7"/>
      <c r="DX2640" s="7"/>
      <c r="DY2640" s="7"/>
      <c r="DZ2640" s="7"/>
      <c r="EA2640" s="7"/>
      <c r="EB2640" s="7"/>
      <c r="EC2640" s="7"/>
      <c r="ED2640" s="7"/>
      <c r="EE2640" s="7"/>
      <c r="EF2640" s="7"/>
      <c r="EG2640" s="7"/>
      <c r="EH2640" s="7"/>
      <c r="EI2640" s="7"/>
      <c r="EJ2640" s="7"/>
      <c r="EK2640" s="7"/>
      <c r="EL2640" s="7"/>
      <c r="EM2640" s="7"/>
      <c r="EN2640" s="7"/>
      <c r="EO2640" s="7"/>
      <c r="EP2640" s="7"/>
      <c r="EQ2640" s="7"/>
      <c r="ER2640" s="7"/>
      <c r="ES2640" s="7"/>
      <c r="ET2640" s="7"/>
      <c r="EU2640" s="7"/>
      <c r="EV2640" s="7"/>
      <c r="EW2640" s="7"/>
      <c r="EX2640" s="7"/>
      <c r="EY2640" s="7"/>
      <c r="EZ2640" s="7"/>
      <c r="FA2640" s="7"/>
      <c r="FB2640" s="7"/>
      <c r="FC2640" s="7"/>
      <c r="FD2640" s="7"/>
      <c r="FE2640" s="7"/>
      <c r="FF2640" s="7"/>
      <c r="FG2640" s="7"/>
      <c r="FH2640" s="7"/>
      <c r="FI2640" s="7"/>
      <c r="FJ2640" s="7"/>
      <c r="FK2640" s="7"/>
      <c r="FL2640" s="7"/>
      <c r="FM2640" s="7"/>
      <c r="FN2640" s="7"/>
      <c r="FO2640" s="7"/>
      <c r="FP2640" s="7"/>
      <c r="FQ2640" s="7"/>
      <c r="FR2640" s="7"/>
      <c r="FS2640" s="7"/>
      <c r="FT2640" s="7"/>
      <c r="FU2640" s="7"/>
      <c r="FV2640" s="7"/>
      <c r="FW2640" s="7"/>
      <c r="FX2640" s="7"/>
      <c r="FY2640" s="7"/>
      <c r="FZ2640" s="7"/>
      <c r="GA2640" s="7"/>
      <c r="GB2640" s="7"/>
    </row>
    <row r="2641" spans="1:184" x14ac:dyDescent="0.15">
      <c r="A2641" s="124"/>
      <c r="B2641" s="19"/>
      <c r="C2641" s="4"/>
      <c r="D2641" s="6"/>
      <c r="E2641" s="14"/>
      <c r="F2641" s="4"/>
      <c r="G2641" s="4"/>
      <c r="H2641" s="4"/>
      <c r="I2641" s="4"/>
      <c r="J2641" s="14"/>
      <c r="K2641" s="6"/>
      <c r="L2641" s="2"/>
      <c r="M2641" s="23"/>
      <c r="N2641" s="12"/>
      <c r="O2641" s="12"/>
      <c r="P2641" s="23"/>
      <c r="Q2641" s="1"/>
      <c r="R2641" s="4"/>
      <c r="S2641" s="5"/>
      <c r="T2641" s="6"/>
      <c r="U2641" s="9"/>
      <c r="V2641" s="8"/>
      <c r="W2641" s="8"/>
      <c r="X2641" s="8"/>
      <c r="Y2641" s="9"/>
      <c r="Z2641" s="7"/>
      <c r="AA2641" s="8"/>
      <c r="AB2641" s="9"/>
      <c r="AC2641" s="9"/>
      <c r="AD2641" s="9"/>
      <c r="AE2641" s="8"/>
      <c r="AF2641" s="10"/>
      <c r="AG2641" s="8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 s="7"/>
      <c r="CO2641" s="7"/>
      <c r="CP2641" s="7"/>
      <c r="CQ2641" s="7"/>
      <c r="CR2641" s="7"/>
      <c r="CS2641" s="7"/>
      <c r="CT2641" s="7"/>
      <c r="CU2641" s="7"/>
      <c r="CV2641" s="7"/>
      <c r="CW2641" s="7"/>
      <c r="CX2641" s="7"/>
      <c r="CY2641" s="7"/>
      <c r="CZ2641" s="7"/>
      <c r="DA2641" s="7"/>
      <c r="DB2641" s="7"/>
      <c r="DC2641" s="7"/>
      <c r="DD2641" s="7"/>
      <c r="DE2641" s="7"/>
      <c r="DF2641" s="7"/>
      <c r="DG2641" s="7"/>
      <c r="DH2641" s="7"/>
      <c r="DI2641" s="7"/>
      <c r="DJ2641" s="7"/>
      <c r="DK2641" s="7"/>
      <c r="DL2641" s="7"/>
      <c r="DM2641" s="7"/>
      <c r="DN2641" s="7"/>
      <c r="DO2641" s="7"/>
      <c r="DP2641" s="7"/>
      <c r="DQ2641" s="7"/>
      <c r="DR2641" s="7"/>
      <c r="DS2641" s="7"/>
      <c r="DT2641" s="7"/>
      <c r="DU2641" s="7"/>
      <c r="DV2641" s="7"/>
      <c r="DW2641" s="7"/>
      <c r="DX2641" s="7"/>
      <c r="DY2641" s="7"/>
      <c r="DZ2641" s="7"/>
      <c r="EA2641" s="7"/>
      <c r="EB2641" s="7"/>
      <c r="EC2641" s="7"/>
      <c r="ED2641" s="7"/>
      <c r="EE2641" s="7"/>
      <c r="EF2641" s="7"/>
      <c r="EG2641" s="7"/>
      <c r="EH2641" s="7"/>
      <c r="EI2641" s="7"/>
      <c r="EJ2641" s="7"/>
      <c r="EK2641" s="7"/>
      <c r="EL2641" s="7"/>
      <c r="EM2641" s="7"/>
      <c r="EN2641" s="7"/>
      <c r="EO2641" s="7"/>
      <c r="EP2641" s="7"/>
      <c r="EQ2641" s="7"/>
      <c r="ER2641" s="7"/>
      <c r="ES2641" s="7"/>
      <c r="ET2641" s="7"/>
      <c r="EU2641" s="7"/>
      <c r="EV2641" s="7"/>
      <c r="EW2641" s="7"/>
      <c r="EX2641" s="7"/>
      <c r="EY2641" s="7"/>
      <c r="EZ2641" s="7"/>
      <c r="FA2641" s="7"/>
      <c r="FB2641" s="7"/>
      <c r="FC2641" s="7"/>
      <c r="FD2641" s="7"/>
      <c r="FE2641" s="7"/>
      <c r="FF2641" s="7"/>
      <c r="FG2641" s="7"/>
      <c r="FH2641" s="7"/>
      <c r="FI2641" s="7"/>
      <c r="FJ2641" s="7"/>
      <c r="FK2641" s="7"/>
      <c r="FL2641" s="7"/>
      <c r="FM2641" s="7"/>
      <c r="FN2641" s="7"/>
      <c r="FO2641" s="7"/>
      <c r="FP2641" s="7"/>
      <c r="FQ2641" s="7"/>
      <c r="FR2641" s="7"/>
      <c r="FS2641" s="7"/>
      <c r="FT2641" s="7"/>
      <c r="FU2641" s="7"/>
      <c r="FV2641" s="7"/>
      <c r="FW2641" s="7"/>
      <c r="FX2641" s="7"/>
      <c r="FY2641" s="7"/>
      <c r="FZ2641" s="7"/>
      <c r="GA2641" s="7"/>
      <c r="GB2641" s="7"/>
    </row>
    <row r="2642" spans="1:184" x14ac:dyDescent="0.15">
      <c r="A2642" s="124"/>
      <c r="B2642" s="19"/>
      <c r="C2642" s="4"/>
      <c r="D2642" s="6"/>
      <c r="E2642" s="14"/>
      <c r="F2642" s="4"/>
      <c r="G2642" s="4"/>
      <c r="H2642" s="4"/>
      <c r="I2642" s="4"/>
      <c r="J2642" s="14"/>
      <c r="K2642" s="6"/>
      <c r="L2642" s="2"/>
      <c r="M2642" s="23"/>
      <c r="N2642" s="12"/>
      <c r="O2642" s="12"/>
      <c r="P2642" s="23"/>
      <c r="Q2642" s="1"/>
      <c r="R2642" s="4"/>
      <c r="S2642" s="5"/>
      <c r="T2642" s="6"/>
      <c r="U2642" s="9"/>
      <c r="V2642" s="8"/>
      <c r="W2642" s="8"/>
      <c r="X2642" s="8"/>
      <c r="Y2642" s="9"/>
      <c r="Z2642" s="7"/>
      <c r="AA2642" s="8"/>
      <c r="AB2642" s="9"/>
      <c r="AC2642" s="9"/>
      <c r="AD2642" s="9"/>
      <c r="AE2642" s="8"/>
      <c r="AF2642" s="10"/>
      <c r="AG2642" s="8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  <c r="DV2642" s="7"/>
      <c r="DW2642" s="7"/>
      <c r="DX2642" s="7"/>
      <c r="DY2642" s="7"/>
      <c r="DZ2642" s="7"/>
      <c r="EA2642" s="7"/>
      <c r="EB2642" s="7"/>
      <c r="EC2642" s="7"/>
      <c r="ED2642" s="7"/>
      <c r="EE2642" s="7"/>
      <c r="EF2642" s="7"/>
      <c r="EG2642" s="7"/>
      <c r="EH2642" s="7"/>
      <c r="EI2642" s="7"/>
      <c r="EJ2642" s="7"/>
      <c r="EK2642" s="7"/>
      <c r="EL2642" s="7"/>
      <c r="EM2642" s="7"/>
      <c r="EN2642" s="7"/>
      <c r="EO2642" s="7"/>
      <c r="EP2642" s="7"/>
      <c r="EQ2642" s="7"/>
      <c r="ER2642" s="7"/>
      <c r="ES2642" s="7"/>
      <c r="ET2642" s="7"/>
      <c r="EU2642" s="7"/>
      <c r="EV2642" s="7"/>
      <c r="EW2642" s="7"/>
      <c r="EX2642" s="7"/>
      <c r="EY2642" s="7"/>
      <c r="EZ2642" s="7"/>
      <c r="FA2642" s="7"/>
      <c r="FB2642" s="7"/>
      <c r="FC2642" s="7"/>
      <c r="FD2642" s="7"/>
      <c r="FE2642" s="7"/>
      <c r="FF2642" s="7"/>
      <c r="FG2642" s="7"/>
      <c r="FH2642" s="7"/>
      <c r="FI2642" s="7"/>
      <c r="FJ2642" s="7"/>
      <c r="FK2642" s="7"/>
      <c r="FL2642" s="7"/>
      <c r="FM2642" s="7"/>
      <c r="FN2642" s="7"/>
      <c r="FO2642" s="7"/>
      <c r="FP2642" s="7"/>
      <c r="FQ2642" s="7"/>
      <c r="FR2642" s="7"/>
      <c r="FS2642" s="7"/>
      <c r="FT2642" s="7"/>
      <c r="FU2642" s="7"/>
      <c r="FV2642" s="7"/>
      <c r="FW2642" s="7"/>
      <c r="FX2642" s="7"/>
      <c r="FY2642" s="7"/>
      <c r="FZ2642" s="7"/>
      <c r="GA2642" s="7"/>
      <c r="GB2642" s="7"/>
    </row>
    <row r="2643" spans="1:184" x14ac:dyDescent="0.15">
      <c r="A2643" s="124"/>
      <c r="B2643" s="19"/>
      <c r="C2643" s="4"/>
      <c r="D2643" s="6"/>
      <c r="E2643" s="14"/>
      <c r="F2643" s="4"/>
      <c r="G2643" s="4"/>
      <c r="H2643" s="4"/>
      <c r="I2643" s="4"/>
      <c r="J2643" s="14"/>
      <c r="K2643" s="6"/>
      <c r="L2643" s="2"/>
      <c r="M2643" s="23"/>
      <c r="N2643" s="12"/>
      <c r="O2643" s="12"/>
      <c r="P2643" s="23"/>
      <c r="Q2643" s="1"/>
      <c r="R2643" s="4"/>
      <c r="S2643" s="5"/>
      <c r="T2643" s="6"/>
      <c r="U2643" s="9"/>
      <c r="V2643" s="8"/>
      <c r="W2643" s="8"/>
      <c r="X2643" s="8"/>
      <c r="Y2643" s="9"/>
      <c r="Z2643" s="7"/>
      <c r="AA2643" s="8"/>
      <c r="AB2643" s="9"/>
      <c r="AC2643" s="9"/>
      <c r="AD2643" s="9"/>
      <c r="AE2643" s="8"/>
      <c r="AF2643" s="10"/>
      <c r="AG2643" s="8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 s="7"/>
      <c r="CO2643" s="7"/>
      <c r="CP2643" s="7"/>
      <c r="CQ2643" s="7"/>
      <c r="CR2643" s="7"/>
      <c r="CS2643" s="7"/>
      <c r="CT2643" s="7"/>
      <c r="CU2643" s="7"/>
      <c r="CV2643" s="7"/>
      <c r="CW2643" s="7"/>
      <c r="CX2643" s="7"/>
      <c r="CY2643" s="7"/>
      <c r="CZ2643" s="7"/>
      <c r="DA2643" s="7"/>
      <c r="DB2643" s="7"/>
      <c r="DC2643" s="7"/>
      <c r="DD2643" s="7"/>
      <c r="DE2643" s="7"/>
      <c r="DF2643" s="7"/>
      <c r="DG2643" s="7"/>
      <c r="DH2643" s="7"/>
      <c r="DI2643" s="7"/>
      <c r="DJ2643" s="7"/>
      <c r="DK2643" s="7"/>
      <c r="DL2643" s="7"/>
      <c r="DM2643" s="7"/>
      <c r="DN2643" s="7"/>
      <c r="DO2643" s="7"/>
      <c r="DP2643" s="7"/>
      <c r="DQ2643" s="7"/>
      <c r="DR2643" s="7"/>
      <c r="DS2643" s="7"/>
      <c r="DT2643" s="7"/>
      <c r="DU2643" s="7"/>
      <c r="DV2643" s="7"/>
      <c r="DW2643" s="7"/>
      <c r="DX2643" s="7"/>
      <c r="DY2643" s="7"/>
      <c r="DZ2643" s="7"/>
      <c r="EA2643" s="7"/>
      <c r="EB2643" s="7"/>
      <c r="EC2643" s="7"/>
      <c r="ED2643" s="7"/>
      <c r="EE2643" s="7"/>
      <c r="EF2643" s="7"/>
      <c r="EG2643" s="7"/>
      <c r="EH2643" s="7"/>
      <c r="EI2643" s="7"/>
      <c r="EJ2643" s="7"/>
      <c r="EK2643" s="7"/>
      <c r="EL2643" s="7"/>
      <c r="EM2643" s="7"/>
      <c r="EN2643" s="7"/>
      <c r="EO2643" s="7"/>
      <c r="EP2643" s="7"/>
      <c r="EQ2643" s="7"/>
      <c r="ER2643" s="7"/>
      <c r="ES2643" s="7"/>
      <c r="ET2643" s="7"/>
      <c r="EU2643" s="7"/>
      <c r="EV2643" s="7"/>
      <c r="EW2643" s="7"/>
      <c r="EX2643" s="7"/>
      <c r="EY2643" s="7"/>
      <c r="EZ2643" s="7"/>
      <c r="FA2643" s="7"/>
      <c r="FB2643" s="7"/>
      <c r="FC2643" s="7"/>
      <c r="FD2643" s="7"/>
      <c r="FE2643" s="7"/>
      <c r="FF2643" s="7"/>
      <c r="FG2643" s="7"/>
      <c r="FH2643" s="7"/>
      <c r="FI2643" s="7"/>
      <c r="FJ2643" s="7"/>
      <c r="FK2643" s="7"/>
      <c r="FL2643" s="7"/>
      <c r="FM2643" s="7"/>
      <c r="FN2643" s="7"/>
      <c r="FO2643" s="7"/>
      <c r="FP2643" s="7"/>
      <c r="FQ2643" s="7"/>
      <c r="FR2643" s="7"/>
      <c r="FS2643" s="7"/>
      <c r="FT2643" s="7"/>
      <c r="FU2643" s="7"/>
      <c r="FV2643" s="7"/>
      <c r="FW2643" s="7"/>
      <c r="FX2643" s="7"/>
      <c r="FY2643" s="7"/>
      <c r="FZ2643" s="7"/>
      <c r="GA2643" s="7"/>
      <c r="GB2643" s="7"/>
    </row>
    <row r="2644" spans="1:184" x14ac:dyDescent="0.15">
      <c r="A2644" s="124"/>
      <c r="B2644" s="19"/>
      <c r="C2644" s="4"/>
      <c r="D2644" s="6"/>
      <c r="E2644" s="14"/>
      <c r="F2644" s="4"/>
      <c r="G2644" s="4"/>
      <c r="H2644" s="4"/>
      <c r="I2644" s="4"/>
      <c r="J2644" s="14"/>
      <c r="K2644" s="6"/>
      <c r="L2644" s="2"/>
      <c r="M2644" s="23"/>
      <c r="N2644" s="12"/>
      <c r="O2644" s="12"/>
      <c r="P2644" s="23"/>
      <c r="Q2644" s="1"/>
      <c r="R2644" s="4"/>
      <c r="S2644" s="5"/>
      <c r="T2644" s="6"/>
      <c r="U2644" s="9"/>
      <c r="V2644" s="8"/>
      <c r="W2644" s="8"/>
      <c r="X2644" s="8"/>
      <c r="Y2644" s="9"/>
      <c r="Z2644" s="7"/>
      <c r="AA2644" s="8"/>
      <c r="AB2644" s="9"/>
      <c r="AC2644" s="9"/>
      <c r="AD2644" s="9"/>
      <c r="AE2644" s="8"/>
      <c r="AF2644" s="10"/>
      <c r="AG2644" s="8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 s="7"/>
      <c r="CO2644" s="7"/>
      <c r="CP2644" s="7"/>
      <c r="CQ2644" s="7"/>
      <c r="CR2644" s="7"/>
      <c r="CS2644" s="7"/>
      <c r="CT2644" s="7"/>
      <c r="CU2644" s="7"/>
      <c r="CV2644" s="7"/>
      <c r="CW2644" s="7"/>
      <c r="CX2644" s="7"/>
      <c r="CY2644" s="7"/>
      <c r="CZ2644" s="7"/>
      <c r="DA2644" s="7"/>
      <c r="DB2644" s="7"/>
      <c r="DC2644" s="7"/>
      <c r="DD2644" s="7"/>
      <c r="DE2644" s="7"/>
      <c r="DF2644" s="7"/>
      <c r="DG2644" s="7"/>
      <c r="DH2644" s="7"/>
      <c r="DI2644" s="7"/>
      <c r="DJ2644" s="7"/>
      <c r="DK2644" s="7"/>
      <c r="DL2644" s="7"/>
      <c r="DM2644" s="7"/>
      <c r="DN2644" s="7"/>
      <c r="DO2644" s="7"/>
      <c r="DP2644" s="7"/>
      <c r="DQ2644" s="7"/>
      <c r="DR2644" s="7"/>
      <c r="DS2644" s="7"/>
      <c r="DT2644" s="7"/>
      <c r="DU2644" s="7"/>
      <c r="DV2644" s="7"/>
      <c r="DW2644" s="7"/>
      <c r="DX2644" s="7"/>
      <c r="DY2644" s="7"/>
      <c r="DZ2644" s="7"/>
      <c r="EA2644" s="7"/>
      <c r="EB2644" s="7"/>
      <c r="EC2644" s="7"/>
      <c r="ED2644" s="7"/>
      <c r="EE2644" s="7"/>
      <c r="EF2644" s="7"/>
      <c r="EG2644" s="7"/>
      <c r="EH2644" s="7"/>
      <c r="EI2644" s="7"/>
      <c r="EJ2644" s="7"/>
      <c r="EK2644" s="7"/>
      <c r="EL2644" s="7"/>
      <c r="EM2644" s="7"/>
      <c r="EN2644" s="7"/>
      <c r="EO2644" s="7"/>
      <c r="EP2644" s="7"/>
      <c r="EQ2644" s="7"/>
      <c r="ER2644" s="7"/>
      <c r="ES2644" s="7"/>
      <c r="ET2644" s="7"/>
      <c r="EU2644" s="7"/>
      <c r="EV2644" s="7"/>
      <c r="EW2644" s="7"/>
      <c r="EX2644" s="7"/>
      <c r="EY2644" s="7"/>
      <c r="EZ2644" s="7"/>
      <c r="FA2644" s="7"/>
      <c r="FB2644" s="7"/>
      <c r="FC2644" s="7"/>
      <c r="FD2644" s="7"/>
      <c r="FE2644" s="7"/>
      <c r="FF2644" s="7"/>
      <c r="FG2644" s="7"/>
      <c r="FH2644" s="7"/>
      <c r="FI2644" s="7"/>
      <c r="FJ2644" s="7"/>
      <c r="FK2644" s="7"/>
      <c r="FL2644" s="7"/>
      <c r="FM2644" s="7"/>
      <c r="FN2644" s="7"/>
      <c r="FO2644" s="7"/>
      <c r="FP2644" s="7"/>
      <c r="FQ2644" s="7"/>
      <c r="FR2644" s="7"/>
      <c r="FS2644" s="7"/>
      <c r="FT2644" s="7"/>
      <c r="FU2644" s="7"/>
      <c r="FV2644" s="7"/>
      <c r="FW2644" s="7"/>
      <c r="FX2644" s="7"/>
      <c r="FY2644" s="7"/>
      <c r="FZ2644" s="7"/>
      <c r="GA2644" s="7"/>
      <c r="GB2644" s="7"/>
    </row>
    <row r="2645" spans="1:184" x14ac:dyDescent="0.15">
      <c r="A2645" s="124"/>
      <c r="B2645" s="19"/>
      <c r="C2645" s="4"/>
      <c r="D2645" s="6"/>
      <c r="E2645" s="14"/>
      <c r="F2645" s="4"/>
      <c r="G2645" s="4"/>
      <c r="H2645" s="4"/>
      <c r="I2645" s="4"/>
      <c r="J2645" s="14"/>
      <c r="K2645" s="6"/>
      <c r="L2645" s="2"/>
      <c r="M2645" s="23"/>
      <c r="N2645" s="12"/>
      <c r="O2645" s="12"/>
      <c r="P2645" s="23"/>
      <c r="Q2645" s="1"/>
      <c r="R2645" s="4"/>
      <c r="S2645" s="5"/>
      <c r="T2645" s="6"/>
      <c r="U2645" s="9"/>
      <c r="V2645" s="8"/>
      <c r="W2645" s="8"/>
      <c r="X2645" s="8"/>
      <c r="Y2645" s="9"/>
      <c r="Z2645" s="7"/>
      <c r="AA2645" s="8"/>
      <c r="AB2645" s="9"/>
      <c r="AC2645" s="9"/>
      <c r="AD2645" s="9"/>
      <c r="AE2645" s="8"/>
      <c r="AF2645" s="10"/>
      <c r="AG2645" s="8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 s="7"/>
      <c r="CO2645" s="7"/>
      <c r="CP2645" s="7"/>
      <c r="CQ2645" s="7"/>
      <c r="CR2645" s="7"/>
      <c r="CS2645" s="7"/>
      <c r="CT2645" s="7"/>
      <c r="CU2645" s="7"/>
      <c r="CV2645" s="7"/>
      <c r="CW2645" s="7"/>
      <c r="CX2645" s="7"/>
      <c r="CY2645" s="7"/>
      <c r="CZ2645" s="7"/>
      <c r="DA2645" s="7"/>
      <c r="DB2645" s="7"/>
      <c r="DC2645" s="7"/>
      <c r="DD2645" s="7"/>
      <c r="DE2645" s="7"/>
      <c r="DF2645" s="7"/>
      <c r="DG2645" s="7"/>
      <c r="DH2645" s="7"/>
      <c r="DI2645" s="7"/>
      <c r="DJ2645" s="7"/>
      <c r="DK2645" s="7"/>
      <c r="DL2645" s="7"/>
      <c r="DM2645" s="7"/>
      <c r="DN2645" s="7"/>
      <c r="DO2645" s="7"/>
      <c r="DP2645" s="7"/>
      <c r="DQ2645" s="7"/>
      <c r="DR2645" s="7"/>
      <c r="DS2645" s="7"/>
      <c r="DT2645" s="7"/>
      <c r="DU2645" s="7"/>
      <c r="DV2645" s="7"/>
      <c r="DW2645" s="7"/>
      <c r="DX2645" s="7"/>
      <c r="DY2645" s="7"/>
      <c r="DZ2645" s="7"/>
      <c r="EA2645" s="7"/>
      <c r="EB2645" s="7"/>
      <c r="EC2645" s="7"/>
      <c r="ED2645" s="7"/>
      <c r="EE2645" s="7"/>
      <c r="EF2645" s="7"/>
      <c r="EG2645" s="7"/>
      <c r="EH2645" s="7"/>
      <c r="EI2645" s="7"/>
      <c r="EJ2645" s="7"/>
      <c r="EK2645" s="7"/>
      <c r="EL2645" s="7"/>
      <c r="EM2645" s="7"/>
      <c r="EN2645" s="7"/>
      <c r="EO2645" s="7"/>
      <c r="EP2645" s="7"/>
      <c r="EQ2645" s="7"/>
      <c r="ER2645" s="7"/>
      <c r="ES2645" s="7"/>
      <c r="ET2645" s="7"/>
      <c r="EU2645" s="7"/>
      <c r="EV2645" s="7"/>
      <c r="EW2645" s="7"/>
      <c r="EX2645" s="7"/>
      <c r="EY2645" s="7"/>
      <c r="EZ2645" s="7"/>
      <c r="FA2645" s="7"/>
      <c r="FB2645" s="7"/>
      <c r="FC2645" s="7"/>
      <c r="FD2645" s="7"/>
      <c r="FE2645" s="7"/>
      <c r="FF2645" s="7"/>
      <c r="FG2645" s="7"/>
      <c r="FH2645" s="7"/>
      <c r="FI2645" s="7"/>
      <c r="FJ2645" s="7"/>
      <c r="FK2645" s="7"/>
      <c r="FL2645" s="7"/>
      <c r="FM2645" s="7"/>
      <c r="FN2645" s="7"/>
      <c r="FO2645" s="7"/>
      <c r="FP2645" s="7"/>
      <c r="FQ2645" s="7"/>
      <c r="FR2645" s="7"/>
      <c r="FS2645" s="7"/>
      <c r="FT2645" s="7"/>
      <c r="FU2645" s="7"/>
      <c r="FV2645" s="7"/>
      <c r="FW2645" s="7"/>
      <c r="FX2645" s="7"/>
      <c r="FY2645" s="7"/>
      <c r="FZ2645" s="7"/>
      <c r="GA2645" s="7"/>
      <c r="GB2645" s="7"/>
    </row>
    <row r="2646" spans="1:184" x14ac:dyDescent="0.15">
      <c r="A2646" s="124"/>
      <c r="B2646" s="19"/>
      <c r="C2646" s="4"/>
      <c r="D2646" s="6"/>
      <c r="E2646" s="14"/>
      <c r="F2646" s="4"/>
      <c r="G2646" s="4"/>
      <c r="H2646" s="4"/>
      <c r="I2646" s="4"/>
      <c r="J2646" s="14"/>
      <c r="K2646" s="6"/>
      <c r="L2646" s="2"/>
      <c r="M2646" s="23"/>
      <c r="N2646" s="12"/>
      <c r="O2646" s="12"/>
      <c r="P2646" s="23"/>
      <c r="Q2646" s="1"/>
      <c r="R2646" s="4"/>
      <c r="S2646" s="5"/>
      <c r="T2646" s="6"/>
      <c r="U2646" s="9"/>
      <c r="V2646" s="8"/>
      <c r="W2646" s="8"/>
      <c r="X2646" s="8"/>
      <c r="Y2646" s="9"/>
      <c r="Z2646" s="7"/>
      <c r="AA2646" s="8"/>
      <c r="AB2646" s="9"/>
      <c r="AC2646" s="9"/>
      <c r="AD2646" s="9"/>
      <c r="AE2646" s="8"/>
      <c r="AF2646" s="10"/>
      <c r="AG2646" s="8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 s="7"/>
      <c r="CO2646" s="7"/>
      <c r="CP2646" s="7"/>
      <c r="CQ2646" s="7"/>
      <c r="CR2646" s="7"/>
      <c r="CS2646" s="7"/>
      <c r="CT2646" s="7"/>
      <c r="CU2646" s="7"/>
      <c r="CV2646" s="7"/>
      <c r="CW2646" s="7"/>
      <c r="CX2646" s="7"/>
      <c r="CY2646" s="7"/>
      <c r="CZ2646" s="7"/>
      <c r="DA2646" s="7"/>
      <c r="DB2646" s="7"/>
      <c r="DC2646" s="7"/>
      <c r="DD2646" s="7"/>
      <c r="DE2646" s="7"/>
      <c r="DF2646" s="7"/>
      <c r="DG2646" s="7"/>
      <c r="DH2646" s="7"/>
      <c r="DI2646" s="7"/>
      <c r="DJ2646" s="7"/>
      <c r="DK2646" s="7"/>
      <c r="DL2646" s="7"/>
      <c r="DM2646" s="7"/>
      <c r="DN2646" s="7"/>
      <c r="DO2646" s="7"/>
      <c r="DP2646" s="7"/>
      <c r="DQ2646" s="7"/>
      <c r="DR2646" s="7"/>
      <c r="DS2646" s="7"/>
      <c r="DT2646" s="7"/>
      <c r="DU2646" s="7"/>
      <c r="DV2646" s="7"/>
      <c r="DW2646" s="7"/>
      <c r="DX2646" s="7"/>
      <c r="DY2646" s="7"/>
      <c r="DZ2646" s="7"/>
      <c r="EA2646" s="7"/>
      <c r="EB2646" s="7"/>
      <c r="EC2646" s="7"/>
      <c r="ED2646" s="7"/>
      <c r="EE2646" s="7"/>
      <c r="EF2646" s="7"/>
      <c r="EG2646" s="7"/>
      <c r="EH2646" s="7"/>
      <c r="EI2646" s="7"/>
      <c r="EJ2646" s="7"/>
      <c r="EK2646" s="7"/>
      <c r="EL2646" s="7"/>
      <c r="EM2646" s="7"/>
      <c r="EN2646" s="7"/>
      <c r="EO2646" s="7"/>
      <c r="EP2646" s="7"/>
      <c r="EQ2646" s="7"/>
      <c r="ER2646" s="7"/>
      <c r="ES2646" s="7"/>
      <c r="ET2646" s="7"/>
      <c r="EU2646" s="7"/>
      <c r="EV2646" s="7"/>
      <c r="EW2646" s="7"/>
      <c r="EX2646" s="7"/>
      <c r="EY2646" s="7"/>
      <c r="EZ2646" s="7"/>
      <c r="FA2646" s="7"/>
      <c r="FB2646" s="7"/>
      <c r="FC2646" s="7"/>
      <c r="FD2646" s="7"/>
      <c r="FE2646" s="7"/>
      <c r="FF2646" s="7"/>
      <c r="FG2646" s="7"/>
      <c r="FH2646" s="7"/>
      <c r="FI2646" s="7"/>
      <c r="FJ2646" s="7"/>
      <c r="FK2646" s="7"/>
      <c r="FL2646" s="7"/>
      <c r="FM2646" s="7"/>
      <c r="FN2646" s="7"/>
      <c r="FO2646" s="7"/>
      <c r="FP2646" s="7"/>
      <c r="FQ2646" s="7"/>
      <c r="FR2646" s="7"/>
      <c r="FS2646" s="7"/>
      <c r="FT2646" s="7"/>
      <c r="FU2646" s="7"/>
      <c r="FV2646" s="7"/>
      <c r="FW2646" s="7"/>
      <c r="FX2646" s="7"/>
      <c r="FY2646" s="7"/>
      <c r="FZ2646" s="7"/>
      <c r="GA2646" s="7"/>
      <c r="GB2646" s="7"/>
    </row>
    <row r="2647" spans="1:184" x14ac:dyDescent="0.15">
      <c r="A2647" s="124"/>
      <c r="B2647" s="19"/>
      <c r="C2647" s="4"/>
      <c r="D2647" s="6"/>
      <c r="E2647" s="14"/>
      <c r="F2647" s="4"/>
      <c r="G2647" s="4"/>
      <c r="H2647" s="4"/>
      <c r="I2647" s="4"/>
      <c r="J2647" s="14"/>
      <c r="K2647" s="6"/>
      <c r="L2647" s="2"/>
      <c r="M2647" s="23"/>
      <c r="N2647" s="12"/>
      <c r="O2647" s="12"/>
      <c r="P2647" s="23"/>
      <c r="Q2647" s="1"/>
      <c r="R2647" s="4"/>
      <c r="S2647" s="5"/>
      <c r="T2647" s="6"/>
      <c r="U2647" s="9"/>
      <c r="V2647" s="8"/>
      <c r="W2647" s="8"/>
      <c r="X2647" s="8"/>
      <c r="Y2647" s="9"/>
      <c r="Z2647" s="7"/>
      <c r="AA2647" s="8"/>
      <c r="AB2647" s="9"/>
      <c r="AC2647" s="9"/>
      <c r="AD2647" s="9"/>
      <c r="AE2647" s="8"/>
      <c r="AF2647" s="10"/>
      <c r="AG2647" s="8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 s="7"/>
      <c r="CO2647" s="7"/>
      <c r="CP2647" s="7"/>
      <c r="CQ2647" s="7"/>
      <c r="CR2647" s="7"/>
      <c r="CS2647" s="7"/>
      <c r="CT2647" s="7"/>
      <c r="CU2647" s="7"/>
      <c r="CV2647" s="7"/>
      <c r="CW2647" s="7"/>
      <c r="CX2647" s="7"/>
      <c r="CY2647" s="7"/>
      <c r="CZ2647" s="7"/>
      <c r="DA2647" s="7"/>
      <c r="DB2647" s="7"/>
      <c r="DC2647" s="7"/>
      <c r="DD2647" s="7"/>
      <c r="DE2647" s="7"/>
      <c r="DF2647" s="7"/>
      <c r="DG2647" s="7"/>
      <c r="DH2647" s="7"/>
      <c r="DI2647" s="7"/>
      <c r="DJ2647" s="7"/>
      <c r="DK2647" s="7"/>
      <c r="DL2647" s="7"/>
      <c r="DM2647" s="7"/>
      <c r="DN2647" s="7"/>
      <c r="DO2647" s="7"/>
      <c r="DP2647" s="7"/>
      <c r="DQ2647" s="7"/>
      <c r="DR2647" s="7"/>
      <c r="DS2647" s="7"/>
      <c r="DT2647" s="7"/>
      <c r="DU2647" s="7"/>
      <c r="DV2647" s="7"/>
      <c r="DW2647" s="7"/>
      <c r="DX2647" s="7"/>
      <c r="DY2647" s="7"/>
      <c r="DZ2647" s="7"/>
      <c r="EA2647" s="7"/>
      <c r="EB2647" s="7"/>
      <c r="EC2647" s="7"/>
      <c r="ED2647" s="7"/>
      <c r="EE2647" s="7"/>
      <c r="EF2647" s="7"/>
      <c r="EG2647" s="7"/>
      <c r="EH2647" s="7"/>
      <c r="EI2647" s="7"/>
      <c r="EJ2647" s="7"/>
      <c r="EK2647" s="7"/>
      <c r="EL2647" s="7"/>
      <c r="EM2647" s="7"/>
      <c r="EN2647" s="7"/>
      <c r="EO2647" s="7"/>
      <c r="EP2647" s="7"/>
      <c r="EQ2647" s="7"/>
      <c r="ER2647" s="7"/>
      <c r="ES2647" s="7"/>
      <c r="ET2647" s="7"/>
      <c r="EU2647" s="7"/>
      <c r="EV2647" s="7"/>
      <c r="EW2647" s="7"/>
      <c r="EX2647" s="7"/>
      <c r="EY2647" s="7"/>
      <c r="EZ2647" s="7"/>
      <c r="FA2647" s="7"/>
      <c r="FB2647" s="7"/>
      <c r="FC2647" s="7"/>
      <c r="FD2647" s="7"/>
      <c r="FE2647" s="7"/>
      <c r="FF2647" s="7"/>
      <c r="FG2647" s="7"/>
      <c r="FH2647" s="7"/>
      <c r="FI2647" s="7"/>
      <c r="FJ2647" s="7"/>
      <c r="FK2647" s="7"/>
      <c r="FL2647" s="7"/>
      <c r="FM2647" s="7"/>
      <c r="FN2647" s="7"/>
      <c r="FO2647" s="7"/>
      <c r="FP2647" s="7"/>
      <c r="FQ2647" s="7"/>
      <c r="FR2647" s="7"/>
      <c r="FS2647" s="7"/>
      <c r="FT2647" s="7"/>
      <c r="FU2647" s="7"/>
      <c r="FV2647" s="7"/>
      <c r="FW2647" s="7"/>
      <c r="FX2647" s="7"/>
      <c r="FY2647" s="7"/>
      <c r="FZ2647" s="7"/>
      <c r="GA2647" s="7"/>
      <c r="GB2647" s="7"/>
    </row>
    <row r="2648" spans="1:184" x14ac:dyDescent="0.15">
      <c r="A2648" s="124"/>
      <c r="B2648" s="19"/>
      <c r="C2648" s="4"/>
      <c r="D2648" s="6"/>
      <c r="E2648" s="14"/>
      <c r="F2648" s="4"/>
      <c r="G2648" s="4"/>
      <c r="H2648" s="4"/>
      <c r="I2648" s="4"/>
      <c r="J2648" s="14"/>
      <c r="K2648" s="6"/>
      <c r="L2648" s="2"/>
      <c r="M2648" s="23"/>
      <c r="N2648" s="12"/>
      <c r="O2648" s="12"/>
      <c r="P2648" s="23"/>
      <c r="Q2648" s="1"/>
      <c r="R2648" s="4"/>
      <c r="S2648" s="5"/>
      <c r="T2648" s="6"/>
      <c r="U2648" s="9"/>
      <c r="V2648" s="8"/>
      <c r="W2648" s="8"/>
      <c r="X2648" s="8"/>
      <c r="Y2648" s="9"/>
      <c r="Z2648" s="7"/>
      <c r="AA2648" s="8"/>
      <c r="AB2648" s="9"/>
      <c r="AC2648" s="9"/>
      <c r="AD2648" s="9"/>
      <c r="AE2648" s="8"/>
      <c r="AF2648" s="10"/>
      <c r="AG2648" s="8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 s="7"/>
      <c r="CO2648" s="7"/>
      <c r="CP2648" s="7"/>
      <c r="CQ2648" s="7"/>
      <c r="CR2648" s="7"/>
      <c r="CS2648" s="7"/>
      <c r="CT2648" s="7"/>
      <c r="CU2648" s="7"/>
      <c r="CV2648" s="7"/>
      <c r="CW2648" s="7"/>
      <c r="CX2648" s="7"/>
      <c r="CY2648" s="7"/>
      <c r="CZ2648" s="7"/>
      <c r="DA2648" s="7"/>
      <c r="DB2648" s="7"/>
      <c r="DC2648" s="7"/>
      <c r="DD2648" s="7"/>
      <c r="DE2648" s="7"/>
      <c r="DF2648" s="7"/>
      <c r="DG2648" s="7"/>
      <c r="DH2648" s="7"/>
      <c r="DI2648" s="7"/>
      <c r="DJ2648" s="7"/>
      <c r="DK2648" s="7"/>
      <c r="DL2648" s="7"/>
      <c r="DM2648" s="7"/>
      <c r="DN2648" s="7"/>
      <c r="DO2648" s="7"/>
      <c r="DP2648" s="7"/>
      <c r="DQ2648" s="7"/>
      <c r="DR2648" s="7"/>
      <c r="DS2648" s="7"/>
      <c r="DT2648" s="7"/>
      <c r="DU2648" s="7"/>
      <c r="DV2648" s="7"/>
      <c r="DW2648" s="7"/>
      <c r="DX2648" s="7"/>
      <c r="DY2648" s="7"/>
      <c r="DZ2648" s="7"/>
      <c r="EA2648" s="7"/>
      <c r="EB2648" s="7"/>
      <c r="EC2648" s="7"/>
      <c r="ED2648" s="7"/>
      <c r="EE2648" s="7"/>
      <c r="EF2648" s="7"/>
      <c r="EG2648" s="7"/>
      <c r="EH2648" s="7"/>
      <c r="EI2648" s="7"/>
      <c r="EJ2648" s="7"/>
      <c r="EK2648" s="7"/>
      <c r="EL2648" s="7"/>
      <c r="EM2648" s="7"/>
      <c r="EN2648" s="7"/>
      <c r="EO2648" s="7"/>
      <c r="EP2648" s="7"/>
      <c r="EQ2648" s="7"/>
      <c r="ER2648" s="7"/>
      <c r="ES2648" s="7"/>
      <c r="ET2648" s="7"/>
      <c r="EU2648" s="7"/>
      <c r="EV2648" s="7"/>
      <c r="EW2648" s="7"/>
      <c r="EX2648" s="7"/>
      <c r="EY2648" s="7"/>
      <c r="EZ2648" s="7"/>
      <c r="FA2648" s="7"/>
      <c r="FB2648" s="7"/>
      <c r="FC2648" s="7"/>
      <c r="FD2648" s="7"/>
      <c r="FE2648" s="7"/>
      <c r="FF2648" s="7"/>
      <c r="FG2648" s="7"/>
      <c r="FH2648" s="7"/>
      <c r="FI2648" s="7"/>
      <c r="FJ2648" s="7"/>
      <c r="FK2648" s="7"/>
      <c r="FL2648" s="7"/>
      <c r="FM2648" s="7"/>
      <c r="FN2648" s="7"/>
      <c r="FO2648" s="7"/>
      <c r="FP2648" s="7"/>
      <c r="FQ2648" s="7"/>
      <c r="FR2648" s="7"/>
      <c r="FS2648" s="7"/>
      <c r="FT2648" s="7"/>
      <c r="FU2648" s="7"/>
      <c r="FV2648" s="7"/>
      <c r="FW2648" s="7"/>
      <c r="FX2648" s="7"/>
      <c r="FY2648" s="7"/>
      <c r="FZ2648" s="7"/>
      <c r="GA2648" s="7"/>
      <c r="GB2648" s="7"/>
    </row>
    <row r="2649" spans="1:184" x14ac:dyDescent="0.15">
      <c r="A2649" s="124"/>
      <c r="B2649" s="19"/>
      <c r="C2649" s="4"/>
      <c r="D2649" s="6"/>
      <c r="E2649" s="14"/>
      <c r="F2649" s="4"/>
      <c r="G2649" s="4"/>
      <c r="H2649" s="4"/>
      <c r="I2649" s="4"/>
      <c r="J2649" s="14"/>
      <c r="K2649" s="6"/>
      <c r="L2649" s="2"/>
      <c r="M2649" s="23"/>
      <c r="N2649" s="12"/>
      <c r="O2649" s="12"/>
      <c r="P2649" s="23"/>
      <c r="Q2649" s="1"/>
      <c r="R2649" s="4"/>
      <c r="S2649" s="5"/>
      <c r="T2649" s="6"/>
      <c r="U2649" s="9"/>
      <c r="V2649" s="8"/>
      <c r="W2649" s="8"/>
      <c r="X2649" s="8"/>
      <c r="Y2649" s="9"/>
      <c r="Z2649" s="7"/>
      <c r="AA2649" s="8"/>
      <c r="AB2649" s="9"/>
      <c r="AC2649" s="9"/>
      <c r="AD2649" s="9"/>
      <c r="AE2649" s="8"/>
      <c r="AF2649" s="10"/>
      <c r="AG2649" s="8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 s="7"/>
      <c r="CO2649" s="7"/>
      <c r="CP2649" s="7"/>
      <c r="CQ2649" s="7"/>
      <c r="CR2649" s="7"/>
      <c r="CS2649" s="7"/>
      <c r="CT2649" s="7"/>
      <c r="CU2649" s="7"/>
      <c r="CV2649" s="7"/>
      <c r="CW2649" s="7"/>
      <c r="CX2649" s="7"/>
      <c r="CY2649" s="7"/>
      <c r="CZ2649" s="7"/>
      <c r="DA2649" s="7"/>
      <c r="DB2649" s="7"/>
      <c r="DC2649" s="7"/>
      <c r="DD2649" s="7"/>
      <c r="DE2649" s="7"/>
      <c r="DF2649" s="7"/>
      <c r="DG2649" s="7"/>
      <c r="DH2649" s="7"/>
      <c r="DI2649" s="7"/>
      <c r="DJ2649" s="7"/>
      <c r="DK2649" s="7"/>
      <c r="DL2649" s="7"/>
      <c r="DM2649" s="7"/>
      <c r="DN2649" s="7"/>
      <c r="DO2649" s="7"/>
      <c r="DP2649" s="7"/>
      <c r="DQ2649" s="7"/>
      <c r="DR2649" s="7"/>
      <c r="DS2649" s="7"/>
      <c r="DT2649" s="7"/>
      <c r="DU2649" s="7"/>
      <c r="DV2649" s="7"/>
      <c r="DW2649" s="7"/>
      <c r="DX2649" s="7"/>
      <c r="DY2649" s="7"/>
      <c r="DZ2649" s="7"/>
      <c r="EA2649" s="7"/>
      <c r="EB2649" s="7"/>
      <c r="EC2649" s="7"/>
      <c r="ED2649" s="7"/>
      <c r="EE2649" s="7"/>
      <c r="EF2649" s="7"/>
      <c r="EG2649" s="7"/>
      <c r="EH2649" s="7"/>
      <c r="EI2649" s="7"/>
      <c r="EJ2649" s="7"/>
      <c r="EK2649" s="7"/>
      <c r="EL2649" s="7"/>
      <c r="EM2649" s="7"/>
      <c r="EN2649" s="7"/>
      <c r="EO2649" s="7"/>
      <c r="EP2649" s="7"/>
      <c r="EQ2649" s="7"/>
      <c r="ER2649" s="7"/>
      <c r="ES2649" s="7"/>
      <c r="ET2649" s="7"/>
      <c r="EU2649" s="7"/>
      <c r="EV2649" s="7"/>
      <c r="EW2649" s="7"/>
      <c r="EX2649" s="7"/>
      <c r="EY2649" s="7"/>
      <c r="EZ2649" s="7"/>
      <c r="FA2649" s="7"/>
      <c r="FB2649" s="7"/>
      <c r="FC2649" s="7"/>
      <c r="FD2649" s="7"/>
      <c r="FE2649" s="7"/>
      <c r="FF2649" s="7"/>
      <c r="FG2649" s="7"/>
      <c r="FH2649" s="7"/>
      <c r="FI2649" s="7"/>
      <c r="FJ2649" s="7"/>
      <c r="FK2649" s="7"/>
      <c r="FL2649" s="7"/>
      <c r="FM2649" s="7"/>
      <c r="FN2649" s="7"/>
      <c r="FO2649" s="7"/>
      <c r="FP2649" s="7"/>
      <c r="FQ2649" s="7"/>
      <c r="FR2649" s="7"/>
      <c r="FS2649" s="7"/>
      <c r="FT2649" s="7"/>
      <c r="FU2649" s="7"/>
      <c r="FV2649" s="7"/>
      <c r="FW2649" s="7"/>
      <c r="FX2649" s="7"/>
      <c r="FY2649" s="7"/>
      <c r="FZ2649" s="7"/>
      <c r="GA2649" s="7"/>
      <c r="GB2649" s="7"/>
    </row>
    <row r="2650" spans="1:184" x14ac:dyDescent="0.15">
      <c r="A2650" s="124"/>
      <c r="B2650" s="19"/>
      <c r="C2650" s="4"/>
      <c r="D2650" s="6"/>
      <c r="E2650" s="14"/>
      <c r="F2650" s="4"/>
      <c r="G2650" s="4"/>
      <c r="H2650" s="4"/>
      <c r="I2650" s="4"/>
      <c r="J2650" s="14"/>
      <c r="K2650" s="6"/>
      <c r="L2650" s="2"/>
      <c r="M2650" s="23"/>
      <c r="N2650" s="12"/>
      <c r="O2650" s="12"/>
      <c r="P2650" s="23"/>
      <c r="Q2650" s="1"/>
      <c r="R2650" s="4"/>
      <c r="S2650" s="5"/>
      <c r="T2650" s="6"/>
      <c r="U2650" s="9"/>
      <c r="V2650" s="8"/>
      <c r="W2650" s="8"/>
      <c r="X2650" s="8"/>
      <c r="Y2650" s="9"/>
      <c r="Z2650" s="7"/>
      <c r="AA2650" s="8"/>
      <c r="AB2650" s="9"/>
      <c r="AC2650" s="9"/>
      <c r="AD2650" s="9"/>
      <c r="AE2650" s="8"/>
      <c r="AF2650" s="10"/>
      <c r="AG2650" s="8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 s="7"/>
      <c r="CO2650" s="7"/>
      <c r="CP2650" s="7"/>
      <c r="CQ2650" s="7"/>
      <c r="CR2650" s="7"/>
      <c r="CS2650" s="7"/>
      <c r="CT2650" s="7"/>
      <c r="CU2650" s="7"/>
      <c r="CV2650" s="7"/>
      <c r="CW2650" s="7"/>
      <c r="CX2650" s="7"/>
      <c r="CY2650" s="7"/>
      <c r="CZ2650" s="7"/>
      <c r="DA2650" s="7"/>
      <c r="DB2650" s="7"/>
      <c r="DC2650" s="7"/>
      <c r="DD2650" s="7"/>
      <c r="DE2650" s="7"/>
      <c r="DF2650" s="7"/>
      <c r="DG2650" s="7"/>
      <c r="DH2650" s="7"/>
      <c r="DI2650" s="7"/>
      <c r="DJ2650" s="7"/>
      <c r="DK2650" s="7"/>
      <c r="DL2650" s="7"/>
      <c r="DM2650" s="7"/>
      <c r="DN2650" s="7"/>
      <c r="DO2650" s="7"/>
      <c r="DP2650" s="7"/>
      <c r="DQ2650" s="7"/>
      <c r="DR2650" s="7"/>
      <c r="DS2650" s="7"/>
      <c r="DT2650" s="7"/>
      <c r="DU2650" s="7"/>
      <c r="DV2650" s="7"/>
      <c r="DW2650" s="7"/>
      <c r="DX2650" s="7"/>
      <c r="DY2650" s="7"/>
      <c r="DZ2650" s="7"/>
      <c r="EA2650" s="7"/>
      <c r="EB2650" s="7"/>
      <c r="EC2650" s="7"/>
      <c r="ED2650" s="7"/>
      <c r="EE2650" s="7"/>
      <c r="EF2650" s="7"/>
      <c r="EG2650" s="7"/>
      <c r="EH2650" s="7"/>
      <c r="EI2650" s="7"/>
      <c r="EJ2650" s="7"/>
      <c r="EK2650" s="7"/>
      <c r="EL2650" s="7"/>
      <c r="EM2650" s="7"/>
      <c r="EN2650" s="7"/>
      <c r="EO2650" s="7"/>
      <c r="EP2650" s="7"/>
      <c r="EQ2650" s="7"/>
      <c r="ER2650" s="7"/>
      <c r="ES2650" s="7"/>
      <c r="ET2650" s="7"/>
      <c r="EU2650" s="7"/>
      <c r="EV2650" s="7"/>
      <c r="EW2650" s="7"/>
      <c r="EX2650" s="7"/>
      <c r="EY2650" s="7"/>
      <c r="EZ2650" s="7"/>
      <c r="FA2650" s="7"/>
      <c r="FB2650" s="7"/>
      <c r="FC2650" s="7"/>
      <c r="FD2650" s="7"/>
      <c r="FE2650" s="7"/>
      <c r="FF2650" s="7"/>
      <c r="FG2650" s="7"/>
      <c r="FH2650" s="7"/>
      <c r="FI2650" s="7"/>
      <c r="FJ2650" s="7"/>
      <c r="FK2650" s="7"/>
      <c r="FL2650" s="7"/>
      <c r="FM2650" s="7"/>
      <c r="FN2650" s="7"/>
      <c r="FO2650" s="7"/>
      <c r="FP2650" s="7"/>
      <c r="FQ2650" s="7"/>
      <c r="FR2650" s="7"/>
      <c r="FS2650" s="7"/>
      <c r="FT2650" s="7"/>
      <c r="FU2650" s="7"/>
      <c r="FV2650" s="7"/>
      <c r="FW2650" s="7"/>
      <c r="FX2650" s="7"/>
      <c r="FY2650" s="7"/>
      <c r="FZ2650" s="7"/>
      <c r="GA2650" s="7"/>
      <c r="GB2650" s="7"/>
    </row>
    <row r="2651" spans="1:184" x14ac:dyDescent="0.15">
      <c r="A2651" s="124"/>
      <c r="B2651" s="19"/>
      <c r="C2651" s="4"/>
      <c r="D2651" s="6"/>
      <c r="E2651" s="14"/>
      <c r="F2651" s="4"/>
      <c r="G2651" s="4"/>
      <c r="H2651" s="4"/>
      <c r="I2651" s="4"/>
      <c r="J2651" s="14"/>
      <c r="K2651" s="6"/>
      <c r="L2651" s="2"/>
      <c r="M2651" s="23"/>
      <c r="N2651" s="12"/>
      <c r="O2651" s="12"/>
      <c r="P2651" s="23"/>
      <c r="Q2651" s="1"/>
      <c r="R2651" s="4"/>
      <c r="S2651" s="5"/>
      <c r="T2651" s="6"/>
      <c r="U2651" s="9"/>
      <c r="V2651" s="8"/>
      <c r="W2651" s="8"/>
      <c r="X2651" s="8"/>
      <c r="Y2651" s="9"/>
      <c r="Z2651" s="7"/>
      <c r="AA2651" s="8"/>
      <c r="AB2651" s="9"/>
      <c r="AC2651" s="9"/>
      <c r="AD2651" s="9"/>
      <c r="AE2651" s="8"/>
      <c r="AF2651" s="10"/>
      <c r="AG2651" s="8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 s="7"/>
      <c r="CO2651" s="7"/>
      <c r="CP2651" s="7"/>
      <c r="CQ2651" s="7"/>
      <c r="CR2651" s="7"/>
      <c r="CS2651" s="7"/>
      <c r="CT2651" s="7"/>
      <c r="CU2651" s="7"/>
      <c r="CV2651" s="7"/>
      <c r="CW2651" s="7"/>
      <c r="CX2651" s="7"/>
      <c r="CY2651" s="7"/>
      <c r="CZ2651" s="7"/>
      <c r="DA2651" s="7"/>
      <c r="DB2651" s="7"/>
      <c r="DC2651" s="7"/>
      <c r="DD2651" s="7"/>
      <c r="DE2651" s="7"/>
      <c r="DF2651" s="7"/>
      <c r="DG2651" s="7"/>
      <c r="DH2651" s="7"/>
      <c r="DI2651" s="7"/>
      <c r="DJ2651" s="7"/>
      <c r="DK2651" s="7"/>
      <c r="DL2651" s="7"/>
      <c r="DM2651" s="7"/>
      <c r="DN2651" s="7"/>
      <c r="DO2651" s="7"/>
      <c r="DP2651" s="7"/>
      <c r="DQ2651" s="7"/>
      <c r="DR2651" s="7"/>
      <c r="DS2651" s="7"/>
      <c r="DT2651" s="7"/>
      <c r="DU2651" s="7"/>
      <c r="DV2651" s="7"/>
      <c r="DW2651" s="7"/>
      <c r="DX2651" s="7"/>
      <c r="DY2651" s="7"/>
      <c r="DZ2651" s="7"/>
      <c r="EA2651" s="7"/>
      <c r="EB2651" s="7"/>
      <c r="EC2651" s="7"/>
      <c r="ED2651" s="7"/>
      <c r="EE2651" s="7"/>
      <c r="EF2651" s="7"/>
      <c r="EG2651" s="7"/>
      <c r="EH2651" s="7"/>
      <c r="EI2651" s="7"/>
      <c r="EJ2651" s="7"/>
      <c r="EK2651" s="7"/>
      <c r="EL2651" s="7"/>
      <c r="EM2651" s="7"/>
      <c r="EN2651" s="7"/>
      <c r="EO2651" s="7"/>
      <c r="EP2651" s="7"/>
      <c r="EQ2651" s="7"/>
      <c r="ER2651" s="7"/>
      <c r="ES2651" s="7"/>
      <c r="ET2651" s="7"/>
      <c r="EU2651" s="7"/>
      <c r="EV2651" s="7"/>
      <c r="EW2651" s="7"/>
      <c r="EX2651" s="7"/>
      <c r="EY2651" s="7"/>
      <c r="EZ2651" s="7"/>
      <c r="FA2651" s="7"/>
      <c r="FB2651" s="7"/>
      <c r="FC2651" s="7"/>
      <c r="FD2651" s="7"/>
      <c r="FE2651" s="7"/>
      <c r="FF2651" s="7"/>
      <c r="FG2651" s="7"/>
      <c r="FH2651" s="7"/>
      <c r="FI2651" s="7"/>
      <c r="FJ2651" s="7"/>
      <c r="FK2651" s="7"/>
      <c r="FL2651" s="7"/>
      <c r="FM2651" s="7"/>
      <c r="FN2651" s="7"/>
      <c r="FO2651" s="7"/>
      <c r="FP2651" s="7"/>
      <c r="FQ2651" s="7"/>
      <c r="FR2651" s="7"/>
      <c r="FS2651" s="7"/>
      <c r="FT2651" s="7"/>
      <c r="FU2651" s="7"/>
      <c r="FV2651" s="7"/>
      <c r="FW2651" s="7"/>
      <c r="FX2651" s="7"/>
      <c r="FY2651" s="7"/>
      <c r="FZ2651" s="7"/>
      <c r="GA2651" s="7"/>
      <c r="GB2651" s="7"/>
    </row>
    <row r="2652" spans="1:184" x14ac:dyDescent="0.15">
      <c r="A2652" s="124"/>
      <c r="B2652" s="19"/>
      <c r="C2652" s="4"/>
      <c r="D2652" s="6"/>
      <c r="E2652" s="14"/>
      <c r="F2652" s="4"/>
      <c r="G2652" s="4"/>
      <c r="H2652" s="4"/>
      <c r="I2652" s="4"/>
      <c r="J2652" s="14"/>
      <c r="K2652" s="6"/>
      <c r="L2652" s="2"/>
      <c r="M2652" s="23"/>
      <c r="N2652" s="12"/>
      <c r="O2652" s="12"/>
      <c r="P2652" s="23"/>
      <c r="Q2652" s="1"/>
      <c r="R2652" s="4"/>
      <c r="S2652" s="5"/>
      <c r="T2652" s="6"/>
      <c r="U2652" s="9"/>
      <c r="V2652" s="8"/>
      <c r="W2652" s="8"/>
      <c r="X2652" s="8"/>
      <c r="Y2652" s="9"/>
      <c r="Z2652" s="7"/>
      <c r="AA2652" s="8"/>
      <c r="AB2652" s="9"/>
      <c r="AC2652" s="9"/>
      <c r="AD2652" s="9"/>
      <c r="AE2652" s="8"/>
      <c r="AF2652" s="10"/>
      <c r="AG2652" s="8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  <c r="EE2652" s="7"/>
      <c r="EF2652" s="7"/>
      <c r="EG2652" s="7"/>
      <c r="EH2652" s="7"/>
      <c r="EI2652" s="7"/>
      <c r="EJ2652" s="7"/>
      <c r="EK2652" s="7"/>
      <c r="EL2652" s="7"/>
      <c r="EM2652" s="7"/>
      <c r="EN2652" s="7"/>
      <c r="EO2652" s="7"/>
      <c r="EP2652" s="7"/>
      <c r="EQ2652" s="7"/>
      <c r="ER2652" s="7"/>
      <c r="ES2652" s="7"/>
      <c r="ET2652" s="7"/>
      <c r="EU2652" s="7"/>
      <c r="EV2652" s="7"/>
      <c r="EW2652" s="7"/>
      <c r="EX2652" s="7"/>
      <c r="EY2652" s="7"/>
      <c r="EZ2652" s="7"/>
      <c r="FA2652" s="7"/>
      <c r="FB2652" s="7"/>
      <c r="FC2652" s="7"/>
      <c r="FD2652" s="7"/>
      <c r="FE2652" s="7"/>
      <c r="FF2652" s="7"/>
      <c r="FG2652" s="7"/>
      <c r="FH2652" s="7"/>
      <c r="FI2652" s="7"/>
      <c r="FJ2652" s="7"/>
      <c r="FK2652" s="7"/>
      <c r="FL2652" s="7"/>
      <c r="FM2652" s="7"/>
      <c r="FN2652" s="7"/>
      <c r="FO2652" s="7"/>
      <c r="FP2652" s="7"/>
      <c r="FQ2652" s="7"/>
      <c r="FR2652" s="7"/>
      <c r="FS2652" s="7"/>
      <c r="FT2652" s="7"/>
      <c r="FU2652" s="7"/>
      <c r="FV2652" s="7"/>
      <c r="FW2652" s="7"/>
      <c r="FX2652" s="7"/>
      <c r="FY2652" s="7"/>
      <c r="FZ2652" s="7"/>
      <c r="GA2652" s="7"/>
      <c r="GB2652" s="7"/>
    </row>
    <row r="2653" spans="1:184" x14ac:dyDescent="0.15">
      <c r="A2653" s="124"/>
      <c r="B2653" s="19"/>
      <c r="C2653" s="4"/>
      <c r="D2653" s="6"/>
      <c r="E2653" s="14"/>
      <c r="F2653" s="4"/>
      <c r="G2653" s="4"/>
      <c r="H2653" s="4"/>
      <c r="I2653" s="4"/>
      <c r="J2653" s="14"/>
      <c r="K2653" s="6"/>
      <c r="L2653" s="2"/>
      <c r="M2653" s="23"/>
      <c r="N2653" s="12"/>
      <c r="O2653" s="12"/>
      <c r="P2653" s="23"/>
      <c r="Q2653" s="1"/>
      <c r="R2653" s="4"/>
      <c r="S2653" s="5"/>
      <c r="T2653" s="6"/>
      <c r="U2653" s="9"/>
      <c r="V2653" s="8"/>
      <c r="W2653" s="8"/>
      <c r="X2653" s="8"/>
      <c r="Y2653" s="9"/>
      <c r="Z2653" s="7"/>
      <c r="AA2653" s="8"/>
      <c r="AB2653" s="9"/>
      <c r="AC2653" s="9"/>
      <c r="AD2653" s="9"/>
      <c r="AE2653" s="8"/>
      <c r="AF2653" s="10"/>
      <c r="AG2653" s="8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 s="7"/>
      <c r="CO2653" s="7"/>
      <c r="CP2653" s="7"/>
      <c r="CQ2653" s="7"/>
      <c r="CR2653" s="7"/>
      <c r="CS2653" s="7"/>
      <c r="CT2653" s="7"/>
      <c r="CU2653" s="7"/>
      <c r="CV2653" s="7"/>
      <c r="CW2653" s="7"/>
      <c r="CX2653" s="7"/>
      <c r="CY2653" s="7"/>
      <c r="CZ2653" s="7"/>
      <c r="DA2653" s="7"/>
      <c r="DB2653" s="7"/>
      <c r="DC2653" s="7"/>
      <c r="DD2653" s="7"/>
      <c r="DE2653" s="7"/>
      <c r="DF2653" s="7"/>
      <c r="DG2653" s="7"/>
      <c r="DH2653" s="7"/>
      <c r="DI2653" s="7"/>
      <c r="DJ2653" s="7"/>
      <c r="DK2653" s="7"/>
      <c r="DL2653" s="7"/>
      <c r="DM2653" s="7"/>
      <c r="DN2653" s="7"/>
      <c r="DO2653" s="7"/>
      <c r="DP2653" s="7"/>
      <c r="DQ2653" s="7"/>
      <c r="DR2653" s="7"/>
      <c r="DS2653" s="7"/>
      <c r="DT2653" s="7"/>
      <c r="DU2653" s="7"/>
      <c r="DV2653" s="7"/>
      <c r="DW2653" s="7"/>
      <c r="DX2653" s="7"/>
      <c r="DY2653" s="7"/>
      <c r="DZ2653" s="7"/>
      <c r="EA2653" s="7"/>
      <c r="EB2653" s="7"/>
      <c r="EC2653" s="7"/>
      <c r="ED2653" s="7"/>
      <c r="EE2653" s="7"/>
      <c r="EF2653" s="7"/>
      <c r="EG2653" s="7"/>
      <c r="EH2653" s="7"/>
      <c r="EI2653" s="7"/>
      <c r="EJ2653" s="7"/>
      <c r="EK2653" s="7"/>
      <c r="EL2653" s="7"/>
      <c r="EM2653" s="7"/>
      <c r="EN2653" s="7"/>
      <c r="EO2653" s="7"/>
      <c r="EP2653" s="7"/>
      <c r="EQ2653" s="7"/>
      <c r="ER2653" s="7"/>
      <c r="ES2653" s="7"/>
      <c r="ET2653" s="7"/>
      <c r="EU2653" s="7"/>
      <c r="EV2653" s="7"/>
      <c r="EW2653" s="7"/>
      <c r="EX2653" s="7"/>
      <c r="EY2653" s="7"/>
      <c r="EZ2653" s="7"/>
      <c r="FA2653" s="7"/>
      <c r="FB2653" s="7"/>
      <c r="FC2653" s="7"/>
      <c r="FD2653" s="7"/>
      <c r="FE2653" s="7"/>
      <c r="FF2653" s="7"/>
      <c r="FG2653" s="7"/>
      <c r="FH2653" s="7"/>
      <c r="FI2653" s="7"/>
      <c r="FJ2653" s="7"/>
      <c r="FK2653" s="7"/>
      <c r="FL2653" s="7"/>
      <c r="FM2653" s="7"/>
      <c r="FN2653" s="7"/>
      <c r="FO2653" s="7"/>
      <c r="FP2653" s="7"/>
      <c r="FQ2653" s="7"/>
      <c r="FR2653" s="7"/>
      <c r="FS2653" s="7"/>
      <c r="FT2653" s="7"/>
      <c r="FU2653" s="7"/>
      <c r="FV2653" s="7"/>
      <c r="FW2653" s="7"/>
      <c r="FX2653" s="7"/>
      <c r="FY2653" s="7"/>
      <c r="FZ2653" s="7"/>
      <c r="GA2653" s="7"/>
      <c r="GB2653" s="7"/>
    </row>
    <row r="2654" spans="1:184" x14ac:dyDescent="0.15">
      <c r="A2654" s="124"/>
      <c r="B2654" s="19"/>
      <c r="C2654" s="4"/>
      <c r="D2654" s="6"/>
      <c r="E2654" s="14"/>
      <c r="F2654" s="4"/>
      <c r="G2654" s="4"/>
      <c r="H2654" s="4"/>
      <c r="I2654" s="4"/>
      <c r="J2654" s="14"/>
      <c r="K2654" s="6"/>
      <c r="L2654" s="2"/>
      <c r="M2654" s="23"/>
      <c r="N2654" s="12"/>
      <c r="O2654" s="12"/>
      <c r="P2654" s="23"/>
      <c r="Q2654" s="1"/>
      <c r="R2654" s="4"/>
      <c r="S2654" s="5"/>
      <c r="T2654" s="6"/>
      <c r="U2654" s="9"/>
      <c r="V2654" s="8"/>
      <c r="W2654" s="8"/>
      <c r="X2654" s="8"/>
      <c r="Y2654" s="9"/>
      <c r="Z2654" s="7"/>
      <c r="AA2654" s="8"/>
      <c r="AB2654" s="9"/>
      <c r="AC2654" s="9"/>
      <c r="AD2654" s="9"/>
      <c r="AE2654" s="8"/>
      <c r="AF2654" s="10"/>
      <c r="AG2654" s="8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 s="7"/>
      <c r="CO2654" s="7"/>
      <c r="CP2654" s="7"/>
      <c r="CQ2654" s="7"/>
      <c r="CR2654" s="7"/>
      <c r="CS2654" s="7"/>
      <c r="CT2654" s="7"/>
      <c r="CU2654" s="7"/>
      <c r="CV2654" s="7"/>
      <c r="CW2654" s="7"/>
      <c r="CX2654" s="7"/>
      <c r="CY2654" s="7"/>
      <c r="CZ2654" s="7"/>
      <c r="DA2654" s="7"/>
      <c r="DB2654" s="7"/>
      <c r="DC2654" s="7"/>
      <c r="DD2654" s="7"/>
      <c r="DE2654" s="7"/>
      <c r="DF2654" s="7"/>
      <c r="DG2654" s="7"/>
      <c r="DH2654" s="7"/>
      <c r="DI2654" s="7"/>
      <c r="DJ2654" s="7"/>
      <c r="DK2654" s="7"/>
      <c r="DL2654" s="7"/>
      <c r="DM2654" s="7"/>
      <c r="DN2654" s="7"/>
      <c r="DO2654" s="7"/>
      <c r="DP2654" s="7"/>
      <c r="DQ2654" s="7"/>
      <c r="DR2654" s="7"/>
      <c r="DS2654" s="7"/>
      <c r="DT2654" s="7"/>
      <c r="DU2654" s="7"/>
      <c r="DV2654" s="7"/>
      <c r="DW2654" s="7"/>
      <c r="DX2654" s="7"/>
      <c r="DY2654" s="7"/>
      <c r="DZ2654" s="7"/>
      <c r="EA2654" s="7"/>
      <c r="EB2654" s="7"/>
      <c r="EC2654" s="7"/>
      <c r="ED2654" s="7"/>
      <c r="EE2654" s="7"/>
      <c r="EF2654" s="7"/>
      <c r="EG2654" s="7"/>
      <c r="EH2654" s="7"/>
      <c r="EI2654" s="7"/>
      <c r="EJ2654" s="7"/>
      <c r="EK2654" s="7"/>
      <c r="EL2654" s="7"/>
      <c r="EM2654" s="7"/>
      <c r="EN2654" s="7"/>
      <c r="EO2654" s="7"/>
      <c r="EP2654" s="7"/>
      <c r="EQ2654" s="7"/>
      <c r="ER2654" s="7"/>
      <c r="ES2654" s="7"/>
      <c r="ET2654" s="7"/>
      <c r="EU2654" s="7"/>
      <c r="EV2654" s="7"/>
      <c r="EW2654" s="7"/>
      <c r="EX2654" s="7"/>
      <c r="EY2654" s="7"/>
      <c r="EZ2654" s="7"/>
      <c r="FA2654" s="7"/>
      <c r="FB2654" s="7"/>
      <c r="FC2654" s="7"/>
      <c r="FD2654" s="7"/>
      <c r="FE2654" s="7"/>
      <c r="FF2654" s="7"/>
      <c r="FG2654" s="7"/>
      <c r="FH2654" s="7"/>
      <c r="FI2654" s="7"/>
      <c r="FJ2654" s="7"/>
      <c r="FK2654" s="7"/>
      <c r="FL2654" s="7"/>
      <c r="FM2654" s="7"/>
      <c r="FN2654" s="7"/>
      <c r="FO2654" s="7"/>
      <c r="FP2654" s="7"/>
      <c r="FQ2654" s="7"/>
      <c r="FR2654" s="7"/>
      <c r="FS2654" s="7"/>
      <c r="FT2654" s="7"/>
      <c r="FU2654" s="7"/>
      <c r="FV2654" s="7"/>
      <c r="FW2654" s="7"/>
      <c r="FX2654" s="7"/>
      <c r="FY2654" s="7"/>
      <c r="FZ2654" s="7"/>
      <c r="GA2654" s="7"/>
      <c r="GB2654" s="7"/>
    </row>
    <row r="2655" spans="1:184" x14ac:dyDescent="0.15">
      <c r="A2655" s="124"/>
      <c r="B2655" s="19"/>
      <c r="C2655" s="4"/>
      <c r="D2655" s="6"/>
      <c r="E2655" s="14"/>
      <c r="F2655" s="4"/>
      <c r="G2655" s="4"/>
      <c r="H2655" s="4"/>
      <c r="I2655" s="4"/>
      <c r="J2655" s="14"/>
      <c r="K2655" s="6"/>
      <c r="L2655" s="2"/>
      <c r="M2655" s="23"/>
      <c r="N2655" s="12"/>
      <c r="O2655" s="12"/>
      <c r="P2655" s="23"/>
      <c r="Q2655" s="1"/>
      <c r="R2655" s="4"/>
      <c r="S2655" s="5"/>
      <c r="T2655" s="6"/>
      <c r="U2655" s="9"/>
      <c r="V2655" s="8"/>
      <c r="W2655" s="8"/>
      <c r="X2655" s="8"/>
      <c r="Y2655" s="9"/>
      <c r="Z2655" s="7"/>
      <c r="AA2655" s="8"/>
      <c r="AB2655" s="9"/>
      <c r="AC2655" s="9"/>
      <c r="AD2655" s="9"/>
      <c r="AE2655" s="8"/>
      <c r="AF2655" s="10"/>
      <c r="AG2655" s="8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 s="7"/>
      <c r="CO2655" s="7"/>
      <c r="CP2655" s="7"/>
      <c r="CQ2655" s="7"/>
      <c r="CR2655" s="7"/>
      <c r="CS2655" s="7"/>
      <c r="CT2655" s="7"/>
      <c r="CU2655" s="7"/>
      <c r="CV2655" s="7"/>
      <c r="CW2655" s="7"/>
      <c r="CX2655" s="7"/>
      <c r="CY2655" s="7"/>
      <c r="CZ2655" s="7"/>
      <c r="DA2655" s="7"/>
      <c r="DB2655" s="7"/>
      <c r="DC2655" s="7"/>
      <c r="DD2655" s="7"/>
      <c r="DE2655" s="7"/>
      <c r="DF2655" s="7"/>
      <c r="DG2655" s="7"/>
      <c r="DH2655" s="7"/>
      <c r="DI2655" s="7"/>
      <c r="DJ2655" s="7"/>
      <c r="DK2655" s="7"/>
      <c r="DL2655" s="7"/>
      <c r="DM2655" s="7"/>
      <c r="DN2655" s="7"/>
      <c r="DO2655" s="7"/>
      <c r="DP2655" s="7"/>
      <c r="DQ2655" s="7"/>
      <c r="DR2655" s="7"/>
      <c r="DS2655" s="7"/>
      <c r="DT2655" s="7"/>
      <c r="DU2655" s="7"/>
      <c r="DV2655" s="7"/>
      <c r="DW2655" s="7"/>
      <c r="DX2655" s="7"/>
      <c r="DY2655" s="7"/>
      <c r="DZ2655" s="7"/>
      <c r="EA2655" s="7"/>
      <c r="EB2655" s="7"/>
      <c r="EC2655" s="7"/>
      <c r="ED2655" s="7"/>
      <c r="EE2655" s="7"/>
      <c r="EF2655" s="7"/>
      <c r="EG2655" s="7"/>
      <c r="EH2655" s="7"/>
      <c r="EI2655" s="7"/>
      <c r="EJ2655" s="7"/>
      <c r="EK2655" s="7"/>
      <c r="EL2655" s="7"/>
      <c r="EM2655" s="7"/>
      <c r="EN2655" s="7"/>
      <c r="EO2655" s="7"/>
      <c r="EP2655" s="7"/>
      <c r="EQ2655" s="7"/>
      <c r="ER2655" s="7"/>
      <c r="ES2655" s="7"/>
      <c r="ET2655" s="7"/>
      <c r="EU2655" s="7"/>
      <c r="EV2655" s="7"/>
      <c r="EW2655" s="7"/>
      <c r="EX2655" s="7"/>
      <c r="EY2655" s="7"/>
      <c r="EZ2655" s="7"/>
      <c r="FA2655" s="7"/>
      <c r="FB2655" s="7"/>
      <c r="FC2655" s="7"/>
      <c r="FD2655" s="7"/>
      <c r="FE2655" s="7"/>
      <c r="FF2655" s="7"/>
      <c r="FG2655" s="7"/>
      <c r="FH2655" s="7"/>
      <c r="FI2655" s="7"/>
      <c r="FJ2655" s="7"/>
      <c r="FK2655" s="7"/>
      <c r="FL2655" s="7"/>
      <c r="FM2655" s="7"/>
      <c r="FN2655" s="7"/>
      <c r="FO2655" s="7"/>
      <c r="FP2655" s="7"/>
      <c r="FQ2655" s="7"/>
      <c r="FR2655" s="7"/>
      <c r="FS2655" s="7"/>
      <c r="FT2655" s="7"/>
      <c r="FU2655" s="7"/>
      <c r="FV2655" s="7"/>
      <c r="FW2655" s="7"/>
      <c r="FX2655" s="7"/>
      <c r="FY2655" s="7"/>
      <c r="FZ2655" s="7"/>
      <c r="GA2655" s="7"/>
      <c r="GB2655" s="7"/>
    </row>
    <row r="2656" spans="1:184" x14ac:dyDescent="0.15">
      <c r="A2656" s="124"/>
      <c r="B2656" s="19"/>
      <c r="C2656" s="4"/>
      <c r="D2656" s="6"/>
      <c r="E2656" s="14"/>
      <c r="F2656" s="4"/>
      <c r="G2656" s="4"/>
      <c r="H2656" s="4"/>
      <c r="I2656" s="4"/>
      <c r="J2656" s="14"/>
      <c r="K2656" s="6"/>
      <c r="L2656" s="2"/>
      <c r="M2656" s="23"/>
      <c r="N2656" s="12"/>
      <c r="O2656" s="12"/>
      <c r="P2656" s="23"/>
      <c r="Q2656" s="1"/>
      <c r="R2656" s="4"/>
      <c r="S2656" s="5"/>
      <c r="T2656" s="6"/>
      <c r="U2656" s="9"/>
      <c r="V2656" s="8"/>
      <c r="W2656" s="8"/>
      <c r="X2656" s="8"/>
      <c r="Y2656" s="9"/>
      <c r="Z2656" s="7"/>
      <c r="AA2656" s="8"/>
      <c r="AB2656" s="9"/>
      <c r="AC2656" s="9"/>
      <c r="AD2656" s="9"/>
      <c r="AE2656" s="8"/>
      <c r="AF2656" s="10"/>
      <c r="AG2656" s="8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 s="7"/>
      <c r="CO2656" s="7"/>
      <c r="CP2656" s="7"/>
      <c r="CQ2656" s="7"/>
      <c r="CR2656" s="7"/>
      <c r="CS2656" s="7"/>
      <c r="CT2656" s="7"/>
      <c r="CU2656" s="7"/>
      <c r="CV2656" s="7"/>
      <c r="CW2656" s="7"/>
      <c r="CX2656" s="7"/>
      <c r="CY2656" s="7"/>
      <c r="CZ2656" s="7"/>
      <c r="DA2656" s="7"/>
      <c r="DB2656" s="7"/>
      <c r="DC2656" s="7"/>
      <c r="DD2656" s="7"/>
      <c r="DE2656" s="7"/>
      <c r="DF2656" s="7"/>
      <c r="DG2656" s="7"/>
      <c r="DH2656" s="7"/>
      <c r="DI2656" s="7"/>
      <c r="DJ2656" s="7"/>
      <c r="DK2656" s="7"/>
      <c r="DL2656" s="7"/>
      <c r="DM2656" s="7"/>
      <c r="DN2656" s="7"/>
      <c r="DO2656" s="7"/>
      <c r="DP2656" s="7"/>
      <c r="DQ2656" s="7"/>
      <c r="DR2656" s="7"/>
      <c r="DS2656" s="7"/>
      <c r="DT2656" s="7"/>
      <c r="DU2656" s="7"/>
      <c r="DV2656" s="7"/>
      <c r="DW2656" s="7"/>
      <c r="DX2656" s="7"/>
      <c r="DY2656" s="7"/>
      <c r="DZ2656" s="7"/>
      <c r="EA2656" s="7"/>
      <c r="EB2656" s="7"/>
      <c r="EC2656" s="7"/>
      <c r="ED2656" s="7"/>
      <c r="EE2656" s="7"/>
      <c r="EF2656" s="7"/>
      <c r="EG2656" s="7"/>
      <c r="EH2656" s="7"/>
      <c r="EI2656" s="7"/>
      <c r="EJ2656" s="7"/>
      <c r="EK2656" s="7"/>
      <c r="EL2656" s="7"/>
      <c r="EM2656" s="7"/>
      <c r="EN2656" s="7"/>
      <c r="EO2656" s="7"/>
      <c r="EP2656" s="7"/>
      <c r="EQ2656" s="7"/>
      <c r="ER2656" s="7"/>
      <c r="ES2656" s="7"/>
      <c r="ET2656" s="7"/>
      <c r="EU2656" s="7"/>
      <c r="EV2656" s="7"/>
      <c r="EW2656" s="7"/>
      <c r="EX2656" s="7"/>
      <c r="EY2656" s="7"/>
      <c r="EZ2656" s="7"/>
      <c r="FA2656" s="7"/>
      <c r="FB2656" s="7"/>
      <c r="FC2656" s="7"/>
      <c r="FD2656" s="7"/>
      <c r="FE2656" s="7"/>
      <c r="FF2656" s="7"/>
      <c r="FG2656" s="7"/>
      <c r="FH2656" s="7"/>
      <c r="FI2656" s="7"/>
      <c r="FJ2656" s="7"/>
      <c r="FK2656" s="7"/>
      <c r="FL2656" s="7"/>
      <c r="FM2656" s="7"/>
      <c r="FN2656" s="7"/>
      <c r="FO2656" s="7"/>
      <c r="FP2656" s="7"/>
      <c r="FQ2656" s="7"/>
      <c r="FR2656" s="7"/>
      <c r="FS2656" s="7"/>
      <c r="FT2656" s="7"/>
      <c r="FU2656" s="7"/>
      <c r="FV2656" s="7"/>
      <c r="FW2656" s="7"/>
      <c r="FX2656" s="7"/>
      <c r="FY2656" s="7"/>
      <c r="FZ2656" s="7"/>
      <c r="GA2656" s="7"/>
      <c r="GB2656" s="7"/>
    </row>
    <row r="2657" spans="1:184" x14ac:dyDescent="0.15">
      <c r="A2657" s="124"/>
      <c r="B2657" s="19"/>
      <c r="C2657" s="4"/>
      <c r="D2657" s="6"/>
      <c r="E2657" s="14"/>
      <c r="F2657" s="4"/>
      <c r="G2657" s="4"/>
      <c r="H2657" s="4"/>
      <c r="I2657" s="4"/>
      <c r="J2657" s="14"/>
      <c r="K2657" s="6"/>
      <c r="L2657" s="2"/>
      <c r="M2657" s="23"/>
      <c r="N2657" s="12"/>
      <c r="O2657" s="12"/>
      <c r="P2657" s="23"/>
      <c r="Q2657" s="1"/>
      <c r="R2657" s="4"/>
      <c r="S2657" s="5"/>
      <c r="T2657" s="6"/>
      <c r="U2657" s="9"/>
      <c r="V2657" s="8"/>
      <c r="W2657" s="8"/>
      <c r="X2657" s="8"/>
      <c r="Y2657" s="9"/>
      <c r="Z2657" s="7"/>
      <c r="AA2657" s="8"/>
      <c r="AB2657" s="9"/>
      <c r="AC2657" s="9"/>
      <c r="AD2657" s="9"/>
      <c r="AE2657" s="8"/>
      <c r="AF2657" s="10"/>
      <c r="AG2657" s="8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 s="7"/>
      <c r="CO2657" s="7"/>
      <c r="CP2657" s="7"/>
      <c r="CQ2657" s="7"/>
      <c r="CR2657" s="7"/>
      <c r="CS2657" s="7"/>
      <c r="CT2657" s="7"/>
      <c r="CU2657" s="7"/>
      <c r="CV2657" s="7"/>
      <c r="CW2657" s="7"/>
      <c r="CX2657" s="7"/>
      <c r="CY2657" s="7"/>
      <c r="CZ2657" s="7"/>
      <c r="DA2657" s="7"/>
      <c r="DB2657" s="7"/>
      <c r="DC2657" s="7"/>
      <c r="DD2657" s="7"/>
      <c r="DE2657" s="7"/>
      <c r="DF2657" s="7"/>
      <c r="DG2657" s="7"/>
      <c r="DH2657" s="7"/>
      <c r="DI2657" s="7"/>
      <c r="DJ2657" s="7"/>
      <c r="DK2657" s="7"/>
      <c r="DL2657" s="7"/>
      <c r="DM2657" s="7"/>
      <c r="DN2657" s="7"/>
      <c r="DO2657" s="7"/>
      <c r="DP2657" s="7"/>
      <c r="DQ2657" s="7"/>
      <c r="DR2657" s="7"/>
      <c r="DS2657" s="7"/>
      <c r="DT2657" s="7"/>
      <c r="DU2657" s="7"/>
      <c r="DV2657" s="7"/>
      <c r="DW2657" s="7"/>
      <c r="DX2657" s="7"/>
      <c r="DY2657" s="7"/>
      <c r="DZ2657" s="7"/>
      <c r="EA2657" s="7"/>
      <c r="EB2657" s="7"/>
      <c r="EC2657" s="7"/>
      <c r="ED2657" s="7"/>
      <c r="EE2657" s="7"/>
      <c r="EF2657" s="7"/>
      <c r="EG2657" s="7"/>
      <c r="EH2657" s="7"/>
      <c r="EI2657" s="7"/>
      <c r="EJ2657" s="7"/>
      <c r="EK2657" s="7"/>
      <c r="EL2657" s="7"/>
      <c r="EM2657" s="7"/>
      <c r="EN2657" s="7"/>
      <c r="EO2657" s="7"/>
      <c r="EP2657" s="7"/>
      <c r="EQ2657" s="7"/>
      <c r="ER2657" s="7"/>
      <c r="ES2657" s="7"/>
      <c r="ET2657" s="7"/>
      <c r="EU2657" s="7"/>
      <c r="EV2657" s="7"/>
      <c r="EW2657" s="7"/>
      <c r="EX2657" s="7"/>
      <c r="EY2657" s="7"/>
      <c r="EZ2657" s="7"/>
      <c r="FA2657" s="7"/>
      <c r="FB2657" s="7"/>
      <c r="FC2657" s="7"/>
      <c r="FD2657" s="7"/>
      <c r="FE2657" s="7"/>
      <c r="FF2657" s="7"/>
      <c r="FG2657" s="7"/>
      <c r="FH2657" s="7"/>
      <c r="FI2657" s="7"/>
      <c r="FJ2657" s="7"/>
      <c r="FK2657" s="7"/>
      <c r="FL2657" s="7"/>
      <c r="FM2657" s="7"/>
      <c r="FN2657" s="7"/>
      <c r="FO2657" s="7"/>
      <c r="FP2657" s="7"/>
      <c r="FQ2657" s="7"/>
      <c r="FR2657" s="7"/>
      <c r="FS2657" s="7"/>
      <c r="FT2657" s="7"/>
      <c r="FU2657" s="7"/>
      <c r="FV2657" s="7"/>
      <c r="FW2657" s="7"/>
      <c r="FX2657" s="7"/>
      <c r="FY2657" s="7"/>
      <c r="FZ2657" s="7"/>
      <c r="GA2657" s="7"/>
      <c r="GB2657" s="7"/>
    </row>
    <row r="2658" spans="1:184" x14ac:dyDescent="0.15">
      <c r="A2658" s="124"/>
      <c r="B2658" s="19"/>
      <c r="C2658" s="4"/>
      <c r="D2658" s="6"/>
      <c r="E2658" s="14"/>
      <c r="F2658" s="4"/>
      <c r="G2658" s="4"/>
      <c r="H2658" s="4"/>
      <c r="I2658" s="4"/>
      <c r="J2658" s="14"/>
      <c r="K2658" s="6"/>
      <c r="L2658" s="2"/>
      <c r="M2658" s="23"/>
      <c r="N2658" s="12"/>
      <c r="O2658" s="12"/>
      <c r="P2658" s="23"/>
      <c r="Q2658" s="1"/>
      <c r="R2658" s="4"/>
      <c r="S2658" s="5"/>
      <c r="T2658" s="6"/>
      <c r="U2658" s="9"/>
      <c r="V2658" s="8"/>
      <c r="W2658" s="8"/>
      <c r="X2658" s="8"/>
      <c r="Y2658" s="9"/>
      <c r="Z2658" s="7"/>
      <c r="AA2658" s="8"/>
      <c r="AB2658" s="9"/>
      <c r="AC2658" s="9"/>
      <c r="AD2658" s="9"/>
      <c r="AE2658" s="8"/>
      <c r="AF2658" s="10"/>
      <c r="AG2658" s="8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 s="7"/>
      <c r="CO2658" s="7"/>
      <c r="CP2658" s="7"/>
      <c r="CQ2658" s="7"/>
      <c r="CR2658" s="7"/>
      <c r="CS2658" s="7"/>
      <c r="CT2658" s="7"/>
      <c r="CU2658" s="7"/>
      <c r="CV2658" s="7"/>
      <c r="CW2658" s="7"/>
      <c r="CX2658" s="7"/>
      <c r="CY2658" s="7"/>
      <c r="CZ2658" s="7"/>
      <c r="DA2658" s="7"/>
      <c r="DB2658" s="7"/>
      <c r="DC2658" s="7"/>
      <c r="DD2658" s="7"/>
      <c r="DE2658" s="7"/>
      <c r="DF2658" s="7"/>
      <c r="DG2658" s="7"/>
      <c r="DH2658" s="7"/>
      <c r="DI2658" s="7"/>
      <c r="DJ2658" s="7"/>
      <c r="DK2658" s="7"/>
      <c r="DL2658" s="7"/>
      <c r="DM2658" s="7"/>
      <c r="DN2658" s="7"/>
      <c r="DO2658" s="7"/>
      <c r="DP2658" s="7"/>
      <c r="DQ2658" s="7"/>
      <c r="DR2658" s="7"/>
      <c r="DS2658" s="7"/>
      <c r="DT2658" s="7"/>
      <c r="DU2658" s="7"/>
      <c r="DV2658" s="7"/>
      <c r="DW2658" s="7"/>
      <c r="DX2658" s="7"/>
      <c r="DY2658" s="7"/>
      <c r="DZ2658" s="7"/>
      <c r="EA2658" s="7"/>
      <c r="EB2658" s="7"/>
      <c r="EC2658" s="7"/>
      <c r="ED2658" s="7"/>
      <c r="EE2658" s="7"/>
      <c r="EF2658" s="7"/>
      <c r="EG2658" s="7"/>
      <c r="EH2658" s="7"/>
      <c r="EI2658" s="7"/>
      <c r="EJ2658" s="7"/>
      <c r="EK2658" s="7"/>
      <c r="EL2658" s="7"/>
      <c r="EM2658" s="7"/>
      <c r="EN2658" s="7"/>
      <c r="EO2658" s="7"/>
      <c r="EP2658" s="7"/>
      <c r="EQ2658" s="7"/>
      <c r="ER2658" s="7"/>
      <c r="ES2658" s="7"/>
      <c r="ET2658" s="7"/>
      <c r="EU2658" s="7"/>
      <c r="EV2658" s="7"/>
      <c r="EW2658" s="7"/>
      <c r="EX2658" s="7"/>
      <c r="EY2658" s="7"/>
      <c r="EZ2658" s="7"/>
      <c r="FA2658" s="7"/>
      <c r="FB2658" s="7"/>
      <c r="FC2658" s="7"/>
      <c r="FD2658" s="7"/>
      <c r="FE2658" s="7"/>
      <c r="FF2658" s="7"/>
      <c r="FG2658" s="7"/>
      <c r="FH2658" s="7"/>
      <c r="FI2658" s="7"/>
      <c r="FJ2658" s="7"/>
      <c r="FK2658" s="7"/>
      <c r="FL2658" s="7"/>
      <c r="FM2658" s="7"/>
      <c r="FN2658" s="7"/>
      <c r="FO2658" s="7"/>
      <c r="FP2658" s="7"/>
      <c r="FQ2658" s="7"/>
      <c r="FR2658" s="7"/>
      <c r="FS2658" s="7"/>
      <c r="FT2658" s="7"/>
      <c r="FU2658" s="7"/>
      <c r="FV2658" s="7"/>
      <c r="FW2658" s="7"/>
      <c r="FX2658" s="7"/>
      <c r="FY2658" s="7"/>
      <c r="FZ2658" s="7"/>
      <c r="GA2658" s="7"/>
      <c r="GB2658" s="7"/>
    </row>
    <row r="2659" spans="1:184" x14ac:dyDescent="0.15">
      <c r="A2659" s="124"/>
      <c r="B2659" s="19"/>
      <c r="C2659" s="4"/>
      <c r="D2659" s="6"/>
      <c r="E2659" s="14"/>
      <c r="F2659" s="4"/>
      <c r="G2659" s="4"/>
      <c r="H2659" s="4"/>
      <c r="I2659" s="4"/>
      <c r="J2659" s="14"/>
      <c r="K2659" s="6"/>
      <c r="L2659" s="2"/>
      <c r="M2659" s="23"/>
      <c r="N2659" s="12"/>
      <c r="O2659" s="12"/>
      <c r="P2659" s="23"/>
      <c r="Q2659" s="1"/>
      <c r="R2659" s="4"/>
      <c r="S2659" s="5"/>
      <c r="T2659" s="6"/>
      <c r="U2659" s="9"/>
      <c r="V2659" s="8"/>
      <c r="W2659" s="8"/>
      <c r="X2659" s="8"/>
      <c r="Y2659" s="9"/>
      <c r="Z2659" s="7"/>
      <c r="AA2659" s="8"/>
      <c r="AB2659" s="9"/>
      <c r="AC2659" s="9"/>
      <c r="AD2659" s="9"/>
      <c r="AE2659" s="8"/>
      <c r="AF2659" s="10"/>
      <c r="AG2659" s="8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 s="7"/>
      <c r="CO2659" s="7"/>
      <c r="CP2659" s="7"/>
      <c r="CQ2659" s="7"/>
      <c r="CR2659" s="7"/>
      <c r="CS2659" s="7"/>
      <c r="CT2659" s="7"/>
      <c r="CU2659" s="7"/>
      <c r="CV2659" s="7"/>
      <c r="CW2659" s="7"/>
      <c r="CX2659" s="7"/>
      <c r="CY2659" s="7"/>
      <c r="CZ2659" s="7"/>
      <c r="DA2659" s="7"/>
      <c r="DB2659" s="7"/>
      <c r="DC2659" s="7"/>
      <c r="DD2659" s="7"/>
      <c r="DE2659" s="7"/>
      <c r="DF2659" s="7"/>
      <c r="DG2659" s="7"/>
      <c r="DH2659" s="7"/>
      <c r="DI2659" s="7"/>
      <c r="DJ2659" s="7"/>
      <c r="DK2659" s="7"/>
      <c r="DL2659" s="7"/>
      <c r="DM2659" s="7"/>
      <c r="DN2659" s="7"/>
      <c r="DO2659" s="7"/>
      <c r="DP2659" s="7"/>
      <c r="DQ2659" s="7"/>
      <c r="DR2659" s="7"/>
      <c r="DS2659" s="7"/>
      <c r="DT2659" s="7"/>
      <c r="DU2659" s="7"/>
      <c r="DV2659" s="7"/>
      <c r="DW2659" s="7"/>
      <c r="DX2659" s="7"/>
      <c r="DY2659" s="7"/>
      <c r="DZ2659" s="7"/>
      <c r="EA2659" s="7"/>
      <c r="EB2659" s="7"/>
      <c r="EC2659" s="7"/>
      <c r="ED2659" s="7"/>
      <c r="EE2659" s="7"/>
      <c r="EF2659" s="7"/>
      <c r="EG2659" s="7"/>
      <c r="EH2659" s="7"/>
      <c r="EI2659" s="7"/>
      <c r="EJ2659" s="7"/>
      <c r="EK2659" s="7"/>
      <c r="EL2659" s="7"/>
      <c r="EM2659" s="7"/>
      <c r="EN2659" s="7"/>
      <c r="EO2659" s="7"/>
      <c r="EP2659" s="7"/>
      <c r="EQ2659" s="7"/>
      <c r="ER2659" s="7"/>
      <c r="ES2659" s="7"/>
      <c r="ET2659" s="7"/>
      <c r="EU2659" s="7"/>
      <c r="EV2659" s="7"/>
      <c r="EW2659" s="7"/>
      <c r="EX2659" s="7"/>
      <c r="EY2659" s="7"/>
      <c r="EZ2659" s="7"/>
      <c r="FA2659" s="7"/>
      <c r="FB2659" s="7"/>
      <c r="FC2659" s="7"/>
      <c r="FD2659" s="7"/>
      <c r="FE2659" s="7"/>
      <c r="FF2659" s="7"/>
      <c r="FG2659" s="7"/>
      <c r="FH2659" s="7"/>
      <c r="FI2659" s="7"/>
      <c r="FJ2659" s="7"/>
      <c r="FK2659" s="7"/>
      <c r="FL2659" s="7"/>
      <c r="FM2659" s="7"/>
      <c r="FN2659" s="7"/>
      <c r="FO2659" s="7"/>
      <c r="FP2659" s="7"/>
      <c r="FQ2659" s="7"/>
      <c r="FR2659" s="7"/>
      <c r="FS2659" s="7"/>
      <c r="FT2659" s="7"/>
      <c r="FU2659" s="7"/>
      <c r="FV2659" s="7"/>
      <c r="FW2659" s="7"/>
      <c r="FX2659" s="7"/>
      <c r="FY2659" s="7"/>
      <c r="FZ2659" s="7"/>
      <c r="GA2659" s="7"/>
      <c r="GB2659" s="7"/>
    </row>
    <row r="2660" spans="1:184" x14ac:dyDescent="0.15">
      <c r="A2660" s="124"/>
      <c r="B2660" s="19"/>
      <c r="C2660" s="4"/>
      <c r="D2660" s="6"/>
      <c r="E2660" s="14"/>
      <c r="F2660" s="4"/>
      <c r="G2660" s="4"/>
      <c r="H2660" s="4"/>
      <c r="I2660" s="4"/>
      <c r="J2660" s="14"/>
      <c r="K2660" s="6"/>
      <c r="L2660" s="2"/>
      <c r="M2660" s="23"/>
      <c r="N2660" s="12"/>
      <c r="O2660" s="12"/>
      <c r="P2660" s="23"/>
      <c r="Q2660" s="1"/>
      <c r="R2660" s="4"/>
      <c r="S2660" s="5"/>
      <c r="T2660" s="6"/>
      <c r="U2660" s="9"/>
      <c r="V2660" s="8"/>
      <c r="W2660" s="8"/>
      <c r="X2660" s="8"/>
      <c r="Y2660" s="9"/>
      <c r="Z2660" s="7"/>
      <c r="AA2660" s="8"/>
      <c r="AB2660" s="9"/>
      <c r="AC2660" s="9"/>
      <c r="AD2660" s="9"/>
      <c r="AE2660" s="8"/>
      <c r="AF2660" s="10"/>
      <c r="AG2660" s="8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 s="7"/>
      <c r="CO2660" s="7"/>
      <c r="CP2660" s="7"/>
      <c r="CQ2660" s="7"/>
      <c r="CR2660" s="7"/>
      <c r="CS2660" s="7"/>
      <c r="CT2660" s="7"/>
      <c r="CU2660" s="7"/>
      <c r="CV2660" s="7"/>
      <c r="CW2660" s="7"/>
      <c r="CX2660" s="7"/>
      <c r="CY2660" s="7"/>
      <c r="CZ2660" s="7"/>
      <c r="DA2660" s="7"/>
      <c r="DB2660" s="7"/>
      <c r="DC2660" s="7"/>
      <c r="DD2660" s="7"/>
      <c r="DE2660" s="7"/>
      <c r="DF2660" s="7"/>
      <c r="DG2660" s="7"/>
      <c r="DH2660" s="7"/>
      <c r="DI2660" s="7"/>
      <c r="DJ2660" s="7"/>
      <c r="DK2660" s="7"/>
      <c r="DL2660" s="7"/>
      <c r="DM2660" s="7"/>
      <c r="DN2660" s="7"/>
      <c r="DO2660" s="7"/>
      <c r="DP2660" s="7"/>
      <c r="DQ2660" s="7"/>
      <c r="DR2660" s="7"/>
      <c r="DS2660" s="7"/>
      <c r="DT2660" s="7"/>
      <c r="DU2660" s="7"/>
      <c r="DV2660" s="7"/>
      <c r="DW2660" s="7"/>
      <c r="DX2660" s="7"/>
      <c r="DY2660" s="7"/>
      <c r="DZ2660" s="7"/>
      <c r="EA2660" s="7"/>
      <c r="EB2660" s="7"/>
      <c r="EC2660" s="7"/>
      <c r="ED2660" s="7"/>
      <c r="EE2660" s="7"/>
      <c r="EF2660" s="7"/>
      <c r="EG2660" s="7"/>
      <c r="EH2660" s="7"/>
      <c r="EI2660" s="7"/>
      <c r="EJ2660" s="7"/>
      <c r="EK2660" s="7"/>
      <c r="EL2660" s="7"/>
      <c r="EM2660" s="7"/>
      <c r="EN2660" s="7"/>
      <c r="EO2660" s="7"/>
      <c r="EP2660" s="7"/>
      <c r="EQ2660" s="7"/>
      <c r="ER2660" s="7"/>
      <c r="ES2660" s="7"/>
      <c r="ET2660" s="7"/>
      <c r="EU2660" s="7"/>
      <c r="EV2660" s="7"/>
      <c r="EW2660" s="7"/>
      <c r="EX2660" s="7"/>
      <c r="EY2660" s="7"/>
      <c r="EZ2660" s="7"/>
      <c r="FA2660" s="7"/>
      <c r="FB2660" s="7"/>
      <c r="FC2660" s="7"/>
      <c r="FD2660" s="7"/>
      <c r="FE2660" s="7"/>
      <c r="FF2660" s="7"/>
      <c r="FG2660" s="7"/>
      <c r="FH2660" s="7"/>
      <c r="FI2660" s="7"/>
      <c r="FJ2660" s="7"/>
      <c r="FK2660" s="7"/>
      <c r="FL2660" s="7"/>
      <c r="FM2660" s="7"/>
      <c r="FN2660" s="7"/>
      <c r="FO2660" s="7"/>
      <c r="FP2660" s="7"/>
      <c r="FQ2660" s="7"/>
      <c r="FR2660" s="7"/>
      <c r="FS2660" s="7"/>
      <c r="FT2660" s="7"/>
      <c r="FU2660" s="7"/>
      <c r="FV2660" s="7"/>
      <c r="FW2660" s="7"/>
      <c r="FX2660" s="7"/>
      <c r="FY2660" s="7"/>
      <c r="FZ2660" s="7"/>
      <c r="GA2660" s="7"/>
      <c r="GB2660" s="7"/>
    </row>
    <row r="2661" spans="1:184" x14ac:dyDescent="0.15">
      <c r="A2661" s="124"/>
      <c r="B2661" s="19"/>
      <c r="C2661" s="4"/>
      <c r="D2661" s="6"/>
      <c r="E2661" s="14"/>
      <c r="F2661" s="4"/>
      <c r="G2661" s="4"/>
      <c r="H2661" s="4"/>
      <c r="I2661" s="4"/>
      <c r="J2661" s="14"/>
      <c r="K2661" s="6"/>
      <c r="L2661" s="2"/>
      <c r="M2661" s="23"/>
      <c r="N2661" s="12"/>
      <c r="O2661" s="12"/>
      <c r="P2661" s="23"/>
      <c r="Q2661" s="1"/>
      <c r="R2661" s="4"/>
      <c r="S2661" s="5"/>
      <c r="T2661" s="6"/>
      <c r="U2661" s="9"/>
      <c r="V2661" s="8"/>
      <c r="W2661" s="8"/>
      <c r="X2661" s="8"/>
      <c r="Y2661" s="9"/>
      <c r="Z2661" s="7"/>
      <c r="AA2661" s="8"/>
      <c r="AB2661" s="9"/>
      <c r="AC2661" s="9"/>
      <c r="AD2661" s="9"/>
      <c r="AE2661" s="8"/>
      <c r="AF2661" s="10"/>
      <c r="AG2661" s="8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  <c r="DV2661" s="7"/>
      <c r="DW2661" s="7"/>
      <c r="DX2661" s="7"/>
      <c r="DY2661" s="7"/>
      <c r="DZ2661" s="7"/>
      <c r="EA2661" s="7"/>
      <c r="EB2661" s="7"/>
      <c r="EC2661" s="7"/>
      <c r="ED2661" s="7"/>
      <c r="EE2661" s="7"/>
      <c r="EF2661" s="7"/>
      <c r="EG2661" s="7"/>
      <c r="EH2661" s="7"/>
      <c r="EI2661" s="7"/>
      <c r="EJ2661" s="7"/>
      <c r="EK2661" s="7"/>
      <c r="EL2661" s="7"/>
      <c r="EM2661" s="7"/>
      <c r="EN2661" s="7"/>
      <c r="EO2661" s="7"/>
      <c r="EP2661" s="7"/>
      <c r="EQ2661" s="7"/>
      <c r="ER2661" s="7"/>
      <c r="ES2661" s="7"/>
      <c r="ET2661" s="7"/>
      <c r="EU2661" s="7"/>
      <c r="EV2661" s="7"/>
      <c r="EW2661" s="7"/>
      <c r="EX2661" s="7"/>
      <c r="EY2661" s="7"/>
      <c r="EZ2661" s="7"/>
      <c r="FA2661" s="7"/>
      <c r="FB2661" s="7"/>
      <c r="FC2661" s="7"/>
      <c r="FD2661" s="7"/>
      <c r="FE2661" s="7"/>
      <c r="FF2661" s="7"/>
      <c r="FG2661" s="7"/>
      <c r="FH2661" s="7"/>
      <c r="FI2661" s="7"/>
      <c r="FJ2661" s="7"/>
      <c r="FK2661" s="7"/>
      <c r="FL2661" s="7"/>
      <c r="FM2661" s="7"/>
      <c r="FN2661" s="7"/>
      <c r="FO2661" s="7"/>
      <c r="FP2661" s="7"/>
      <c r="FQ2661" s="7"/>
      <c r="FR2661" s="7"/>
      <c r="FS2661" s="7"/>
      <c r="FT2661" s="7"/>
      <c r="FU2661" s="7"/>
      <c r="FV2661" s="7"/>
      <c r="FW2661" s="7"/>
      <c r="FX2661" s="7"/>
      <c r="FY2661" s="7"/>
      <c r="FZ2661" s="7"/>
      <c r="GA2661" s="7"/>
      <c r="GB2661" s="7"/>
    </row>
    <row r="2662" spans="1:184" x14ac:dyDescent="0.15">
      <c r="A2662" s="124"/>
      <c r="B2662" s="19"/>
      <c r="C2662" s="4"/>
      <c r="D2662" s="6"/>
      <c r="E2662" s="14"/>
      <c r="F2662" s="4"/>
      <c r="G2662" s="4"/>
      <c r="H2662" s="4"/>
      <c r="I2662" s="4"/>
      <c r="J2662" s="14"/>
      <c r="K2662" s="6"/>
      <c r="L2662" s="2"/>
      <c r="M2662" s="23"/>
      <c r="N2662" s="12"/>
      <c r="O2662" s="12"/>
      <c r="P2662" s="23"/>
      <c r="Q2662" s="1"/>
      <c r="R2662" s="4"/>
      <c r="S2662" s="5"/>
      <c r="T2662" s="6"/>
      <c r="U2662" s="9"/>
      <c r="V2662" s="8"/>
      <c r="W2662" s="8"/>
      <c r="X2662" s="8"/>
      <c r="Y2662" s="9"/>
      <c r="Z2662" s="7"/>
      <c r="AA2662" s="8"/>
      <c r="AB2662" s="9"/>
      <c r="AC2662" s="9"/>
      <c r="AD2662" s="9"/>
      <c r="AE2662" s="8"/>
      <c r="AF2662" s="10"/>
      <c r="AG2662" s="8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 s="7"/>
      <c r="CO2662" s="7"/>
      <c r="CP2662" s="7"/>
      <c r="CQ2662" s="7"/>
      <c r="CR2662" s="7"/>
      <c r="CS2662" s="7"/>
      <c r="CT2662" s="7"/>
      <c r="CU2662" s="7"/>
      <c r="CV2662" s="7"/>
      <c r="CW2662" s="7"/>
      <c r="CX2662" s="7"/>
      <c r="CY2662" s="7"/>
      <c r="CZ2662" s="7"/>
      <c r="DA2662" s="7"/>
      <c r="DB2662" s="7"/>
      <c r="DC2662" s="7"/>
      <c r="DD2662" s="7"/>
      <c r="DE2662" s="7"/>
      <c r="DF2662" s="7"/>
      <c r="DG2662" s="7"/>
      <c r="DH2662" s="7"/>
      <c r="DI2662" s="7"/>
      <c r="DJ2662" s="7"/>
      <c r="DK2662" s="7"/>
      <c r="DL2662" s="7"/>
      <c r="DM2662" s="7"/>
      <c r="DN2662" s="7"/>
      <c r="DO2662" s="7"/>
      <c r="DP2662" s="7"/>
      <c r="DQ2662" s="7"/>
      <c r="DR2662" s="7"/>
      <c r="DS2662" s="7"/>
      <c r="DT2662" s="7"/>
      <c r="DU2662" s="7"/>
      <c r="DV2662" s="7"/>
      <c r="DW2662" s="7"/>
      <c r="DX2662" s="7"/>
      <c r="DY2662" s="7"/>
      <c r="DZ2662" s="7"/>
      <c r="EA2662" s="7"/>
      <c r="EB2662" s="7"/>
      <c r="EC2662" s="7"/>
      <c r="ED2662" s="7"/>
      <c r="EE2662" s="7"/>
      <c r="EF2662" s="7"/>
      <c r="EG2662" s="7"/>
      <c r="EH2662" s="7"/>
      <c r="EI2662" s="7"/>
      <c r="EJ2662" s="7"/>
      <c r="EK2662" s="7"/>
      <c r="EL2662" s="7"/>
      <c r="EM2662" s="7"/>
      <c r="EN2662" s="7"/>
      <c r="EO2662" s="7"/>
      <c r="EP2662" s="7"/>
      <c r="EQ2662" s="7"/>
      <c r="ER2662" s="7"/>
      <c r="ES2662" s="7"/>
      <c r="ET2662" s="7"/>
      <c r="EU2662" s="7"/>
      <c r="EV2662" s="7"/>
      <c r="EW2662" s="7"/>
      <c r="EX2662" s="7"/>
      <c r="EY2662" s="7"/>
      <c r="EZ2662" s="7"/>
      <c r="FA2662" s="7"/>
      <c r="FB2662" s="7"/>
      <c r="FC2662" s="7"/>
      <c r="FD2662" s="7"/>
      <c r="FE2662" s="7"/>
      <c r="FF2662" s="7"/>
      <c r="FG2662" s="7"/>
      <c r="FH2662" s="7"/>
      <c r="FI2662" s="7"/>
      <c r="FJ2662" s="7"/>
      <c r="FK2662" s="7"/>
      <c r="FL2662" s="7"/>
      <c r="FM2662" s="7"/>
      <c r="FN2662" s="7"/>
      <c r="FO2662" s="7"/>
      <c r="FP2662" s="7"/>
      <c r="FQ2662" s="7"/>
      <c r="FR2662" s="7"/>
      <c r="FS2662" s="7"/>
      <c r="FT2662" s="7"/>
      <c r="FU2662" s="7"/>
      <c r="FV2662" s="7"/>
      <c r="FW2662" s="7"/>
      <c r="FX2662" s="7"/>
      <c r="FY2662" s="7"/>
      <c r="FZ2662" s="7"/>
      <c r="GA2662" s="7"/>
      <c r="GB2662" s="7"/>
    </row>
    <row r="2663" spans="1:184" x14ac:dyDescent="0.15">
      <c r="A2663" s="124"/>
      <c r="B2663" s="19"/>
      <c r="C2663" s="4"/>
      <c r="D2663" s="6"/>
      <c r="E2663" s="14"/>
      <c r="F2663" s="4"/>
      <c r="G2663" s="4"/>
      <c r="H2663" s="4"/>
      <c r="I2663" s="4"/>
      <c r="J2663" s="14"/>
      <c r="K2663" s="6"/>
      <c r="L2663" s="2"/>
      <c r="M2663" s="23"/>
      <c r="N2663" s="12"/>
      <c r="O2663" s="12"/>
      <c r="P2663" s="23"/>
      <c r="Q2663" s="1"/>
      <c r="R2663" s="4"/>
      <c r="S2663" s="5"/>
      <c r="T2663" s="6"/>
      <c r="U2663" s="9"/>
      <c r="V2663" s="8"/>
      <c r="W2663" s="8"/>
      <c r="X2663" s="8"/>
      <c r="Y2663" s="9"/>
      <c r="Z2663" s="7"/>
      <c r="AA2663" s="8"/>
      <c r="AB2663" s="9"/>
      <c r="AC2663" s="9"/>
      <c r="AD2663" s="9"/>
      <c r="AE2663" s="8"/>
      <c r="AF2663" s="10"/>
      <c r="AG2663" s="8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 s="7"/>
      <c r="CO2663" s="7"/>
      <c r="CP2663" s="7"/>
      <c r="CQ2663" s="7"/>
      <c r="CR2663" s="7"/>
      <c r="CS2663" s="7"/>
      <c r="CT2663" s="7"/>
      <c r="CU2663" s="7"/>
      <c r="CV2663" s="7"/>
      <c r="CW2663" s="7"/>
      <c r="CX2663" s="7"/>
      <c r="CY2663" s="7"/>
      <c r="CZ2663" s="7"/>
      <c r="DA2663" s="7"/>
      <c r="DB2663" s="7"/>
      <c r="DC2663" s="7"/>
      <c r="DD2663" s="7"/>
      <c r="DE2663" s="7"/>
      <c r="DF2663" s="7"/>
      <c r="DG2663" s="7"/>
      <c r="DH2663" s="7"/>
      <c r="DI2663" s="7"/>
      <c r="DJ2663" s="7"/>
      <c r="DK2663" s="7"/>
      <c r="DL2663" s="7"/>
      <c r="DM2663" s="7"/>
      <c r="DN2663" s="7"/>
      <c r="DO2663" s="7"/>
      <c r="DP2663" s="7"/>
      <c r="DQ2663" s="7"/>
      <c r="DR2663" s="7"/>
      <c r="DS2663" s="7"/>
      <c r="DT2663" s="7"/>
      <c r="DU2663" s="7"/>
      <c r="DV2663" s="7"/>
      <c r="DW2663" s="7"/>
      <c r="DX2663" s="7"/>
      <c r="DY2663" s="7"/>
      <c r="DZ2663" s="7"/>
      <c r="EA2663" s="7"/>
      <c r="EB2663" s="7"/>
      <c r="EC2663" s="7"/>
      <c r="ED2663" s="7"/>
      <c r="EE2663" s="7"/>
      <c r="EF2663" s="7"/>
      <c r="EG2663" s="7"/>
      <c r="EH2663" s="7"/>
      <c r="EI2663" s="7"/>
      <c r="EJ2663" s="7"/>
      <c r="EK2663" s="7"/>
      <c r="EL2663" s="7"/>
      <c r="EM2663" s="7"/>
      <c r="EN2663" s="7"/>
      <c r="EO2663" s="7"/>
      <c r="EP2663" s="7"/>
      <c r="EQ2663" s="7"/>
      <c r="ER2663" s="7"/>
      <c r="ES2663" s="7"/>
      <c r="ET2663" s="7"/>
      <c r="EU2663" s="7"/>
      <c r="EV2663" s="7"/>
      <c r="EW2663" s="7"/>
      <c r="EX2663" s="7"/>
      <c r="EY2663" s="7"/>
      <c r="EZ2663" s="7"/>
      <c r="FA2663" s="7"/>
      <c r="FB2663" s="7"/>
      <c r="FC2663" s="7"/>
      <c r="FD2663" s="7"/>
      <c r="FE2663" s="7"/>
      <c r="FF2663" s="7"/>
      <c r="FG2663" s="7"/>
      <c r="FH2663" s="7"/>
      <c r="FI2663" s="7"/>
      <c r="FJ2663" s="7"/>
      <c r="FK2663" s="7"/>
      <c r="FL2663" s="7"/>
      <c r="FM2663" s="7"/>
      <c r="FN2663" s="7"/>
      <c r="FO2663" s="7"/>
      <c r="FP2663" s="7"/>
      <c r="FQ2663" s="7"/>
      <c r="FR2663" s="7"/>
      <c r="FS2663" s="7"/>
      <c r="FT2663" s="7"/>
      <c r="FU2663" s="7"/>
      <c r="FV2663" s="7"/>
      <c r="FW2663" s="7"/>
      <c r="FX2663" s="7"/>
      <c r="FY2663" s="7"/>
      <c r="FZ2663" s="7"/>
      <c r="GA2663" s="7"/>
      <c r="GB2663" s="7"/>
    </row>
    <row r="2664" spans="1:184" x14ac:dyDescent="0.15">
      <c r="A2664" s="124"/>
      <c r="B2664" s="19"/>
      <c r="C2664" s="4"/>
      <c r="D2664" s="6"/>
      <c r="E2664" s="14"/>
      <c r="F2664" s="4"/>
      <c r="G2664" s="4"/>
      <c r="H2664" s="4"/>
      <c r="I2664" s="4"/>
      <c r="J2664" s="14"/>
      <c r="K2664" s="6"/>
      <c r="L2664" s="2"/>
      <c r="M2664" s="23"/>
      <c r="N2664" s="12"/>
      <c r="O2664" s="12"/>
      <c r="P2664" s="23"/>
      <c r="Q2664" s="1"/>
      <c r="R2664" s="4"/>
      <c r="S2664" s="5"/>
      <c r="T2664" s="6"/>
      <c r="U2664" s="9"/>
      <c r="V2664" s="8"/>
      <c r="W2664" s="8"/>
      <c r="X2664" s="8"/>
      <c r="Y2664" s="9"/>
      <c r="Z2664" s="7"/>
      <c r="AA2664" s="8"/>
      <c r="AB2664" s="9"/>
      <c r="AC2664" s="9"/>
      <c r="AD2664" s="9"/>
      <c r="AE2664" s="8"/>
      <c r="AF2664" s="10"/>
      <c r="AG2664" s="8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  <c r="EE2664" s="7"/>
      <c r="EF2664" s="7"/>
      <c r="EG2664" s="7"/>
      <c r="EH2664" s="7"/>
      <c r="EI2664" s="7"/>
      <c r="EJ2664" s="7"/>
      <c r="EK2664" s="7"/>
      <c r="EL2664" s="7"/>
      <c r="EM2664" s="7"/>
      <c r="EN2664" s="7"/>
      <c r="EO2664" s="7"/>
      <c r="EP2664" s="7"/>
      <c r="EQ2664" s="7"/>
      <c r="ER2664" s="7"/>
      <c r="ES2664" s="7"/>
      <c r="ET2664" s="7"/>
      <c r="EU2664" s="7"/>
      <c r="EV2664" s="7"/>
      <c r="EW2664" s="7"/>
      <c r="EX2664" s="7"/>
      <c r="EY2664" s="7"/>
      <c r="EZ2664" s="7"/>
      <c r="FA2664" s="7"/>
      <c r="FB2664" s="7"/>
      <c r="FC2664" s="7"/>
      <c r="FD2664" s="7"/>
      <c r="FE2664" s="7"/>
      <c r="FF2664" s="7"/>
      <c r="FG2664" s="7"/>
      <c r="FH2664" s="7"/>
      <c r="FI2664" s="7"/>
      <c r="FJ2664" s="7"/>
      <c r="FK2664" s="7"/>
      <c r="FL2664" s="7"/>
      <c r="FM2664" s="7"/>
      <c r="FN2664" s="7"/>
      <c r="FO2664" s="7"/>
      <c r="FP2664" s="7"/>
      <c r="FQ2664" s="7"/>
      <c r="FR2664" s="7"/>
      <c r="FS2664" s="7"/>
      <c r="FT2664" s="7"/>
      <c r="FU2664" s="7"/>
      <c r="FV2664" s="7"/>
      <c r="FW2664" s="7"/>
      <c r="FX2664" s="7"/>
      <c r="FY2664" s="7"/>
      <c r="FZ2664" s="7"/>
      <c r="GA2664" s="7"/>
      <c r="GB2664" s="7"/>
    </row>
    <row r="2665" spans="1:184" x14ac:dyDescent="0.15">
      <c r="A2665" s="124"/>
      <c r="B2665" s="19"/>
      <c r="C2665" s="4"/>
      <c r="D2665" s="6"/>
      <c r="E2665" s="14"/>
      <c r="F2665" s="4"/>
      <c r="G2665" s="4"/>
      <c r="H2665" s="4"/>
      <c r="I2665" s="4"/>
      <c r="J2665" s="14"/>
      <c r="K2665" s="6"/>
      <c r="L2665" s="2"/>
      <c r="M2665" s="23"/>
      <c r="N2665" s="12"/>
      <c r="O2665" s="12"/>
      <c r="P2665" s="23"/>
      <c r="Q2665" s="1"/>
      <c r="R2665" s="4"/>
      <c r="S2665" s="5"/>
      <c r="T2665" s="6"/>
      <c r="U2665" s="9"/>
      <c r="V2665" s="8"/>
      <c r="W2665" s="8"/>
      <c r="X2665" s="8"/>
      <c r="Y2665" s="9"/>
      <c r="Z2665" s="7"/>
      <c r="AA2665" s="8"/>
      <c r="AB2665" s="9"/>
      <c r="AC2665" s="9"/>
      <c r="AD2665" s="9"/>
      <c r="AE2665" s="8"/>
      <c r="AF2665" s="10"/>
      <c r="AG2665" s="8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  <c r="EE2665" s="7"/>
      <c r="EF2665" s="7"/>
      <c r="EG2665" s="7"/>
      <c r="EH2665" s="7"/>
      <c r="EI2665" s="7"/>
      <c r="EJ2665" s="7"/>
      <c r="EK2665" s="7"/>
      <c r="EL2665" s="7"/>
      <c r="EM2665" s="7"/>
      <c r="EN2665" s="7"/>
      <c r="EO2665" s="7"/>
      <c r="EP2665" s="7"/>
      <c r="EQ2665" s="7"/>
      <c r="ER2665" s="7"/>
      <c r="ES2665" s="7"/>
      <c r="ET2665" s="7"/>
      <c r="EU2665" s="7"/>
      <c r="EV2665" s="7"/>
      <c r="EW2665" s="7"/>
      <c r="EX2665" s="7"/>
      <c r="EY2665" s="7"/>
      <c r="EZ2665" s="7"/>
      <c r="FA2665" s="7"/>
      <c r="FB2665" s="7"/>
      <c r="FC2665" s="7"/>
      <c r="FD2665" s="7"/>
      <c r="FE2665" s="7"/>
      <c r="FF2665" s="7"/>
      <c r="FG2665" s="7"/>
      <c r="FH2665" s="7"/>
      <c r="FI2665" s="7"/>
      <c r="FJ2665" s="7"/>
      <c r="FK2665" s="7"/>
      <c r="FL2665" s="7"/>
      <c r="FM2665" s="7"/>
      <c r="FN2665" s="7"/>
      <c r="FO2665" s="7"/>
      <c r="FP2665" s="7"/>
      <c r="FQ2665" s="7"/>
      <c r="FR2665" s="7"/>
      <c r="FS2665" s="7"/>
      <c r="FT2665" s="7"/>
      <c r="FU2665" s="7"/>
      <c r="FV2665" s="7"/>
      <c r="FW2665" s="7"/>
      <c r="FX2665" s="7"/>
      <c r="FY2665" s="7"/>
      <c r="FZ2665" s="7"/>
      <c r="GA2665" s="7"/>
      <c r="GB2665" s="7"/>
    </row>
    <row r="2666" spans="1:184" x14ac:dyDescent="0.15">
      <c r="A2666" s="124"/>
      <c r="B2666" s="19"/>
      <c r="C2666" s="4"/>
      <c r="D2666" s="6"/>
      <c r="E2666" s="14"/>
      <c r="F2666" s="4"/>
      <c r="G2666" s="4"/>
      <c r="H2666" s="4"/>
      <c r="I2666" s="4"/>
      <c r="J2666" s="14"/>
      <c r="K2666" s="6"/>
      <c r="L2666" s="2"/>
      <c r="M2666" s="23"/>
      <c r="N2666" s="12"/>
      <c r="O2666" s="12"/>
      <c r="P2666" s="23"/>
      <c r="Q2666" s="1"/>
      <c r="R2666" s="4"/>
      <c r="S2666" s="5"/>
      <c r="T2666" s="6"/>
      <c r="U2666" s="9"/>
      <c r="V2666" s="8"/>
      <c r="W2666" s="8"/>
      <c r="X2666" s="8"/>
      <c r="Y2666" s="9"/>
      <c r="Z2666" s="7"/>
      <c r="AA2666" s="8"/>
      <c r="AB2666" s="9"/>
      <c r="AC2666" s="9"/>
      <c r="AD2666" s="9"/>
      <c r="AE2666" s="8"/>
      <c r="AF2666" s="10"/>
      <c r="AG2666" s="8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  <c r="EE2666" s="7"/>
      <c r="EF2666" s="7"/>
      <c r="EG2666" s="7"/>
      <c r="EH2666" s="7"/>
      <c r="EI2666" s="7"/>
      <c r="EJ2666" s="7"/>
      <c r="EK2666" s="7"/>
      <c r="EL2666" s="7"/>
      <c r="EM2666" s="7"/>
      <c r="EN2666" s="7"/>
      <c r="EO2666" s="7"/>
      <c r="EP2666" s="7"/>
      <c r="EQ2666" s="7"/>
      <c r="ER2666" s="7"/>
      <c r="ES2666" s="7"/>
      <c r="ET2666" s="7"/>
      <c r="EU2666" s="7"/>
      <c r="EV2666" s="7"/>
      <c r="EW2666" s="7"/>
      <c r="EX2666" s="7"/>
      <c r="EY2666" s="7"/>
      <c r="EZ2666" s="7"/>
      <c r="FA2666" s="7"/>
      <c r="FB2666" s="7"/>
      <c r="FC2666" s="7"/>
      <c r="FD2666" s="7"/>
      <c r="FE2666" s="7"/>
      <c r="FF2666" s="7"/>
      <c r="FG2666" s="7"/>
      <c r="FH2666" s="7"/>
      <c r="FI2666" s="7"/>
      <c r="FJ2666" s="7"/>
      <c r="FK2666" s="7"/>
      <c r="FL2666" s="7"/>
      <c r="FM2666" s="7"/>
      <c r="FN2666" s="7"/>
      <c r="FO2666" s="7"/>
      <c r="FP2666" s="7"/>
      <c r="FQ2666" s="7"/>
      <c r="FR2666" s="7"/>
      <c r="FS2666" s="7"/>
      <c r="FT2666" s="7"/>
      <c r="FU2666" s="7"/>
      <c r="FV2666" s="7"/>
      <c r="FW2666" s="7"/>
      <c r="FX2666" s="7"/>
      <c r="FY2666" s="7"/>
      <c r="FZ2666" s="7"/>
      <c r="GA2666" s="7"/>
      <c r="GB2666" s="7"/>
    </row>
    <row r="2667" spans="1:184" x14ac:dyDescent="0.15">
      <c r="A2667" s="124"/>
      <c r="B2667" s="19"/>
      <c r="C2667" s="4"/>
      <c r="D2667" s="6"/>
      <c r="E2667" s="14"/>
      <c r="F2667" s="4"/>
      <c r="G2667" s="4"/>
      <c r="H2667" s="4"/>
      <c r="I2667" s="4"/>
      <c r="J2667" s="14"/>
      <c r="K2667" s="6"/>
      <c r="L2667" s="2"/>
      <c r="M2667" s="23"/>
      <c r="N2667" s="12"/>
      <c r="O2667" s="12"/>
      <c r="P2667" s="23"/>
      <c r="Q2667" s="1"/>
      <c r="R2667" s="4"/>
      <c r="S2667" s="5"/>
      <c r="T2667" s="6"/>
      <c r="U2667" s="9"/>
      <c r="V2667" s="8"/>
      <c r="W2667" s="8"/>
      <c r="X2667" s="8"/>
      <c r="Y2667" s="9"/>
      <c r="Z2667" s="7"/>
      <c r="AA2667" s="8"/>
      <c r="AB2667" s="9"/>
      <c r="AC2667" s="9"/>
      <c r="AD2667" s="9"/>
      <c r="AE2667" s="8"/>
      <c r="AF2667" s="10"/>
      <c r="AG2667" s="8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  <c r="EE2667" s="7"/>
      <c r="EF2667" s="7"/>
      <c r="EG2667" s="7"/>
      <c r="EH2667" s="7"/>
      <c r="EI2667" s="7"/>
      <c r="EJ2667" s="7"/>
      <c r="EK2667" s="7"/>
      <c r="EL2667" s="7"/>
      <c r="EM2667" s="7"/>
      <c r="EN2667" s="7"/>
      <c r="EO2667" s="7"/>
      <c r="EP2667" s="7"/>
      <c r="EQ2667" s="7"/>
      <c r="ER2667" s="7"/>
      <c r="ES2667" s="7"/>
      <c r="ET2667" s="7"/>
      <c r="EU2667" s="7"/>
      <c r="EV2667" s="7"/>
      <c r="EW2667" s="7"/>
      <c r="EX2667" s="7"/>
      <c r="EY2667" s="7"/>
      <c r="EZ2667" s="7"/>
      <c r="FA2667" s="7"/>
      <c r="FB2667" s="7"/>
      <c r="FC2667" s="7"/>
      <c r="FD2667" s="7"/>
      <c r="FE2667" s="7"/>
      <c r="FF2667" s="7"/>
      <c r="FG2667" s="7"/>
      <c r="FH2667" s="7"/>
      <c r="FI2667" s="7"/>
      <c r="FJ2667" s="7"/>
      <c r="FK2667" s="7"/>
      <c r="FL2667" s="7"/>
      <c r="FM2667" s="7"/>
      <c r="FN2667" s="7"/>
      <c r="FO2667" s="7"/>
      <c r="FP2667" s="7"/>
      <c r="FQ2667" s="7"/>
      <c r="FR2667" s="7"/>
      <c r="FS2667" s="7"/>
      <c r="FT2667" s="7"/>
      <c r="FU2667" s="7"/>
      <c r="FV2667" s="7"/>
      <c r="FW2667" s="7"/>
      <c r="FX2667" s="7"/>
      <c r="FY2667" s="7"/>
      <c r="FZ2667" s="7"/>
      <c r="GA2667" s="7"/>
      <c r="GB2667" s="7"/>
    </row>
    <row r="2668" spans="1:184" x14ac:dyDescent="0.15">
      <c r="A2668" s="124"/>
      <c r="B2668" s="19"/>
      <c r="C2668" s="4"/>
      <c r="D2668" s="6"/>
      <c r="E2668" s="14"/>
      <c r="F2668" s="4"/>
      <c r="G2668" s="4"/>
      <c r="H2668" s="4"/>
      <c r="I2668" s="4"/>
      <c r="J2668" s="14"/>
      <c r="K2668" s="6"/>
      <c r="L2668" s="2"/>
      <c r="M2668" s="23"/>
      <c r="N2668" s="12"/>
      <c r="O2668" s="12"/>
      <c r="P2668" s="23"/>
      <c r="Q2668" s="1"/>
      <c r="R2668" s="4"/>
      <c r="S2668" s="5"/>
      <c r="T2668" s="6"/>
      <c r="U2668" s="9"/>
      <c r="V2668" s="8"/>
      <c r="W2668" s="8"/>
      <c r="X2668" s="8"/>
      <c r="Y2668" s="9"/>
      <c r="Z2668" s="7"/>
      <c r="AA2668" s="8"/>
      <c r="AB2668" s="9"/>
      <c r="AC2668" s="9"/>
      <c r="AD2668" s="9"/>
      <c r="AE2668" s="8"/>
      <c r="AF2668" s="10"/>
      <c r="AG2668" s="8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  <c r="EE2668" s="7"/>
      <c r="EF2668" s="7"/>
      <c r="EG2668" s="7"/>
      <c r="EH2668" s="7"/>
      <c r="EI2668" s="7"/>
      <c r="EJ2668" s="7"/>
      <c r="EK2668" s="7"/>
      <c r="EL2668" s="7"/>
      <c r="EM2668" s="7"/>
      <c r="EN2668" s="7"/>
      <c r="EO2668" s="7"/>
      <c r="EP2668" s="7"/>
      <c r="EQ2668" s="7"/>
      <c r="ER2668" s="7"/>
      <c r="ES2668" s="7"/>
      <c r="ET2668" s="7"/>
      <c r="EU2668" s="7"/>
      <c r="EV2668" s="7"/>
      <c r="EW2668" s="7"/>
      <c r="EX2668" s="7"/>
      <c r="EY2668" s="7"/>
      <c r="EZ2668" s="7"/>
      <c r="FA2668" s="7"/>
      <c r="FB2668" s="7"/>
      <c r="FC2668" s="7"/>
      <c r="FD2668" s="7"/>
      <c r="FE2668" s="7"/>
      <c r="FF2668" s="7"/>
      <c r="FG2668" s="7"/>
      <c r="FH2668" s="7"/>
      <c r="FI2668" s="7"/>
      <c r="FJ2668" s="7"/>
      <c r="FK2668" s="7"/>
      <c r="FL2668" s="7"/>
      <c r="FM2668" s="7"/>
      <c r="FN2668" s="7"/>
      <c r="FO2668" s="7"/>
      <c r="FP2668" s="7"/>
      <c r="FQ2668" s="7"/>
      <c r="FR2668" s="7"/>
      <c r="FS2668" s="7"/>
      <c r="FT2668" s="7"/>
      <c r="FU2668" s="7"/>
      <c r="FV2668" s="7"/>
      <c r="FW2668" s="7"/>
      <c r="FX2668" s="7"/>
      <c r="FY2668" s="7"/>
      <c r="FZ2668" s="7"/>
      <c r="GA2668" s="7"/>
      <c r="GB2668" s="7"/>
    </row>
    <row r="2669" spans="1:184" x14ac:dyDescent="0.15">
      <c r="A2669" s="124"/>
      <c r="B2669" s="19"/>
      <c r="C2669" s="4"/>
      <c r="D2669" s="6"/>
      <c r="E2669" s="14"/>
      <c r="F2669" s="4"/>
      <c r="G2669" s="4"/>
      <c r="H2669" s="4"/>
      <c r="I2669" s="4"/>
      <c r="J2669" s="14"/>
      <c r="K2669" s="6"/>
      <c r="L2669" s="2"/>
      <c r="M2669" s="23"/>
      <c r="N2669" s="12"/>
      <c r="O2669" s="12"/>
      <c r="P2669" s="23"/>
      <c r="Q2669" s="1"/>
      <c r="R2669" s="4"/>
      <c r="S2669" s="5"/>
      <c r="T2669" s="6"/>
      <c r="U2669" s="9"/>
      <c r="V2669" s="8"/>
      <c r="W2669" s="8"/>
      <c r="X2669" s="8"/>
      <c r="Y2669" s="9"/>
      <c r="Z2669" s="7"/>
      <c r="AA2669" s="8"/>
      <c r="AB2669" s="9"/>
      <c r="AC2669" s="9"/>
      <c r="AD2669" s="9"/>
      <c r="AE2669" s="8"/>
      <c r="AF2669" s="10"/>
      <c r="AG2669" s="8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  <c r="EE2669" s="7"/>
      <c r="EF2669" s="7"/>
      <c r="EG2669" s="7"/>
      <c r="EH2669" s="7"/>
      <c r="EI2669" s="7"/>
      <c r="EJ2669" s="7"/>
      <c r="EK2669" s="7"/>
      <c r="EL2669" s="7"/>
      <c r="EM2669" s="7"/>
      <c r="EN2669" s="7"/>
      <c r="EO2669" s="7"/>
      <c r="EP2669" s="7"/>
      <c r="EQ2669" s="7"/>
      <c r="ER2669" s="7"/>
      <c r="ES2669" s="7"/>
      <c r="ET2669" s="7"/>
      <c r="EU2669" s="7"/>
      <c r="EV2669" s="7"/>
      <c r="EW2669" s="7"/>
      <c r="EX2669" s="7"/>
      <c r="EY2669" s="7"/>
      <c r="EZ2669" s="7"/>
      <c r="FA2669" s="7"/>
      <c r="FB2669" s="7"/>
      <c r="FC2669" s="7"/>
      <c r="FD2669" s="7"/>
      <c r="FE2669" s="7"/>
      <c r="FF2669" s="7"/>
      <c r="FG2669" s="7"/>
      <c r="FH2669" s="7"/>
      <c r="FI2669" s="7"/>
      <c r="FJ2669" s="7"/>
      <c r="FK2669" s="7"/>
      <c r="FL2669" s="7"/>
      <c r="FM2669" s="7"/>
      <c r="FN2669" s="7"/>
      <c r="FO2669" s="7"/>
      <c r="FP2669" s="7"/>
      <c r="FQ2669" s="7"/>
      <c r="FR2669" s="7"/>
      <c r="FS2669" s="7"/>
      <c r="FT2669" s="7"/>
      <c r="FU2669" s="7"/>
      <c r="FV2669" s="7"/>
      <c r="FW2669" s="7"/>
      <c r="FX2669" s="7"/>
      <c r="FY2669" s="7"/>
      <c r="FZ2669" s="7"/>
      <c r="GA2669" s="7"/>
      <c r="GB2669" s="7"/>
    </row>
    <row r="2670" spans="1:184" x14ac:dyDescent="0.15">
      <c r="A2670" s="124"/>
      <c r="B2670" s="19"/>
      <c r="C2670" s="4"/>
      <c r="D2670" s="6"/>
      <c r="E2670" s="14"/>
      <c r="F2670" s="4"/>
      <c r="G2670" s="4"/>
      <c r="H2670" s="4"/>
      <c r="I2670" s="4"/>
      <c r="J2670" s="14"/>
      <c r="K2670" s="6"/>
      <c r="L2670" s="2"/>
      <c r="M2670" s="23"/>
      <c r="N2670" s="12"/>
      <c r="O2670" s="12"/>
      <c r="P2670" s="23"/>
      <c r="Q2670" s="1"/>
      <c r="R2670" s="4"/>
      <c r="S2670" s="5"/>
      <c r="T2670" s="6"/>
      <c r="U2670" s="9"/>
      <c r="V2670" s="8"/>
      <c r="W2670" s="8"/>
      <c r="X2670" s="8"/>
      <c r="Y2670" s="9"/>
      <c r="Z2670" s="7"/>
      <c r="AA2670" s="8"/>
      <c r="AB2670" s="9"/>
      <c r="AC2670" s="9"/>
      <c r="AD2670" s="9"/>
      <c r="AE2670" s="8"/>
      <c r="AF2670" s="10"/>
      <c r="AG2670" s="8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  <c r="EE2670" s="7"/>
      <c r="EF2670" s="7"/>
      <c r="EG2670" s="7"/>
      <c r="EH2670" s="7"/>
      <c r="EI2670" s="7"/>
      <c r="EJ2670" s="7"/>
      <c r="EK2670" s="7"/>
      <c r="EL2670" s="7"/>
      <c r="EM2670" s="7"/>
      <c r="EN2670" s="7"/>
      <c r="EO2670" s="7"/>
      <c r="EP2670" s="7"/>
      <c r="EQ2670" s="7"/>
      <c r="ER2670" s="7"/>
      <c r="ES2670" s="7"/>
      <c r="ET2670" s="7"/>
      <c r="EU2670" s="7"/>
      <c r="EV2670" s="7"/>
      <c r="EW2670" s="7"/>
      <c r="EX2670" s="7"/>
      <c r="EY2670" s="7"/>
      <c r="EZ2670" s="7"/>
      <c r="FA2670" s="7"/>
      <c r="FB2670" s="7"/>
      <c r="FC2670" s="7"/>
      <c r="FD2670" s="7"/>
      <c r="FE2670" s="7"/>
      <c r="FF2670" s="7"/>
      <c r="FG2670" s="7"/>
      <c r="FH2670" s="7"/>
      <c r="FI2670" s="7"/>
      <c r="FJ2670" s="7"/>
      <c r="FK2670" s="7"/>
      <c r="FL2670" s="7"/>
      <c r="FM2670" s="7"/>
      <c r="FN2670" s="7"/>
      <c r="FO2670" s="7"/>
      <c r="FP2670" s="7"/>
      <c r="FQ2670" s="7"/>
      <c r="FR2670" s="7"/>
      <c r="FS2670" s="7"/>
      <c r="FT2670" s="7"/>
      <c r="FU2670" s="7"/>
      <c r="FV2670" s="7"/>
      <c r="FW2670" s="7"/>
      <c r="FX2670" s="7"/>
      <c r="FY2670" s="7"/>
      <c r="FZ2670" s="7"/>
      <c r="GA2670" s="7"/>
      <c r="GB2670" s="7"/>
    </row>
    <row r="2671" spans="1:184" x14ac:dyDescent="0.15">
      <c r="A2671" s="124"/>
      <c r="B2671" s="19"/>
      <c r="C2671" s="4"/>
      <c r="D2671" s="6"/>
      <c r="E2671" s="14"/>
      <c r="F2671" s="4"/>
      <c r="G2671" s="4"/>
      <c r="H2671" s="4"/>
      <c r="I2671" s="4"/>
      <c r="J2671" s="14"/>
      <c r="K2671" s="6"/>
      <c r="L2671" s="2"/>
      <c r="M2671" s="23"/>
      <c r="N2671" s="12"/>
      <c r="O2671" s="12"/>
      <c r="P2671" s="23"/>
      <c r="Q2671" s="1"/>
      <c r="R2671" s="4"/>
      <c r="S2671" s="5"/>
      <c r="T2671" s="6"/>
      <c r="U2671" s="9"/>
      <c r="V2671" s="8"/>
      <c r="W2671" s="8"/>
      <c r="X2671" s="8"/>
      <c r="Y2671" s="9"/>
      <c r="Z2671" s="7"/>
      <c r="AA2671" s="8"/>
      <c r="AB2671" s="9"/>
      <c r="AC2671" s="9"/>
      <c r="AD2671" s="9"/>
      <c r="AE2671" s="8"/>
      <c r="AF2671" s="10"/>
      <c r="AG2671" s="8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  <c r="EE2671" s="7"/>
      <c r="EF2671" s="7"/>
      <c r="EG2671" s="7"/>
      <c r="EH2671" s="7"/>
      <c r="EI2671" s="7"/>
      <c r="EJ2671" s="7"/>
      <c r="EK2671" s="7"/>
      <c r="EL2671" s="7"/>
      <c r="EM2671" s="7"/>
      <c r="EN2671" s="7"/>
      <c r="EO2671" s="7"/>
      <c r="EP2671" s="7"/>
      <c r="EQ2671" s="7"/>
      <c r="ER2671" s="7"/>
      <c r="ES2671" s="7"/>
      <c r="ET2671" s="7"/>
      <c r="EU2671" s="7"/>
      <c r="EV2671" s="7"/>
      <c r="EW2671" s="7"/>
      <c r="EX2671" s="7"/>
      <c r="EY2671" s="7"/>
      <c r="EZ2671" s="7"/>
      <c r="FA2671" s="7"/>
      <c r="FB2671" s="7"/>
      <c r="FC2671" s="7"/>
      <c r="FD2671" s="7"/>
      <c r="FE2671" s="7"/>
      <c r="FF2671" s="7"/>
      <c r="FG2671" s="7"/>
      <c r="FH2671" s="7"/>
      <c r="FI2671" s="7"/>
      <c r="FJ2671" s="7"/>
      <c r="FK2671" s="7"/>
      <c r="FL2671" s="7"/>
      <c r="FM2671" s="7"/>
      <c r="FN2671" s="7"/>
      <c r="FO2671" s="7"/>
      <c r="FP2671" s="7"/>
      <c r="FQ2671" s="7"/>
      <c r="FR2671" s="7"/>
      <c r="FS2671" s="7"/>
      <c r="FT2671" s="7"/>
      <c r="FU2671" s="7"/>
      <c r="FV2671" s="7"/>
      <c r="FW2671" s="7"/>
      <c r="FX2671" s="7"/>
      <c r="FY2671" s="7"/>
      <c r="FZ2671" s="7"/>
      <c r="GA2671" s="7"/>
      <c r="GB2671" s="7"/>
    </row>
    <row r="2672" spans="1:184" x14ac:dyDescent="0.15">
      <c r="A2672" s="124"/>
      <c r="B2672" s="19"/>
      <c r="C2672" s="4"/>
      <c r="D2672" s="6"/>
      <c r="E2672" s="14"/>
      <c r="F2672" s="4"/>
      <c r="G2672" s="4"/>
      <c r="H2672" s="4"/>
      <c r="I2672" s="4"/>
      <c r="J2672" s="14"/>
      <c r="K2672" s="6"/>
      <c r="L2672" s="2"/>
      <c r="M2672" s="23"/>
      <c r="N2672" s="12"/>
      <c r="O2672" s="12"/>
      <c r="P2672" s="23"/>
      <c r="Q2672" s="1"/>
      <c r="R2672" s="4"/>
      <c r="S2672" s="5"/>
      <c r="T2672" s="6"/>
      <c r="U2672" s="9"/>
      <c r="V2672" s="8"/>
      <c r="W2672" s="8"/>
      <c r="X2672" s="8"/>
      <c r="Y2672" s="9"/>
      <c r="Z2672" s="7"/>
      <c r="AA2672" s="8"/>
      <c r="AB2672" s="9"/>
      <c r="AC2672" s="9"/>
      <c r="AD2672" s="9"/>
      <c r="AE2672" s="8"/>
      <c r="AF2672" s="10"/>
      <c r="AG2672" s="8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  <c r="EE2672" s="7"/>
      <c r="EF2672" s="7"/>
      <c r="EG2672" s="7"/>
      <c r="EH2672" s="7"/>
      <c r="EI2672" s="7"/>
      <c r="EJ2672" s="7"/>
      <c r="EK2672" s="7"/>
      <c r="EL2672" s="7"/>
      <c r="EM2672" s="7"/>
      <c r="EN2672" s="7"/>
      <c r="EO2672" s="7"/>
      <c r="EP2672" s="7"/>
      <c r="EQ2672" s="7"/>
      <c r="ER2672" s="7"/>
      <c r="ES2672" s="7"/>
      <c r="ET2672" s="7"/>
      <c r="EU2672" s="7"/>
      <c r="EV2672" s="7"/>
      <c r="EW2672" s="7"/>
      <c r="EX2672" s="7"/>
      <c r="EY2672" s="7"/>
      <c r="EZ2672" s="7"/>
      <c r="FA2672" s="7"/>
      <c r="FB2672" s="7"/>
      <c r="FC2672" s="7"/>
      <c r="FD2672" s="7"/>
      <c r="FE2672" s="7"/>
      <c r="FF2672" s="7"/>
      <c r="FG2672" s="7"/>
      <c r="FH2672" s="7"/>
      <c r="FI2672" s="7"/>
      <c r="FJ2672" s="7"/>
      <c r="FK2672" s="7"/>
      <c r="FL2672" s="7"/>
      <c r="FM2672" s="7"/>
      <c r="FN2672" s="7"/>
      <c r="FO2672" s="7"/>
      <c r="FP2672" s="7"/>
      <c r="FQ2672" s="7"/>
      <c r="FR2672" s="7"/>
      <c r="FS2672" s="7"/>
      <c r="FT2672" s="7"/>
      <c r="FU2672" s="7"/>
      <c r="FV2672" s="7"/>
      <c r="FW2672" s="7"/>
      <c r="FX2672" s="7"/>
      <c r="FY2672" s="7"/>
      <c r="FZ2672" s="7"/>
      <c r="GA2672" s="7"/>
      <c r="GB2672" s="7"/>
    </row>
    <row r="2673" spans="1:184" x14ac:dyDescent="0.15">
      <c r="A2673" s="124"/>
      <c r="B2673" s="19"/>
      <c r="C2673" s="4"/>
      <c r="D2673" s="6"/>
      <c r="E2673" s="14"/>
      <c r="F2673" s="4"/>
      <c r="G2673" s="4"/>
      <c r="H2673" s="4"/>
      <c r="I2673" s="4"/>
      <c r="J2673" s="14"/>
      <c r="K2673" s="6"/>
      <c r="L2673" s="2"/>
      <c r="M2673" s="23"/>
      <c r="N2673" s="12"/>
      <c r="O2673" s="12"/>
      <c r="P2673" s="23"/>
      <c r="Q2673" s="1"/>
      <c r="R2673" s="4"/>
      <c r="S2673" s="5"/>
      <c r="T2673" s="6"/>
      <c r="U2673" s="9"/>
      <c r="V2673" s="8"/>
      <c r="W2673" s="8"/>
      <c r="X2673" s="8"/>
      <c r="Y2673" s="9"/>
      <c r="Z2673" s="7"/>
      <c r="AA2673" s="8"/>
      <c r="AB2673" s="9"/>
      <c r="AC2673" s="9"/>
      <c r="AD2673" s="9"/>
      <c r="AE2673" s="8"/>
      <c r="AF2673" s="10"/>
      <c r="AG2673" s="8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  <c r="EE2673" s="7"/>
      <c r="EF2673" s="7"/>
      <c r="EG2673" s="7"/>
      <c r="EH2673" s="7"/>
      <c r="EI2673" s="7"/>
      <c r="EJ2673" s="7"/>
      <c r="EK2673" s="7"/>
      <c r="EL2673" s="7"/>
      <c r="EM2673" s="7"/>
      <c r="EN2673" s="7"/>
      <c r="EO2673" s="7"/>
      <c r="EP2673" s="7"/>
      <c r="EQ2673" s="7"/>
      <c r="ER2673" s="7"/>
      <c r="ES2673" s="7"/>
      <c r="ET2673" s="7"/>
      <c r="EU2673" s="7"/>
      <c r="EV2673" s="7"/>
      <c r="EW2673" s="7"/>
      <c r="EX2673" s="7"/>
      <c r="EY2673" s="7"/>
      <c r="EZ2673" s="7"/>
      <c r="FA2673" s="7"/>
      <c r="FB2673" s="7"/>
      <c r="FC2673" s="7"/>
      <c r="FD2673" s="7"/>
      <c r="FE2673" s="7"/>
      <c r="FF2673" s="7"/>
      <c r="FG2673" s="7"/>
      <c r="FH2673" s="7"/>
      <c r="FI2673" s="7"/>
      <c r="FJ2673" s="7"/>
      <c r="FK2673" s="7"/>
      <c r="FL2673" s="7"/>
      <c r="FM2673" s="7"/>
      <c r="FN2673" s="7"/>
      <c r="FO2673" s="7"/>
      <c r="FP2673" s="7"/>
      <c r="FQ2673" s="7"/>
      <c r="FR2673" s="7"/>
      <c r="FS2673" s="7"/>
      <c r="FT2673" s="7"/>
      <c r="FU2673" s="7"/>
      <c r="FV2673" s="7"/>
      <c r="FW2673" s="7"/>
      <c r="FX2673" s="7"/>
      <c r="FY2673" s="7"/>
      <c r="FZ2673" s="7"/>
      <c r="GA2673" s="7"/>
      <c r="GB2673" s="7"/>
    </row>
    <row r="2674" spans="1:184" x14ac:dyDescent="0.15">
      <c r="A2674" s="124"/>
      <c r="B2674" s="19"/>
      <c r="C2674" s="4"/>
      <c r="D2674" s="6"/>
      <c r="E2674" s="14"/>
      <c r="F2674" s="4"/>
      <c r="G2674" s="4"/>
      <c r="H2674" s="4"/>
      <c r="I2674" s="4"/>
      <c r="J2674" s="14"/>
      <c r="K2674" s="6"/>
      <c r="L2674" s="2"/>
      <c r="M2674" s="23"/>
      <c r="N2674" s="12"/>
      <c r="O2674" s="12"/>
      <c r="P2674" s="23"/>
      <c r="Q2674" s="1"/>
      <c r="R2674" s="4"/>
      <c r="S2674" s="5"/>
      <c r="T2674" s="6"/>
      <c r="U2674" s="9"/>
      <c r="V2674" s="8"/>
      <c r="W2674" s="8"/>
      <c r="X2674" s="8"/>
      <c r="Y2674" s="9"/>
      <c r="Z2674" s="7"/>
      <c r="AA2674" s="8"/>
      <c r="AB2674" s="9"/>
      <c r="AC2674" s="9"/>
      <c r="AD2674" s="9"/>
      <c r="AE2674" s="8"/>
      <c r="AF2674" s="10"/>
      <c r="AG2674" s="8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 s="7"/>
      <c r="CO2674" s="7"/>
      <c r="CP2674" s="7"/>
      <c r="CQ2674" s="7"/>
      <c r="CR2674" s="7"/>
      <c r="CS2674" s="7"/>
      <c r="CT2674" s="7"/>
      <c r="CU2674" s="7"/>
      <c r="CV2674" s="7"/>
      <c r="CW2674" s="7"/>
      <c r="CX2674" s="7"/>
      <c r="CY2674" s="7"/>
      <c r="CZ2674" s="7"/>
      <c r="DA2674" s="7"/>
      <c r="DB2674" s="7"/>
      <c r="DC2674" s="7"/>
      <c r="DD2674" s="7"/>
      <c r="DE2674" s="7"/>
      <c r="DF2674" s="7"/>
      <c r="DG2674" s="7"/>
      <c r="DH2674" s="7"/>
      <c r="DI2674" s="7"/>
      <c r="DJ2674" s="7"/>
      <c r="DK2674" s="7"/>
      <c r="DL2674" s="7"/>
      <c r="DM2674" s="7"/>
      <c r="DN2674" s="7"/>
      <c r="DO2674" s="7"/>
      <c r="DP2674" s="7"/>
      <c r="DQ2674" s="7"/>
      <c r="DR2674" s="7"/>
      <c r="DS2674" s="7"/>
      <c r="DT2674" s="7"/>
      <c r="DU2674" s="7"/>
      <c r="DV2674" s="7"/>
      <c r="DW2674" s="7"/>
      <c r="DX2674" s="7"/>
      <c r="DY2674" s="7"/>
      <c r="DZ2674" s="7"/>
      <c r="EA2674" s="7"/>
      <c r="EB2674" s="7"/>
      <c r="EC2674" s="7"/>
      <c r="ED2674" s="7"/>
      <c r="EE2674" s="7"/>
      <c r="EF2674" s="7"/>
      <c r="EG2674" s="7"/>
      <c r="EH2674" s="7"/>
      <c r="EI2674" s="7"/>
      <c r="EJ2674" s="7"/>
      <c r="EK2674" s="7"/>
      <c r="EL2674" s="7"/>
      <c r="EM2674" s="7"/>
      <c r="EN2674" s="7"/>
      <c r="EO2674" s="7"/>
      <c r="EP2674" s="7"/>
      <c r="EQ2674" s="7"/>
      <c r="ER2674" s="7"/>
      <c r="ES2674" s="7"/>
      <c r="ET2674" s="7"/>
      <c r="EU2674" s="7"/>
      <c r="EV2674" s="7"/>
      <c r="EW2674" s="7"/>
      <c r="EX2674" s="7"/>
      <c r="EY2674" s="7"/>
      <c r="EZ2674" s="7"/>
      <c r="FA2674" s="7"/>
      <c r="FB2674" s="7"/>
      <c r="FC2674" s="7"/>
      <c r="FD2674" s="7"/>
      <c r="FE2674" s="7"/>
      <c r="FF2674" s="7"/>
      <c r="FG2674" s="7"/>
      <c r="FH2674" s="7"/>
      <c r="FI2674" s="7"/>
      <c r="FJ2674" s="7"/>
      <c r="FK2674" s="7"/>
      <c r="FL2674" s="7"/>
      <c r="FM2674" s="7"/>
      <c r="FN2674" s="7"/>
      <c r="FO2674" s="7"/>
      <c r="FP2674" s="7"/>
      <c r="FQ2674" s="7"/>
      <c r="FR2674" s="7"/>
      <c r="FS2674" s="7"/>
      <c r="FT2674" s="7"/>
      <c r="FU2674" s="7"/>
      <c r="FV2674" s="7"/>
      <c r="FW2674" s="7"/>
      <c r="FX2674" s="7"/>
      <c r="FY2674" s="7"/>
      <c r="FZ2674" s="7"/>
      <c r="GA2674" s="7"/>
      <c r="GB2674" s="7"/>
    </row>
    <row r="2675" spans="1:184" x14ac:dyDescent="0.15">
      <c r="A2675" s="124"/>
      <c r="B2675" s="19"/>
      <c r="C2675" s="4"/>
      <c r="D2675" s="6"/>
      <c r="E2675" s="14"/>
      <c r="F2675" s="4"/>
      <c r="G2675" s="4"/>
      <c r="H2675" s="4"/>
      <c r="I2675" s="4"/>
      <c r="J2675" s="14"/>
      <c r="K2675" s="6"/>
      <c r="L2675" s="2"/>
      <c r="M2675" s="23"/>
      <c r="N2675" s="12"/>
      <c r="O2675" s="12"/>
      <c r="P2675" s="23"/>
      <c r="Q2675" s="1"/>
      <c r="R2675" s="4"/>
      <c r="S2675" s="5"/>
      <c r="T2675" s="6"/>
      <c r="U2675" s="9"/>
      <c r="V2675" s="8"/>
      <c r="W2675" s="8"/>
      <c r="X2675" s="8"/>
      <c r="Y2675" s="9"/>
      <c r="Z2675" s="7"/>
      <c r="AA2675" s="8"/>
      <c r="AB2675" s="9"/>
      <c r="AC2675" s="9"/>
      <c r="AD2675" s="9"/>
      <c r="AE2675" s="8"/>
      <c r="AF2675" s="10"/>
      <c r="AG2675" s="8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 s="7"/>
      <c r="CO2675" s="7"/>
      <c r="CP2675" s="7"/>
      <c r="CQ2675" s="7"/>
      <c r="CR2675" s="7"/>
      <c r="CS2675" s="7"/>
      <c r="CT2675" s="7"/>
      <c r="CU2675" s="7"/>
      <c r="CV2675" s="7"/>
      <c r="CW2675" s="7"/>
      <c r="CX2675" s="7"/>
      <c r="CY2675" s="7"/>
      <c r="CZ2675" s="7"/>
      <c r="DA2675" s="7"/>
      <c r="DB2675" s="7"/>
      <c r="DC2675" s="7"/>
      <c r="DD2675" s="7"/>
      <c r="DE2675" s="7"/>
      <c r="DF2675" s="7"/>
      <c r="DG2675" s="7"/>
      <c r="DH2675" s="7"/>
      <c r="DI2675" s="7"/>
      <c r="DJ2675" s="7"/>
      <c r="DK2675" s="7"/>
      <c r="DL2675" s="7"/>
      <c r="DM2675" s="7"/>
      <c r="DN2675" s="7"/>
      <c r="DO2675" s="7"/>
      <c r="DP2675" s="7"/>
      <c r="DQ2675" s="7"/>
      <c r="DR2675" s="7"/>
      <c r="DS2675" s="7"/>
      <c r="DT2675" s="7"/>
      <c r="DU2675" s="7"/>
      <c r="DV2675" s="7"/>
      <c r="DW2675" s="7"/>
      <c r="DX2675" s="7"/>
      <c r="DY2675" s="7"/>
      <c r="DZ2675" s="7"/>
      <c r="EA2675" s="7"/>
      <c r="EB2675" s="7"/>
      <c r="EC2675" s="7"/>
      <c r="ED2675" s="7"/>
      <c r="EE2675" s="7"/>
      <c r="EF2675" s="7"/>
      <c r="EG2675" s="7"/>
      <c r="EH2675" s="7"/>
      <c r="EI2675" s="7"/>
      <c r="EJ2675" s="7"/>
      <c r="EK2675" s="7"/>
      <c r="EL2675" s="7"/>
      <c r="EM2675" s="7"/>
      <c r="EN2675" s="7"/>
      <c r="EO2675" s="7"/>
      <c r="EP2675" s="7"/>
      <c r="EQ2675" s="7"/>
      <c r="ER2675" s="7"/>
      <c r="ES2675" s="7"/>
      <c r="ET2675" s="7"/>
      <c r="EU2675" s="7"/>
      <c r="EV2675" s="7"/>
      <c r="EW2675" s="7"/>
      <c r="EX2675" s="7"/>
      <c r="EY2675" s="7"/>
      <c r="EZ2675" s="7"/>
      <c r="FA2675" s="7"/>
      <c r="FB2675" s="7"/>
      <c r="FC2675" s="7"/>
      <c r="FD2675" s="7"/>
      <c r="FE2675" s="7"/>
      <c r="FF2675" s="7"/>
      <c r="FG2675" s="7"/>
      <c r="FH2675" s="7"/>
      <c r="FI2675" s="7"/>
      <c r="FJ2675" s="7"/>
      <c r="FK2675" s="7"/>
      <c r="FL2675" s="7"/>
      <c r="FM2675" s="7"/>
      <c r="FN2675" s="7"/>
      <c r="FO2675" s="7"/>
      <c r="FP2675" s="7"/>
      <c r="FQ2675" s="7"/>
      <c r="FR2675" s="7"/>
      <c r="FS2675" s="7"/>
      <c r="FT2675" s="7"/>
      <c r="FU2675" s="7"/>
      <c r="FV2675" s="7"/>
      <c r="FW2675" s="7"/>
      <c r="FX2675" s="7"/>
      <c r="FY2675" s="7"/>
      <c r="FZ2675" s="7"/>
      <c r="GA2675" s="7"/>
      <c r="GB2675" s="7"/>
    </row>
    <row r="2676" spans="1:184" x14ac:dyDescent="0.15">
      <c r="A2676" s="124"/>
      <c r="B2676" s="19"/>
      <c r="C2676" s="4"/>
      <c r="D2676" s="6"/>
      <c r="E2676" s="14"/>
      <c r="F2676" s="4"/>
      <c r="G2676" s="4"/>
      <c r="H2676" s="4"/>
      <c r="I2676" s="4"/>
      <c r="J2676" s="14"/>
      <c r="K2676" s="6"/>
      <c r="L2676" s="2"/>
      <c r="M2676" s="23"/>
      <c r="N2676" s="12"/>
      <c r="O2676" s="12"/>
      <c r="P2676" s="23"/>
      <c r="Q2676" s="1"/>
      <c r="R2676" s="4"/>
      <c r="S2676" s="5"/>
      <c r="T2676" s="6"/>
      <c r="U2676" s="9"/>
      <c r="V2676" s="8"/>
      <c r="W2676" s="8"/>
      <c r="X2676" s="8"/>
      <c r="Y2676" s="9"/>
      <c r="Z2676" s="7"/>
      <c r="AA2676" s="8"/>
      <c r="AB2676" s="9"/>
      <c r="AC2676" s="9"/>
      <c r="AD2676" s="9"/>
      <c r="AE2676" s="8"/>
      <c r="AF2676" s="10"/>
      <c r="AG2676" s="8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 s="7"/>
      <c r="CO2676" s="7"/>
      <c r="CP2676" s="7"/>
      <c r="CQ2676" s="7"/>
      <c r="CR2676" s="7"/>
      <c r="CS2676" s="7"/>
      <c r="CT2676" s="7"/>
      <c r="CU2676" s="7"/>
      <c r="CV2676" s="7"/>
      <c r="CW2676" s="7"/>
      <c r="CX2676" s="7"/>
      <c r="CY2676" s="7"/>
      <c r="CZ2676" s="7"/>
      <c r="DA2676" s="7"/>
      <c r="DB2676" s="7"/>
      <c r="DC2676" s="7"/>
      <c r="DD2676" s="7"/>
      <c r="DE2676" s="7"/>
      <c r="DF2676" s="7"/>
      <c r="DG2676" s="7"/>
      <c r="DH2676" s="7"/>
      <c r="DI2676" s="7"/>
      <c r="DJ2676" s="7"/>
      <c r="DK2676" s="7"/>
      <c r="DL2676" s="7"/>
      <c r="DM2676" s="7"/>
      <c r="DN2676" s="7"/>
      <c r="DO2676" s="7"/>
      <c r="DP2676" s="7"/>
      <c r="DQ2676" s="7"/>
      <c r="DR2676" s="7"/>
      <c r="DS2676" s="7"/>
      <c r="DT2676" s="7"/>
      <c r="DU2676" s="7"/>
      <c r="DV2676" s="7"/>
      <c r="DW2676" s="7"/>
      <c r="DX2676" s="7"/>
      <c r="DY2676" s="7"/>
      <c r="DZ2676" s="7"/>
      <c r="EA2676" s="7"/>
      <c r="EB2676" s="7"/>
      <c r="EC2676" s="7"/>
      <c r="ED2676" s="7"/>
      <c r="EE2676" s="7"/>
      <c r="EF2676" s="7"/>
      <c r="EG2676" s="7"/>
      <c r="EH2676" s="7"/>
      <c r="EI2676" s="7"/>
      <c r="EJ2676" s="7"/>
      <c r="EK2676" s="7"/>
      <c r="EL2676" s="7"/>
      <c r="EM2676" s="7"/>
      <c r="EN2676" s="7"/>
      <c r="EO2676" s="7"/>
      <c r="EP2676" s="7"/>
      <c r="EQ2676" s="7"/>
      <c r="ER2676" s="7"/>
      <c r="ES2676" s="7"/>
      <c r="ET2676" s="7"/>
      <c r="EU2676" s="7"/>
      <c r="EV2676" s="7"/>
      <c r="EW2676" s="7"/>
      <c r="EX2676" s="7"/>
      <c r="EY2676" s="7"/>
      <c r="EZ2676" s="7"/>
      <c r="FA2676" s="7"/>
      <c r="FB2676" s="7"/>
      <c r="FC2676" s="7"/>
      <c r="FD2676" s="7"/>
      <c r="FE2676" s="7"/>
      <c r="FF2676" s="7"/>
      <c r="FG2676" s="7"/>
      <c r="FH2676" s="7"/>
      <c r="FI2676" s="7"/>
      <c r="FJ2676" s="7"/>
      <c r="FK2676" s="7"/>
      <c r="FL2676" s="7"/>
      <c r="FM2676" s="7"/>
      <c r="FN2676" s="7"/>
      <c r="FO2676" s="7"/>
      <c r="FP2676" s="7"/>
      <c r="FQ2676" s="7"/>
      <c r="FR2676" s="7"/>
      <c r="FS2676" s="7"/>
      <c r="FT2676" s="7"/>
      <c r="FU2676" s="7"/>
      <c r="FV2676" s="7"/>
      <c r="FW2676" s="7"/>
      <c r="FX2676" s="7"/>
      <c r="FY2676" s="7"/>
      <c r="FZ2676" s="7"/>
      <c r="GA2676" s="7"/>
      <c r="GB2676" s="7"/>
    </row>
    <row r="2677" spans="1:184" x14ac:dyDescent="0.15">
      <c r="A2677" s="124"/>
      <c r="B2677" s="19"/>
      <c r="C2677" s="4"/>
      <c r="D2677" s="6"/>
      <c r="E2677" s="14"/>
      <c r="F2677" s="4"/>
      <c r="G2677" s="4"/>
      <c r="H2677" s="4"/>
      <c r="I2677" s="4"/>
      <c r="J2677" s="14"/>
      <c r="K2677" s="6"/>
      <c r="L2677" s="2"/>
      <c r="M2677" s="23"/>
      <c r="N2677" s="12"/>
      <c r="O2677" s="12"/>
      <c r="P2677" s="23"/>
      <c r="Q2677" s="1"/>
      <c r="R2677" s="4"/>
      <c r="S2677" s="5"/>
      <c r="T2677" s="6"/>
      <c r="U2677" s="9"/>
      <c r="V2677" s="8"/>
      <c r="W2677" s="8"/>
      <c r="X2677" s="8"/>
      <c r="Y2677" s="9"/>
      <c r="Z2677" s="7"/>
      <c r="AA2677" s="8"/>
      <c r="AB2677" s="9"/>
      <c r="AC2677" s="9"/>
      <c r="AD2677" s="9"/>
      <c r="AE2677" s="8"/>
      <c r="AF2677" s="10"/>
      <c r="AG2677" s="8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 s="7"/>
      <c r="CO2677" s="7"/>
      <c r="CP2677" s="7"/>
      <c r="CQ2677" s="7"/>
      <c r="CR2677" s="7"/>
      <c r="CS2677" s="7"/>
      <c r="CT2677" s="7"/>
      <c r="CU2677" s="7"/>
      <c r="CV2677" s="7"/>
      <c r="CW2677" s="7"/>
      <c r="CX2677" s="7"/>
      <c r="CY2677" s="7"/>
      <c r="CZ2677" s="7"/>
      <c r="DA2677" s="7"/>
      <c r="DB2677" s="7"/>
      <c r="DC2677" s="7"/>
      <c r="DD2677" s="7"/>
      <c r="DE2677" s="7"/>
      <c r="DF2677" s="7"/>
      <c r="DG2677" s="7"/>
      <c r="DH2677" s="7"/>
      <c r="DI2677" s="7"/>
      <c r="DJ2677" s="7"/>
      <c r="DK2677" s="7"/>
      <c r="DL2677" s="7"/>
      <c r="DM2677" s="7"/>
      <c r="DN2677" s="7"/>
      <c r="DO2677" s="7"/>
      <c r="DP2677" s="7"/>
      <c r="DQ2677" s="7"/>
      <c r="DR2677" s="7"/>
      <c r="DS2677" s="7"/>
      <c r="DT2677" s="7"/>
      <c r="DU2677" s="7"/>
      <c r="DV2677" s="7"/>
      <c r="DW2677" s="7"/>
      <c r="DX2677" s="7"/>
      <c r="DY2677" s="7"/>
      <c r="DZ2677" s="7"/>
      <c r="EA2677" s="7"/>
      <c r="EB2677" s="7"/>
      <c r="EC2677" s="7"/>
      <c r="ED2677" s="7"/>
      <c r="EE2677" s="7"/>
      <c r="EF2677" s="7"/>
      <c r="EG2677" s="7"/>
      <c r="EH2677" s="7"/>
      <c r="EI2677" s="7"/>
      <c r="EJ2677" s="7"/>
      <c r="EK2677" s="7"/>
      <c r="EL2677" s="7"/>
      <c r="EM2677" s="7"/>
      <c r="EN2677" s="7"/>
      <c r="EO2677" s="7"/>
      <c r="EP2677" s="7"/>
      <c r="EQ2677" s="7"/>
      <c r="ER2677" s="7"/>
      <c r="ES2677" s="7"/>
      <c r="ET2677" s="7"/>
      <c r="EU2677" s="7"/>
      <c r="EV2677" s="7"/>
      <c r="EW2677" s="7"/>
      <c r="EX2677" s="7"/>
      <c r="EY2677" s="7"/>
      <c r="EZ2677" s="7"/>
      <c r="FA2677" s="7"/>
      <c r="FB2677" s="7"/>
      <c r="FC2677" s="7"/>
      <c r="FD2677" s="7"/>
      <c r="FE2677" s="7"/>
      <c r="FF2677" s="7"/>
      <c r="FG2677" s="7"/>
      <c r="FH2677" s="7"/>
      <c r="FI2677" s="7"/>
      <c r="FJ2677" s="7"/>
      <c r="FK2677" s="7"/>
      <c r="FL2677" s="7"/>
      <c r="FM2677" s="7"/>
      <c r="FN2677" s="7"/>
      <c r="FO2677" s="7"/>
      <c r="FP2677" s="7"/>
      <c r="FQ2677" s="7"/>
      <c r="FR2677" s="7"/>
      <c r="FS2677" s="7"/>
      <c r="FT2677" s="7"/>
      <c r="FU2677" s="7"/>
      <c r="FV2677" s="7"/>
      <c r="FW2677" s="7"/>
      <c r="FX2677" s="7"/>
      <c r="FY2677" s="7"/>
      <c r="FZ2677" s="7"/>
      <c r="GA2677" s="7"/>
      <c r="GB2677" s="7"/>
    </row>
    <row r="2678" spans="1:184" x14ac:dyDescent="0.15">
      <c r="A2678" s="124"/>
      <c r="B2678" s="19"/>
      <c r="C2678" s="4"/>
      <c r="D2678" s="6"/>
      <c r="E2678" s="14"/>
      <c r="F2678" s="4"/>
      <c r="G2678" s="4"/>
      <c r="H2678" s="4"/>
      <c r="I2678" s="4"/>
      <c r="J2678" s="14"/>
      <c r="K2678" s="6"/>
      <c r="L2678" s="2"/>
      <c r="M2678" s="23"/>
      <c r="N2678" s="12"/>
      <c r="O2678" s="12"/>
      <c r="P2678" s="23"/>
      <c r="Q2678" s="1"/>
      <c r="R2678" s="4"/>
      <c r="S2678" s="5"/>
      <c r="T2678" s="6"/>
      <c r="U2678" s="9"/>
      <c r="V2678" s="8"/>
      <c r="W2678" s="8"/>
      <c r="X2678" s="8"/>
      <c r="Y2678" s="9"/>
      <c r="Z2678" s="7"/>
      <c r="AA2678" s="8"/>
      <c r="AB2678" s="9"/>
      <c r="AC2678" s="9"/>
      <c r="AD2678" s="9"/>
      <c r="AE2678" s="8"/>
      <c r="AF2678" s="10"/>
      <c r="AG2678" s="8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 s="7"/>
      <c r="CO2678" s="7"/>
      <c r="CP2678" s="7"/>
      <c r="CQ2678" s="7"/>
      <c r="CR2678" s="7"/>
      <c r="CS2678" s="7"/>
      <c r="CT2678" s="7"/>
      <c r="CU2678" s="7"/>
      <c r="CV2678" s="7"/>
      <c r="CW2678" s="7"/>
      <c r="CX2678" s="7"/>
      <c r="CY2678" s="7"/>
      <c r="CZ2678" s="7"/>
      <c r="DA2678" s="7"/>
      <c r="DB2678" s="7"/>
      <c r="DC2678" s="7"/>
      <c r="DD2678" s="7"/>
      <c r="DE2678" s="7"/>
      <c r="DF2678" s="7"/>
      <c r="DG2678" s="7"/>
      <c r="DH2678" s="7"/>
      <c r="DI2678" s="7"/>
      <c r="DJ2678" s="7"/>
      <c r="DK2678" s="7"/>
      <c r="DL2678" s="7"/>
      <c r="DM2678" s="7"/>
      <c r="DN2678" s="7"/>
      <c r="DO2678" s="7"/>
      <c r="DP2678" s="7"/>
      <c r="DQ2678" s="7"/>
      <c r="DR2678" s="7"/>
      <c r="DS2678" s="7"/>
      <c r="DT2678" s="7"/>
      <c r="DU2678" s="7"/>
      <c r="DV2678" s="7"/>
      <c r="DW2678" s="7"/>
      <c r="DX2678" s="7"/>
      <c r="DY2678" s="7"/>
      <c r="DZ2678" s="7"/>
      <c r="EA2678" s="7"/>
      <c r="EB2678" s="7"/>
      <c r="EC2678" s="7"/>
      <c r="ED2678" s="7"/>
      <c r="EE2678" s="7"/>
      <c r="EF2678" s="7"/>
      <c r="EG2678" s="7"/>
      <c r="EH2678" s="7"/>
      <c r="EI2678" s="7"/>
      <c r="EJ2678" s="7"/>
      <c r="EK2678" s="7"/>
      <c r="EL2678" s="7"/>
      <c r="EM2678" s="7"/>
      <c r="EN2678" s="7"/>
      <c r="EO2678" s="7"/>
      <c r="EP2678" s="7"/>
      <c r="EQ2678" s="7"/>
      <c r="ER2678" s="7"/>
      <c r="ES2678" s="7"/>
      <c r="ET2678" s="7"/>
      <c r="EU2678" s="7"/>
      <c r="EV2678" s="7"/>
      <c r="EW2678" s="7"/>
      <c r="EX2678" s="7"/>
      <c r="EY2678" s="7"/>
      <c r="EZ2678" s="7"/>
      <c r="FA2678" s="7"/>
      <c r="FB2678" s="7"/>
      <c r="FC2678" s="7"/>
      <c r="FD2678" s="7"/>
      <c r="FE2678" s="7"/>
      <c r="FF2678" s="7"/>
      <c r="FG2678" s="7"/>
      <c r="FH2678" s="7"/>
      <c r="FI2678" s="7"/>
      <c r="FJ2678" s="7"/>
      <c r="FK2678" s="7"/>
      <c r="FL2678" s="7"/>
      <c r="FM2678" s="7"/>
      <c r="FN2678" s="7"/>
      <c r="FO2678" s="7"/>
      <c r="FP2678" s="7"/>
      <c r="FQ2678" s="7"/>
      <c r="FR2678" s="7"/>
      <c r="FS2678" s="7"/>
      <c r="FT2678" s="7"/>
      <c r="FU2678" s="7"/>
      <c r="FV2678" s="7"/>
      <c r="FW2678" s="7"/>
      <c r="FX2678" s="7"/>
      <c r="FY2678" s="7"/>
      <c r="FZ2678" s="7"/>
      <c r="GA2678" s="7"/>
      <c r="GB2678" s="7"/>
    </row>
    <row r="2679" spans="1:184" x14ac:dyDescent="0.15">
      <c r="A2679" s="124"/>
      <c r="B2679" s="19"/>
      <c r="C2679" s="4"/>
      <c r="D2679" s="6"/>
      <c r="E2679" s="14"/>
      <c r="F2679" s="4"/>
      <c r="G2679" s="4"/>
      <c r="H2679" s="4"/>
      <c r="I2679" s="4"/>
      <c r="J2679" s="14"/>
      <c r="K2679" s="6"/>
      <c r="L2679" s="2"/>
      <c r="M2679" s="23"/>
      <c r="N2679" s="12"/>
      <c r="O2679" s="12"/>
      <c r="P2679" s="23"/>
      <c r="Q2679" s="1"/>
      <c r="R2679" s="4"/>
      <c r="S2679" s="5"/>
      <c r="T2679" s="6"/>
      <c r="U2679" s="9"/>
      <c r="V2679" s="8"/>
      <c r="W2679" s="8"/>
      <c r="X2679" s="8"/>
      <c r="Y2679" s="9"/>
      <c r="Z2679" s="7"/>
      <c r="AA2679" s="8"/>
      <c r="AB2679" s="9"/>
      <c r="AC2679" s="9"/>
      <c r="AD2679" s="9"/>
      <c r="AE2679" s="8"/>
      <c r="AF2679" s="10"/>
      <c r="AG2679" s="8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  <c r="DV2679" s="7"/>
      <c r="DW2679" s="7"/>
      <c r="DX2679" s="7"/>
      <c r="DY2679" s="7"/>
      <c r="DZ2679" s="7"/>
      <c r="EA2679" s="7"/>
      <c r="EB2679" s="7"/>
      <c r="EC2679" s="7"/>
      <c r="ED2679" s="7"/>
      <c r="EE2679" s="7"/>
      <c r="EF2679" s="7"/>
      <c r="EG2679" s="7"/>
      <c r="EH2679" s="7"/>
      <c r="EI2679" s="7"/>
      <c r="EJ2679" s="7"/>
      <c r="EK2679" s="7"/>
      <c r="EL2679" s="7"/>
      <c r="EM2679" s="7"/>
      <c r="EN2679" s="7"/>
      <c r="EO2679" s="7"/>
      <c r="EP2679" s="7"/>
      <c r="EQ2679" s="7"/>
      <c r="ER2679" s="7"/>
      <c r="ES2679" s="7"/>
      <c r="ET2679" s="7"/>
      <c r="EU2679" s="7"/>
      <c r="EV2679" s="7"/>
      <c r="EW2679" s="7"/>
      <c r="EX2679" s="7"/>
      <c r="EY2679" s="7"/>
      <c r="EZ2679" s="7"/>
      <c r="FA2679" s="7"/>
      <c r="FB2679" s="7"/>
      <c r="FC2679" s="7"/>
      <c r="FD2679" s="7"/>
      <c r="FE2679" s="7"/>
      <c r="FF2679" s="7"/>
      <c r="FG2679" s="7"/>
      <c r="FH2679" s="7"/>
      <c r="FI2679" s="7"/>
      <c r="FJ2679" s="7"/>
      <c r="FK2679" s="7"/>
      <c r="FL2679" s="7"/>
      <c r="FM2679" s="7"/>
      <c r="FN2679" s="7"/>
      <c r="FO2679" s="7"/>
      <c r="FP2679" s="7"/>
      <c r="FQ2679" s="7"/>
      <c r="FR2679" s="7"/>
      <c r="FS2679" s="7"/>
      <c r="FT2679" s="7"/>
      <c r="FU2679" s="7"/>
      <c r="FV2679" s="7"/>
      <c r="FW2679" s="7"/>
      <c r="FX2679" s="7"/>
      <c r="FY2679" s="7"/>
      <c r="FZ2679" s="7"/>
      <c r="GA2679" s="7"/>
      <c r="GB2679" s="7"/>
    </row>
    <row r="2680" spans="1:184" x14ac:dyDescent="0.15">
      <c r="A2680" s="124"/>
      <c r="B2680" s="19"/>
      <c r="C2680" s="4"/>
      <c r="D2680" s="6"/>
      <c r="E2680" s="14"/>
      <c r="F2680" s="4"/>
      <c r="G2680" s="4"/>
      <c r="H2680" s="4"/>
      <c r="I2680" s="4"/>
      <c r="J2680" s="14"/>
      <c r="K2680" s="6"/>
      <c r="L2680" s="2"/>
      <c r="M2680" s="23"/>
      <c r="N2680" s="12"/>
      <c r="O2680" s="12"/>
      <c r="P2680" s="23"/>
      <c r="Q2680" s="1"/>
      <c r="R2680" s="4"/>
      <c r="S2680" s="5"/>
      <c r="T2680" s="6"/>
      <c r="U2680" s="9"/>
      <c r="V2680" s="8"/>
      <c r="W2680" s="8"/>
      <c r="X2680" s="8"/>
      <c r="Y2680" s="9"/>
      <c r="Z2680" s="7"/>
      <c r="AA2680" s="8"/>
      <c r="AB2680" s="9"/>
      <c r="AC2680" s="9"/>
      <c r="AD2680" s="9"/>
      <c r="AE2680" s="8"/>
      <c r="AF2680" s="10"/>
      <c r="AG2680" s="8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 s="7"/>
      <c r="CO2680" s="7"/>
      <c r="CP2680" s="7"/>
      <c r="CQ2680" s="7"/>
      <c r="CR2680" s="7"/>
      <c r="CS2680" s="7"/>
      <c r="CT2680" s="7"/>
      <c r="CU2680" s="7"/>
      <c r="CV2680" s="7"/>
      <c r="CW2680" s="7"/>
      <c r="CX2680" s="7"/>
      <c r="CY2680" s="7"/>
      <c r="CZ2680" s="7"/>
      <c r="DA2680" s="7"/>
      <c r="DB2680" s="7"/>
      <c r="DC2680" s="7"/>
      <c r="DD2680" s="7"/>
      <c r="DE2680" s="7"/>
      <c r="DF2680" s="7"/>
      <c r="DG2680" s="7"/>
      <c r="DH2680" s="7"/>
      <c r="DI2680" s="7"/>
      <c r="DJ2680" s="7"/>
      <c r="DK2680" s="7"/>
      <c r="DL2680" s="7"/>
      <c r="DM2680" s="7"/>
      <c r="DN2680" s="7"/>
      <c r="DO2680" s="7"/>
      <c r="DP2680" s="7"/>
      <c r="DQ2680" s="7"/>
      <c r="DR2680" s="7"/>
      <c r="DS2680" s="7"/>
      <c r="DT2680" s="7"/>
      <c r="DU2680" s="7"/>
      <c r="DV2680" s="7"/>
      <c r="DW2680" s="7"/>
      <c r="DX2680" s="7"/>
      <c r="DY2680" s="7"/>
      <c r="DZ2680" s="7"/>
      <c r="EA2680" s="7"/>
      <c r="EB2680" s="7"/>
      <c r="EC2680" s="7"/>
      <c r="ED2680" s="7"/>
      <c r="EE2680" s="7"/>
      <c r="EF2680" s="7"/>
      <c r="EG2680" s="7"/>
      <c r="EH2680" s="7"/>
      <c r="EI2680" s="7"/>
      <c r="EJ2680" s="7"/>
      <c r="EK2680" s="7"/>
      <c r="EL2680" s="7"/>
      <c r="EM2680" s="7"/>
      <c r="EN2680" s="7"/>
      <c r="EO2680" s="7"/>
      <c r="EP2680" s="7"/>
      <c r="EQ2680" s="7"/>
      <c r="ER2680" s="7"/>
      <c r="ES2680" s="7"/>
      <c r="ET2680" s="7"/>
      <c r="EU2680" s="7"/>
      <c r="EV2680" s="7"/>
      <c r="EW2680" s="7"/>
      <c r="EX2680" s="7"/>
      <c r="EY2680" s="7"/>
      <c r="EZ2680" s="7"/>
      <c r="FA2680" s="7"/>
      <c r="FB2680" s="7"/>
      <c r="FC2680" s="7"/>
      <c r="FD2680" s="7"/>
      <c r="FE2680" s="7"/>
      <c r="FF2680" s="7"/>
      <c r="FG2680" s="7"/>
      <c r="FH2680" s="7"/>
      <c r="FI2680" s="7"/>
      <c r="FJ2680" s="7"/>
      <c r="FK2680" s="7"/>
      <c r="FL2680" s="7"/>
      <c r="FM2680" s="7"/>
      <c r="FN2680" s="7"/>
      <c r="FO2680" s="7"/>
      <c r="FP2680" s="7"/>
      <c r="FQ2680" s="7"/>
      <c r="FR2680" s="7"/>
      <c r="FS2680" s="7"/>
      <c r="FT2680" s="7"/>
      <c r="FU2680" s="7"/>
      <c r="FV2680" s="7"/>
      <c r="FW2680" s="7"/>
      <c r="FX2680" s="7"/>
      <c r="FY2680" s="7"/>
      <c r="FZ2680" s="7"/>
      <c r="GA2680" s="7"/>
      <c r="GB2680" s="7"/>
    </row>
    <row r="2681" spans="1:184" x14ac:dyDescent="0.15">
      <c r="A2681" s="124"/>
      <c r="B2681" s="19"/>
      <c r="C2681" s="4"/>
      <c r="D2681" s="6"/>
      <c r="E2681" s="14"/>
      <c r="F2681" s="4"/>
      <c r="G2681" s="4"/>
      <c r="H2681" s="4"/>
      <c r="I2681" s="4"/>
      <c r="J2681" s="14"/>
      <c r="K2681" s="6"/>
      <c r="L2681" s="2"/>
      <c r="M2681" s="23"/>
      <c r="N2681" s="12"/>
      <c r="O2681" s="12"/>
      <c r="P2681" s="23"/>
      <c r="Q2681" s="1"/>
      <c r="R2681" s="4"/>
      <c r="S2681" s="5"/>
      <c r="T2681" s="6"/>
      <c r="U2681" s="9"/>
      <c r="V2681" s="8"/>
      <c r="W2681" s="8"/>
      <c r="X2681" s="8"/>
      <c r="Y2681" s="9"/>
      <c r="Z2681" s="7"/>
      <c r="AA2681" s="8"/>
      <c r="AB2681" s="9"/>
      <c r="AC2681" s="9"/>
      <c r="AD2681" s="9"/>
      <c r="AE2681" s="8"/>
      <c r="AF2681" s="10"/>
      <c r="AG2681" s="8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 s="7"/>
      <c r="CO2681" s="7"/>
      <c r="CP2681" s="7"/>
      <c r="CQ2681" s="7"/>
      <c r="CR2681" s="7"/>
      <c r="CS2681" s="7"/>
      <c r="CT2681" s="7"/>
      <c r="CU2681" s="7"/>
      <c r="CV2681" s="7"/>
      <c r="CW2681" s="7"/>
      <c r="CX2681" s="7"/>
      <c r="CY2681" s="7"/>
      <c r="CZ2681" s="7"/>
      <c r="DA2681" s="7"/>
      <c r="DB2681" s="7"/>
      <c r="DC2681" s="7"/>
      <c r="DD2681" s="7"/>
      <c r="DE2681" s="7"/>
      <c r="DF2681" s="7"/>
      <c r="DG2681" s="7"/>
      <c r="DH2681" s="7"/>
      <c r="DI2681" s="7"/>
      <c r="DJ2681" s="7"/>
      <c r="DK2681" s="7"/>
      <c r="DL2681" s="7"/>
      <c r="DM2681" s="7"/>
      <c r="DN2681" s="7"/>
      <c r="DO2681" s="7"/>
      <c r="DP2681" s="7"/>
      <c r="DQ2681" s="7"/>
      <c r="DR2681" s="7"/>
      <c r="DS2681" s="7"/>
      <c r="DT2681" s="7"/>
      <c r="DU2681" s="7"/>
      <c r="DV2681" s="7"/>
      <c r="DW2681" s="7"/>
      <c r="DX2681" s="7"/>
      <c r="DY2681" s="7"/>
      <c r="DZ2681" s="7"/>
      <c r="EA2681" s="7"/>
      <c r="EB2681" s="7"/>
      <c r="EC2681" s="7"/>
      <c r="ED2681" s="7"/>
      <c r="EE2681" s="7"/>
      <c r="EF2681" s="7"/>
      <c r="EG2681" s="7"/>
      <c r="EH2681" s="7"/>
      <c r="EI2681" s="7"/>
      <c r="EJ2681" s="7"/>
      <c r="EK2681" s="7"/>
      <c r="EL2681" s="7"/>
      <c r="EM2681" s="7"/>
      <c r="EN2681" s="7"/>
      <c r="EO2681" s="7"/>
      <c r="EP2681" s="7"/>
      <c r="EQ2681" s="7"/>
      <c r="ER2681" s="7"/>
      <c r="ES2681" s="7"/>
      <c r="ET2681" s="7"/>
      <c r="EU2681" s="7"/>
      <c r="EV2681" s="7"/>
      <c r="EW2681" s="7"/>
      <c r="EX2681" s="7"/>
      <c r="EY2681" s="7"/>
      <c r="EZ2681" s="7"/>
      <c r="FA2681" s="7"/>
      <c r="FB2681" s="7"/>
      <c r="FC2681" s="7"/>
      <c r="FD2681" s="7"/>
      <c r="FE2681" s="7"/>
      <c r="FF2681" s="7"/>
      <c r="FG2681" s="7"/>
      <c r="FH2681" s="7"/>
      <c r="FI2681" s="7"/>
      <c r="FJ2681" s="7"/>
      <c r="FK2681" s="7"/>
      <c r="FL2681" s="7"/>
      <c r="FM2681" s="7"/>
      <c r="FN2681" s="7"/>
      <c r="FO2681" s="7"/>
      <c r="FP2681" s="7"/>
      <c r="FQ2681" s="7"/>
      <c r="FR2681" s="7"/>
      <c r="FS2681" s="7"/>
      <c r="FT2681" s="7"/>
      <c r="FU2681" s="7"/>
      <c r="FV2681" s="7"/>
      <c r="FW2681" s="7"/>
      <c r="FX2681" s="7"/>
      <c r="FY2681" s="7"/>
      <c r="FZ2681" s="7"/>
      <c r="GA2681" s="7"/>
      <c r="GB2681" s="7"/>
    </row>
    <row r="2682" spans="1:184" x14ac:dyDescent="0.15">
      <c r="A2682" s="124"/>
      <c r="B2682" s="19"/>
      <c r="C2682" s="4"/>
      <c r="D2682" s="6"/>
      <c r="E2682" s="14"/>
      <c r="F2682" s="4"/>
      <c r="G2682" s="4"/>
      <c r="H2682" s="4"/>
      <c r="I2682" s="4"/>
      <c r="J2682" s="14"/>
      <c r="K2682" s="6"/>
      <c r="L2682" s="2"/>
      <c r="M2682" s="23"/>
      <c r="N2682" s="12"/>
      <c r="O2682" s="12"/>
      <c r="P2682" s="23"/>
      <c r="Q2682" s="1"/>
      <c r="R2682" s="4"/>
      <c r="S2682" s="5"/>
      <c r="T2682" s="6"/>
      <c r="U2682" s="9"/>
      <c r="V2682" s="8"/>
      <c r="W2682" s="8"/>
      <c r="X2682" s="8"/>
      <c r="Y2682" s="9"/>
      <c r="Z2682" s="7"/>
      <c r="AA2682" s="8"/>
      <c r="AB2682" s="9"/>
      <c r="AC2682" s="9"/>
      <c r="AD2682" s="9"/>
      <c r="AE2682" s="8"/>
      <c r="AF2682" s="10"/>
      <c r="AG2682" s="8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 s="7"/>
      <c r="CO2682" s="7"/>
      <c r="CP2682" s="7"/>
      <c r="CQ2682" s="7"/>
      <c r="CR2682" s="7"/>
      <c r="CS2682" s="7"/>
      <c r="CT2682" s="7"/>
      <c r="CU2682" s="7"/>
      <c r="CV2682" s="7"/>
      <c r="CW2682" s="7"/>
      <c r="CX2682" s="7"/>
      <c r="CY2682" s="7"/>
      <c r="CZ2682" s="7"/>
      <c r="DA2682" s="7"/>
      <c r="DB2682" s="7"/>
      <c r="DC2682" s="7"/>
      <c r="DD2682" s="7"/>
      <c r="DE2682" s="7"/>
      <c r="DF2682" s="7"/>
      <c r="DG2682" s="7"/>
      <c r="DH2682" s="7"/>
      <c r="DI2682" s="7"/>
      <c r="DJ2682" s="7"/>
      <c r="DK2682" s="7"/>
      <c r="DL2682" s="7"/>
      <c r="DM2682" s="7"/>
      <c r="DN2682" s="7"/>
      <c r="DO2682" s="7"/>
      <c r="DP2682" s="7"/>
      <c r="DQ2682" s="7"/>
      <c r="DR2682" s="7"/>
      <c r="DS2682" s="7"/>
      <c r="DT2682" s="7"/>
      <c r="DU2682" s="7"/>
      <c r="DV2682" s="7"/>
      <c r="DW2682" s="7"/>
      <c r="DX2682" s="7"/>
      <c r="DY2682" s="7"/>
      <c r="DZ2682" s="7"/>
      <c r="EA2682" s="7"/>
      <c r="EB2682" s="7"/>
      <c r="EC2682" s="7"/>
      <c r="ED2682" s="7"/>
      <c r="EE2682" s="7"/>
      <c r="EF2682" s="7"/>
      <c r="EG2682" s="7"/>
      <c r="EH2682" s="7"/>
      <c r="EI2682" s="7"/>
      <c r="EJ2682" s="7"/>
      <c r="EK2682" s="7"/>
      <c r="EL2682" s="7"/>
      <c r="EM2682" s="7"/>
      <c r="EN2682" s="7"/>
      <c r="EO2682" s="7"/>
      <c r="EP2682" s="7"/>
      <c r="EQ2682" s="7"/>
      <c r="ER2682" s="7"/>
      <c r="ES2682" s="7"/>
      <c r="ET2682" s="7"/>
      <c r="EU2682" s="7"/>
      <c r="EV2682" s="7"/>
      <c r="EW2682" s="7"/>
      <c r="EX2682" s="7"/>
      <c r="EY2682" s="7"/>
      <c r="EZ2682" s="7"/>
      <c r="FA2682" s="7"/>
      <c r="FB2682" s="7"/>
      <c r="FC2682" s="7"/>
      <c r="FD2682" s="7"/>
      <c r="FE2682" s="7"/>
      <c r="FF2682" s="7"/>
      <c r="FG2682" s="7"/>
      <c r="FH2682" s="7"/>
      <c r="FI2682" s="7"/>
      <c r="FJ2682" s="7"/>
      <c r="FK2682" s="7"/>
      <c r="FL2682" s="7"/>
      <c r="FM2682" s="7"/>
      <c r="FN2682" s="7"/>
      <c r="FO2682" s="7"/>
      <c r="FP2682" s="7"/>
      <c r="FQ2682" s="7"/>
      <c r="FR2682" s="7"/>
      <c r="FS2682" s="7"/>
      <c r="FT2682" s="7"/>
      <c r="FU2682" s="7"/>
      <c r="FV2682" s="7"/>
      <c r="FW2682" s="7"/>
      <c r="FX2682" s="7"/>
      <c r="FY2682" s="7"/>
      <c r="FZ2682" s="7"/>
      <c r="GA2682" s="7"/>
      <c r="GB2682" s="7"/>
    </row>
    <row r="2683" spans="1:184" x14ac:dyDescent="0.15">
      <c r="A2683" s="124"/>
      <c r="B2683" s="19"/>
      <c r="C2683" s="4"/>
      <c r="D2683" s="6"/>
      <c r="E2683" s="14"/>
      <c r="F2683" s="4"/>
      <c r="G2683" s="4"/>
      <c r="H2683" s="4"/>
      <c r="I2683" s="4"/>
      <c r="J2683" s="14"/>
      <c r="K2683" s="6"/>
      <c r="L2683" s="2"/>
      <c r="M2683" s="23"/>
      <c r="N2683" s="12"/>
      <c r="O2683" s="12"/>
      <c r="P2683" s="23"/>
      <c r="Q2683" s="1"/>
      <c r="R2683" s="4"/>
      <c r="S2683" s="5"/>
      <c r="T2683" s="6"/>
      <c r="U2683" s="9"/>
      <c r="V2683" s="8"/>
      <c r="W2683" s="8"/>
      <c r="X2683" s="8"/>
      <c r="Y2683" s="9"/>
      <c r="Z2683" s="7"/>
      <c r="AA2683" s="8"/>
      <c r="AB2683" s="9"/>
      <c r="AC2683" s="9"/>
      <c r="AD2683" s="9"/>
      <c r="AE2683" s="8"/>
      <c r="AF2683" s="10"/>
      <c r="AG2683" s="8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 s="7"/>
      <c r="CO2683" s="7"/>
      <c r="CP2683" s="7"/>
      <c r="CQ2683" s="7"/>
      <c r="CR2683" s="7"/>
      <c r="CS2683" s="7"/>
      <c r="CT2683" s="7"/>
      <c r="CU2683" s="7"/>
      <c r="CV2683" s="7"/>
      <c r="CW2683" s="7"/>
      <c r="CX2683" s="7"/>
      <c r="CY2683" s="7"/>
      <c r="CZ2683" s="7"/>
      <c r="DA2683" s="7"/>
      <c r="DB2683" s="7"/>
      <c r="DC2683" s="7"/>
      <c r="DD2683" s="7"/>
      <c r="DE2683" s="7"/>
      <c r="DF2683" s="7"/>
      <c r="DG2683" s="7"/>
      <c r="DH2683" s="7"/>
      <c r="DI2683" s="7"/>
      <c r="DJ2683" s="7"/>
      <c r="DK2683" s="7"/>
      <c r="DL2683" s="7"/>
      <c r="DM2683" s="7"/>
      <c r="DN2683" s="7"/>
      <c r="DO2683" s="7"/>
      <c r="DP2683" s="7"/>
      <c r="DQ2683" s="7"/>
      <c r="DR2683" s="7"/>
      <c r="DS2683" s="7"/>
      <c r="DT2683" s="7"/>
      <c r="DU2683" s="7"/>
      <c r="DV2683" s="7"/>
      <c r="DW2683" s="7"/>
      <c r="DX2683" s="7"/>
      <c r="DY2683" s="7"/>
      <c r="DZ2683" s="7"/>
      <c r="EA2683" s="7"/>
      <c r="EB2683" s="7"/>
      <c r="EC2683" s="7"/>
      <c r="ED2683" s="7"/>
      <c r="EE2683" s="7"/>
      <c r="EF2683" s="7"/>
      <c r="EG2683" s="7"/>
      <c r="EH2683" s="7"/>
      <c r="EI2683" s="7"/>
      <c r="EJ2683" s="7"/>
      <c r="EK2683" s="7"/>
      <c r="EL2683" s="7"/>
      <c r="EM2683" s="7"/>
      <c r="EN2683" s="7"/>
      <c r="EO2683" s="7"/>
      <c r="EP2683" s="7"/>
      <c r="EQ2683" s="7"/>
      <c r="ER2683" s="7"/>
      <c r="ES2683" s="7"/>
      <c r="ET2683" s="7"/>
      <c r="EU2683" s="7"/>
      <c r="EV2683" s="7"/>
      <c r="EW2683" s="7"/>
      <c r="EX2683" s="7"/>
      <c r="EY2683" s="7"/>
      <c r="EZ2683" s="7"/>
      <c r="FA2683" s="7"/>
      <c r="FB2683" s="7"/>
      <c r="FC2683" s="7"/>
      <c r="FD2683" s="7"/>
      <c r="FE2683" s="7"/>
      <c r="FF2683" s="7"/>
      <c r="FG2683" s="7"/>
      <c r="FH2683" s="7"/>
      <c r="FI2683" s="7"/>
      <c r="FJ2683" s="7"/>
      <c r="FK2683" s="7"/>
      <c r="FL2683" s="7"/>
      <c r="FM2683" s="7"/>
      <c r="FN2683" s="7"/>
      <c r="FO2683" s="7"/>
      <c r="FP2683" s="7"/>
      <c r="FQ2683" s="7"/>
      <c r="FR2683" s="7"/>
      <c r="FS2683" s="7"/>
      <c r="FT2683" s="7"/>
      <c r="FU2683" s="7"/>
      <c r="FV2683" s="7"/>
      <c r="FW2683" s="7"/>
      <c r="FX2683" s="7"/>
      <c r="FY2683" s="7"/>
      <c r="FZ2683" s="7"/>
      <c r="GA2683" s="7"/>
      <c r="GB2683" s="7"/>
    </row>
    <row r="2684" spans="1:184" x14ac:dyDescent="0.15">
      <c r="A2684" s="124"/>
      <c r="B2684" s="19"/>
      <c r="C2684" s="4"/>
      <c r="D2684" s="6"/>
      <c r="E2684" s="14"/>
      <c r="F2684" s="4"/>
      <c r="G2684" s="4"/>
      <c r="H2684" s="4"/>
      <c r="I2684" s="4"/>
      <c r="J2684" s="14"/>
      <c r="K2684" s="6"/>
      <c r="L2684" s="2"/>
      <c r="M2684" s="23"/>
      <c r="N2684" s="12"/>
      <c r="O2684" s="12"/>
      <c r="P2684" s="23"/>
      <c r="Q2684" s="1"/>
      <c r="R2684" s="4"/>
      <c r="S2684" s="5"/>
      <c r="T2684" s="6"/>
      <c r="U2684" s="9"/>
      <c r="V2684" s="8"/>
      <c r="W2684" s="8"/>
      <c r="X2684" s="8"/>
      <c r="Y2684" s="9"/>
      <c r="Z2684" s="7"/>
      <c r="AA2684" s="8"/>
      <c r="AB2684" s="9"/>
      <c r="AC2684" s="9"/>
      <c r="AD2684" s="9"/>
      <c r="AE2684" s="8"/>
      <c r="AF2684" s="10"/>
      <c r="AG2684" s="8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 s="7"/>
      <c r="CO2684" s="7"/>
      <c r="CP2684" s="7"/>
      <c r="CQ2684" s="7"/>
      <c r="CR2684" s="7"/>
      <c r="CS2684" s="7"/>
      <c r="CT2684" s="7"/>
      <c r="CU2684" s="7"/>
      <c r="CV2684" s="7"/>
      <c r="CW2684" s="7"/>
      <c r="CX2684" s="7"/>
      <c r="CY2684" s="7"/>
      <c r="CZ2684" s="7"/>
      <c r="DA2684" s="7"/>
      <c r="DB2684" s="7"/>
      <c r="DC2684" s="7"/>
      <c r="DD2684" s="7"/>
      <c r="DE2684" s="7"/>
      <c r="DF2684" s="7"/>
      <c r="DG2684" s="7"/>
      <c r="DH2684" s="7"/>
      <c r="DI2684" s="7"/>
      <c r="DJ2684" s="7"/>
      <c r="DK2684" s="7"/>
      <c r="DL2684" s="7"/>
      <c r="DM2684" s="7"/>
      <c r="DN2684" s="7"/>
      <c r="DO2684" s="7"/>
      <c r="DP2684" s="7"/>
      <c r="DQ2684" s="7"/>
      <c r="DR2684" s="7"/>
      <c r="DS2684" s="7"/>
      <c r="DT2684" s="7"/>
      <c r="DU2684" s="7"/>
      <c r="DV2684" s="7"/>
      <c r="DW2684" s="7"/>
      <c r="DX2684" s="7"/>
      <c r="DY2684" s="7"/>
      <c r="DZ2684" s="7"/>
      <c r="EA2684" s="7"/>
      <c r="EB2684" s="7"/>
      <c r="EC2684" s="7"/>
      <c r="ED2684" s="7"/>
      <c r="EE2684" s="7"/>
      <c r="EF2684" s="7"/>
      <c r="EG2684" s="7"/>
      <c r="EH2684" s="7"/>
      <c r="EI2684" s="7"/>
      <c r="EJ2684" s="7"/>
      <c r="EK2684" s="7"/>
      <c r="EL2684" s="7"/>
      <c r="EM2684" s="7"/>
      <c r="EN2684" s="7"/>
      <c r="EO2684" s="7"/>
      <c r="EP2684" s="7"/>
      <c r="EQ2684" s="7"/>
      <c r="ER2684" s="7"/>
      <c r="ES2684" s="7"/>
      <c r="ET2684" s="7"/>
      <c r="EU2684" s="7"/>
      <c r="EV2684" s="7"/>
      <c r="EW2684" s="7"/>
      <c r="EX2684" s="7"/>
      <c r="EY2684" s="7"/>
      <c r="EZ2684" s="7"/>
      <c r="FA2684" s="7"/>
      <c r="FB2684" s="7"/>
      <c r="FC2684" s="7"/>
      <c r="FD2684" s="7"/>
      <c r="FE2684" s="7"/>
      <c r="FF2684" s="7"/>
      <c r="FG2684" s="7"/>
      <c r="FH2684" s="7"/>
      <c r="FI2684" s="7"/>
      <c r="FJ2684" s="7"/>
      <c r="FK2684" s="7"/>
      <c r="FL2684" s="7"/>
      <c r="FM2684" s="7"/>
      <c r="FN2684" s="7"/>
      <c r="FO2684" s="7"/>
      <c r="FP2684" s="7"/>
      <c r="FQ2684" s="7"/>
      <c r="FR2684" s="7"/>
      <c r="FS2684" s="7"/>
      <c r="FT2684" s="7"/>
      <c r="FU2684" s="7"/>
      <c r="FV2684" s="7"/>
      <c r="FW2684" s="7"/>
      <c r="FX2684" s="7"/>
      <c r="FY2684" s="7"/>
      <c r="FZ2684" s="7"/>
      <c r="GA2684" s="7"/>
      <c r="GB2684" s="7"/>
    </row>
    <row r="2685" spans="1:184" x14ac:dyDescent="0.15">
      <c r="A2685" s="124"/>
      <c r="B2685" s="19"/>
      <c r="C2685" s="4"/>
      <c r="D2685" s="6"/>
      <c r="E2685" s="14"/>
      <c r="F2685" s="4"/>
      <c r="G2685" s="4"/>
      <c r="H2685" s="4"/>
      <c r="I2685" s="4"/>
      <c r="J2685" s="14"/>
      <c r="K2685" s="6"/>
      <c r="L2685" s="2"/>
      <c r="M2685" s="23"/>
      <c r="N2685" s="12"/>
      <c r="O2685" s="12"/>
      <c r="P2685" s="23"/>
      <c r="Q2685" s="1"/>
      <c r="R2685" s="4"/>
      <c r="S2685" s="5"/>
      <c r="T2685" s="6"/>
      <c r="U2685" s="9"/>
      <c r="V2685" s="8"/>
      <c r="W2685" s="8"/>
      <c r="X2685" s="8"/>
      <c r="Y2685" s="9"/>
      <c r="Z2685" s="7"/>
      <c r="AA2685" s="8"/>
      <c r="AB2685" s="9"/>
      <c r="AC2685" s="9"/>
      <c r="AD2685" s="9"/>
      <c r="AE2685" s="8"/>
      <c r="AF2685" s="10"/>
      <c r="AG2685" s="8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 s="7"/>
      <c r="CO2685" s="7"/>
      <c r="CP2685" s="7"/>
      <c r="CQ2685" s="7"/>
      <c r="CR2685" s="7"/>
      <c r="CS2685" s="7"/>
      <c r="CT2685" s="7"/>
      <c r="CU2685" s="7"/>
      <c r="CV2685" s="7"/>
      <c r="CW2685" s="7"/>
      <c r="CX2685" s="7"/>
      <c r="CY2685" s="7"/>
      <c r="CZ2685" s="7"/>
      <c r="DA2685" s="7"/>
      <c r="DB2685" s="7"/>
      <c r="DC2685" s="7"/>
      <c r="DD2685" s="7"/>
      <c r="DE2685" s="7"/>
      <c r="DF2685" s="7"/>
      <c r="DG2685" s="7"/>
      <c r="DH2685" s="7"/>
      <c r="DI2685" s="7"/>
      <c r="DJ2685" s="7"/>
      <c r="DK2685" s="7"/>
      <c r="DL2685" s="7"/>
      <c r="DM2685" s="7"/>
      <c r="DN2685" s="7"/>
      <c r="DO2685" s="7"/>
      <c r="DP2685" s="7"/>
      <c r="DQ2685" s="7"/>
      <c r="DR2685" s="7"/>
      <c r="DS2685" s="7"/>
      <c r="DT2685" s="7"/>
      <c r="DU2685" s="7"/>
      <c r="DV2685" s="7"/>
      <c r="DW2685" s="7"/>
      <c r="DX2685" s="7"/>
      <c r="DY2685" s="7"/>
      <c r="DZ2685" s="7"/>
      <c r="EA2685" s="7"/>
      <c r="EB2685" s="7"/>
      <c r="EC2685" s="7"/>
      <c r="ED2685" s="7"/>
      <c r="EE2685" s="7"/>
      <c r="EF2685" s="7"/>
      <c r="EG2685" s="7"/>
      <c r="EH2685" s="7"/>
      <c r="EI2685" s="7"/>
      <c r="EJ2685" s="7"/>
      <c r="EK2685" s="7"/>
      <c r="EL2685" s="7"/>
      <c r="EM2685" s="7"/>
      <c r="EN2685" s="7"/>
      <c r="EO2685" s="7"/>
      <c r="EP2685" s="7"/>
      <c r="EQ2685" s="7"/>
      <c r="ER2685" s="7"/>
      <c r="ES2685" s="7"/>
      <c r="ET2685" s="7"/>
      <c r="EU2685" s="7"/>
      <c r="EV2685" s="7"/>
      <c r="EW2685" s="7"/>
      <c r="EX2685" s="7"/>
      <c r="EY2685" s="7"/>
      <c r="EZ2685" s="7"/>
      <c r="FA2685" s="7"/>
      <c r="FB2685" s="7"/>
      <c r="FC2685" s="7"/>
      <c r="FD2685" s="7"/>
      <c r="FE2685" s="7"/>
      <c r="FF2685" s="7"/>
      <c r="FG2685" s="7"/>
      <c r="FH2685" s="7"/>
      <c r="FI2685" s="7"/>
      <c r="FJ2685" s="7"/>
      <c r="FK2685" s="7"/>
      <c r="FL2685" s="7"/>
      <c r="FM2685" s="7"/>
      <c r="FN2685" s="7"/>
      <c r="FO2685" s="7"/>
      <c r="FP2685" s="7"/>
      <c r="FQ2685" s="7"/>
      <c r="FR2685" s="7"/>
      <c r="FS2685" s="7"/>
      <c r="FT2685" s="7"/>
      <c r="FU2685" s="7"/>
      <c r="FV2685" s="7"/>
      <c r="FW2685" s="7"/>
      <c r="FX2685" s="7"/>
      <c r="FY2685" s="7"/>
      <c r="FZ2685" s="7"/>
      <c r="GA2685" s="7"/>
      <c r="GB2685" s="7"/>
    </row>
    <row r="2686" spans="1:184" x14ac:dyDescent="0.15">
      <c r="A2686" s="124"/>
      <c r="B2686" s="19"/>
      <c r="C2686" s="4"/>
      <c r="D2686" s="6"/>
      <c r="E2686" s="14"/>
      <c r="F2686" s="4"/>
      <c r="G2686" s="4"/>
      <c r="H2686" s="4"/>
      <c r="I2686" s="4"/>
      <c r="J2686" s="14"/>
      <c r="K2686" s="6"/>
      <c r="L2686" s="2"/>
      <c r="M2686" s="23"/>
      <c r="N2686" s="12"/>
      <c r="O2686" s="12"/>
      <c r="P2686" s="23"/>
      <c r="Q2686" s="1"/>
      <c r="R2686" s="4"/>
      <c r="S2686" s="5"/>
      <c r="T2686" s="6"/>
      <c r="U2686" s="9"/>
      <c r="V2686" s="8"/>
      <c r="W2686" s="8"/>
      <c r="X2686" s="8"/>
      <c r="Y2686" s="9"/>
      <c r="Z2686" s="7"/>
      <c r="AA2686" s="8"/>
      <c r="AB2686" s="9"/>
      <c r="AC2686" s="9"/>
      <c r="AD2686" s="9"/>
      <c r="AE2686" s="8"/>
      <c r="AF2686" s="10"/>
      <c r="AG2686" s="8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 s="7"/>
      <c r="CO2686" s="7"/>
      <c r="CP2686" s="7"/>
      <c r="CQ2686" s="7"/>
      <c r="CR2686" s="7"/>
      <c r="CS2686" s="7"/>
      <c r="CT2686" s="7"/>
      <c r="CU2686" s="7"/>
      <c r="CV2686" s="7"/>
      <c r="CW2686" s="7"/>
      <c r="CX2686" s="7"/>
      <c r="CY2686" s="7"/>
      <c r="CZ2686" s="7"/>
      <c r="DA2686" s="7"/>
      <c r="DB2686" s="7"/>
      <c r="DC2686" s="7"/>
      <c r="DD2686" s="7"/>
      <c r="DE2686" s="7"/>
      <c r="DF2686" s="7"/>
      <c r="DG2686" s="7"/>
      <c r="DH2686" s="7"/>
      <c r="DI2686" s="7"/>
      <c r="DJ2686" s="7"/>
      <c r="DK2686" s="7"/>
      <c r="DL2686" s="7"/>
      <c r="DM2686" s="7"/>
      <c r="DN2686" s="7"/>
      <c r="DO2686" s="7"/>
      <c r="DP2686" s="7"/>
      <c r="DQ2686" s="7"/>
      <c r="DR2686" s="7"/>
      <c r="DS2686" s="7"/>
      <c r="DT2686" s="7"/>
      <c r="DU2686" s="7"/>
      <c r="DV2686" s="7"/>
      <c r="DW2686" s="7"/>
      <c r="DX2686" s="7"/>
      <c r="DY2686" s="7"/>
      <c r="DZ2686" s="7"/>
      <c r="EA2686" s="7"/>
      <c r="EB2686" s="7"/>
      <c r="EC2686" s="7"/>
      <c r="ED2686" s="7"/>
      <c r="EE2686" s="7"/>
      <c r="EF2686" s="7"/>
      <c r="EG2686" s="7"/>
      <c r="EH2686" s="7"/>
      <c r="EI2686" s="7"/>
      <c r="EJ2686" s="7"/>
      <c r="EK2686" s="7"/>
      <c r="EL2686" s="7"/>
      <c r="EM2686" s="7"/>
      <c r="EN2686" s="7"/>
      <c r="EO2686" s="7"/>
      <c r="EP2686" s="7"/>
      <c r="EQ2686" s="7"/>
      <c r="ER2686" s="7"/>
      <c r="ES2686" s="7"/>
      <c r="ET2686" s="7"/>
      <c r="EU2686" s="7"/>
      <c r="EV2686" s="7"/>
      <c r="EW2686" s="7"/>
      <c r="EX2686" s="7"/>
      <c r="EY2686" s="7"/>
      <c r="EZ2686" s="7"/>
      <c r="FA2686" s="7"/>
      <c r="FB2686" s="7"/>
      <c r="FC2686" s="7"/>
      <c r="FD2686" s="7"/>
      <c r="FE2686" s="7"/>
      <c r="FF2686" s="7"/>
      <c r="FG2686" s="7"/>
      <c r="FH2686" s="7"/>
      <c r="FI2686" s="7"/>
      <c r="FJ2686" s="7"/>
      <c r="FK2686" s="7"/>
      <c r="FL2686" s="7"/>
      <c r="FM2686" s="7"/>
      <c r="FN2686" s="7"/>
      <c r="FO2686" s="7"/>
      <c r="FP2686" s="7"/>
      <c r="FQ2686" s="7"/>
      <c r="FR2686" s="7"/>
      <c r="FS2686" s="7"/>
      <c r="FT2686" s="7"/>
      <c r="FU2686" s="7"/>
      <c r="FV2686" s="7"/>
      <c r="FW2686" s="7"/>
      <c r="FX2686" s="7"/>
      <c r="FY2686" s="7"/>
      <c r="FZ2686" s="7"/>
      <c r="GA2686" s="7"/>
      <c r="GB2686" s="7"/>
    </row>
    <row r="2687" spans="1:184" x14ac:dyDescent="0.15">
      <c r="A2687" s="124"/>
      <c r="B2687" s="19"/>
      <c r="C2687" s="4"/>
      <c r="D2687" s="6"/>
      <c r="E2687" s="14"/>
      <c r="F2687" s="4"/>
      <c r="G2687" s="4"/>
      <c r="H2687" s="4"/>
      <c r="I2687" s="4"/>
      <c r="J2687" s="14"/>
      <c r="K2687" s="6"/>
      <c r="L2687" s="2"/>
      <c r="M2687" s="23"/>
      <c r="N2687" s="12"/>
      <c r="O2687" s="12"/>
      <c r="P2687" s="23"/>
      <c r="Q2687" s="1"/>
      <c r="R2687" s="4"/>
      <c r="S2687" s="5"/>
      <c r="T2687" s="6"/>
      <c r="U2687" s="9"/>
      <c r="V2687" s="8"/>
      <c r="W2687" s="8"/>
      <c r="X2687" s="8"/>
      <c r="Y2687" s="9"/>
      <c r="Z2687" s="7"/>
      <c r="AA2687" s="8"/>
      <c r="AB2687" s="9"/>
      <c r="AC2687" s="9"/>
      <c r="AD2687" s="9"/>
      <c r="AE2687" s="8"/>
      <c r="AF2687" s="10"/>
      <c r="AG2687" s="8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 s="7"/>
      <c r="CO2687" s="7"/>
      <c r="CP2687" s="7"/>
      <c r="CQ2687" s="7"/>
      <c r="CR2687" s="7"/>
      <c r="CS2687" s="7"/>
      <c r="CT2687" s="7"/>
      <c r="CU2687" s="7"/>
      <c r="CV2687" s="7"/>
      <c r="CW2687" s="7"/>
      <c r="CX2687" s="7"/>
      <c r="CY2687" s="7"/>
      <c r="CZ2687" s="7"/>
      <c r="DA2687" s="7"/>
      <c r="DB2687" s="7"/>
      <c r="DC2687" s="7"/>
      <c r="DD2687" s="7"/>
      <c r="DE2687" s="7"/>
      <c r="DF2687" s="7"/>
      <c r="DG2687" s="7"/>
      <c r="DH2687" s="7"/>
      <c r="DI2687" s="7"/>
      <c r="DJ2687" s="7"/>
      <c r="DK2687" s="7"/>
      <c r="DL2687" s="7"/>
      <c r="DM2687" s="7"/>
      <c r="DN2687" s="7"/>
      <c r="DO2687" s="7"/>
      <c r="DP2687" s="7"/>
      <c r="DQ2687" s="7"/>
      <c r="DR2687" s="7"/>
      <c r="DS2687" s="7"/>
      <c r="DT2687" s="7"/>
      <c r="DU2687" s="7"/>
      <c r="DV2687" s="7"/>
      <c r="DW2687" s="7"/>
      <c r="DX2687" s="7"/>
      <c r="DY2687" s="7"/>
      <c r="DZ2687" s="7"/>
      <c r="EA2687" s="7"/>
      <c r="EB2687" s="7"/>
      <c r="EC2687" s="7"/>
      <c r="ED2687" s="7"/>
      <c r="EE2687" s="7"/>
      <c r="EF2687" s="7"/>
      <c r="EG2687" s="7"/>
      <c r="EH2687" s="7"/>
      <c r="EI2687" s="7"/>
      <c r="EJ2687" s="7"/>
      <c r="EK2687" s="7"/>
      <c r="EL2687" s="7"/>
      <c r="EM2687" s="7"/>
      <c r="EN2687" s="7"/>
      <c r="EO2687" s="7"/>
      <c r="EP2687" s="7"/>
      <c r="EQ2687" s="7"/>
      <c r="ER2687" s="7"/>
      <c r="ES2687" s="7"/>
      <c r="ET2687" s="7"/>
      <c r="EU2687" s="7"/>
      <c r="EV2687" s="7"/>
      <c r="EW2687" s="7"/>
      <c r="EX2687" s="7"/>
      <c r="EY2687" s="7"/>
      <c r="EZ2687" s="7"/>
      <c r="FA2687" s="7"/>
      <c r="FB2687" s="7"/>
      <c r="FC2687" s="7"/>
      <c r="FD2687" s="7"/>
      <c r="FE2687" s="7"/>
      <c r="FF2687" s="7"/>
      <c r="FG2687" s="7"/>
      <c r="FH2687" s="7"/>
      <c r="FI2687" s="7"/>
      <c r="FJ2687" s="7"/>
      <c r="FK2687" s="7"/>
      <c r="FL2687" s="7"/>
      <c r="FM2687" s="7"/>
      <c r="FN2687" s="7"/>
      <c r="FO2687" s="7"/>
      <c r="FP2687" s="7"/>
      <c r="FQ2687" s="7"/>
      <c r="FR2687" s="7"/>
      <c r="FS2687" s="7"/>
      <c r="FT2687" s="7"/>
      <c r="FU2687" s="7"/>
      <c r="FV2687" s="7"/>
      <c r="FW2687" s="7"/>
      <c r="FX2687" s="7"/>
      <c r="FY2687" s="7"/>
      <c r="FZ2687" s="7"/>
      <c r="GA2687" s="7"/>
      <c r="GB2687" s="7"/>
    </row>
    <row r="2688" spans="1:184" x14ac:dyDescent="0.15">
      <c r="A2688" s="124"/>
      <c r="B2688" s="19"/>
      <c r="C2688" s="4"/>
      <c r="D2688" s="6"/>
      <c r="E2688" s="14"/>
      <c r="F2688" s="4"/>
      <c r="G2688" s="4"/>
      <c r="H2688" s="4"/>
      <c r="I2688" s="4"/>
      <c r="J2688" s="14"/>
      <c r="K2688" s="6"/>
      <c r="L2688" s="2"/>
      <c r="M2688" s="23"/>
      <c r="N2688" s="12"/>
      <c r="O2688" s="12"/>
      <c r="P2688" s="23"/>
      <c r="Q2688" s="1"/>
      <c r="R2688" s="4"/>
      <c r="S2688" s="5"/>
      <c r="T2688" s="6"/>
      <c r="U2688" s="9"/>
      <c r="V2688" s="8"/>
      <c r="W2688" s="8"/>
      <c r="X2688" s="8"/>
      <c r="Y2688" s="9"/>
      <c r="Z2688" s="7"/>
      <c r="AA2688" s="8"/>
      <c r="AB2688" s="9"/>
      <c r="AC2688" s="9"/>
      <c r="AD2688" s="9"/>
      <c r="AE2688" s="8"/>
      <c r="AF2688" s="10"/>
      <c r="AG2688" s="8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 s="7"/>
      <c r="CO2688" s="7"/>
      <c r="CP2688" s="7"/>
      <c r="CQ2688" s="7"/>
      <c r="CR2688" s="7"/>
      <c r="CS2688" s="7"/>
      <c r="CT2688" s="7"/>
      <c r="CU2688" s="7"/>
      <c r="CV2688" s="7"/>
      <c r="CW2688" s="7"/>
      <c r="CX2688" s="7"/>
      <c r="CY2688" s="7"/>
      <c r="CZ2688" s="7"/>
      <c r="DA2688" s="7"/>
      <c r="DB2688" s="7"/>
      <c r="DC2688" s="7"/>
      <c r="DD2688" s="7"/>
      <c r="DE2688" s="7"/>
      <c r="DF2688" s="7"/>
      <c r="DG2688" s="7"/>
      <c r="DH2688" s="7"/>
      <c r="DI2688" s="7"/>
      <c r="DJ2688" s="7"/>
      <c r="DK2688" s="7"/>
      <c r="DL2688" s="7"/>
      <c r="DM2688" s="7"/>
      <c r="DN2688" s="7"/>
      <c r="DO2688" s="7"/>
      <c r="DP2688" s="7"/>
      <c r="DQ2688" s="7"/>
      <c r="DR2688" s="7"/>
      <c r="DS2688" s="7"/>
      <c r="DT2688" s="7"/>
      <c r="DU2688" s="7"/>
      <c r="DV2688" s="7"/>
      <c r="DW2688" s="7"/>
      <c r="DX2688" s="7"/>
      <c r="DY2688" s="7"/>
      <c r="DZ2688" s="7"/>
      <c r="EA2688" s="7"/>
      <c r="EB2688" s="7"/>
      <c r="EC2688" s="7"/>
      <c r="ED2688" s="7"/>
      <c r="EE2688" s="7"/>
      <c r="EF2688" s="7"/>
      <c r="EG2688" s="7"/>
      <c r="EH2688" s="7"/>
      <c r="EI2688" s="7"/>
      <c r="EJ2688" s="7"/>
      <c r="EK2688" s="7"/>
      <c r="EL2688" s="7"/>
      <c r="EM2688" s="7"/>
      <c r="EN2688" s="7"/>
      <c r="EO2688" s="7"/>
      <c r="EP2688" s="7"/>
      <c r="EQ2688" s="7"/>
      <c r="ER2688" s="7"/>
      <c r="ES2688" s="7"/>
      <c r="ET2688" s="7"/>
      <c r="EU2688" s="7"/>
      <c r="EV2688" s="7"/>
      <c r="EW2688" s="7"/>
      <c r="EX2688" s="7"/>
      <c r="EY2688" s="7"/>
      <c r="EZ2688" s="7"/>
      <c r="FA2688" s="7"/>
      <c r="FB2688" s="7"/>
      <c r="FC2688" s="7"/>
      <c r="FD2688" s="7"/>
      <c r="FE2688" s="7"/>
      <c r="FF2688" s="7"/>
      <c r="FG2688" s="7"/>
      <c r="FH2688" s="7"/>
      <c r="FI2688" s="7"/>
      <c r="FJ2688" s="7"/>
      <c r="FK2688" s="7"/>
      <c r="FL2688" s="7"/>
      <c r="FM2688" s="7"/>
      <c r="FN2688" s="7"/>
      <c r="FO2688" s="7"/>
      <c r="FP2688" s="7"/>
      <c r="FQ2688" s="7"/>
      <c r="FR2688" s="7"/>
      <c r="FS2688" s="7"/>
      <c r="FT2688" s="7"/>
      <c r="FU2688" s="7"/>
      <c r="FV2688" s="7"/>
      <c r="FW2688" s="7"/>
      <c r="FX2688" s="7"/>
      <c r="FY2688" s="7"/>
      <c r="FZ2688" s="7"/>
      <c r="GA2688" s="7"/>
      <c r="GB2688" s="7"/>
    </row>
    <row r="2689" spans="1:184" x14ac:dyDescent="0.15">
      <c r="A2689" s="124"/>
      <c r="B2689" s="19"/>
      <c r="C2689" s="4"/>
      <c r="D2689" s="6"/>
      <c r="E2689" s="14"/>
      <c r="F2689" s="4"/>
      <c r="G2689" s="4"/>
      <c r="H2689" s="4"/>
      <c r="I2689" s="4"/>
      <c r="J2689" s="14"/>
      <c r="K2689" s="6"/>
      <c r="L2689" s="2"/>
      <c r="M2689" s="23"/>
      <c r="N2689" s="12"/>
      <c r="O2689" s="12"/>
      <c r="P2689" s="23"/>
      <c r="Q2689" s="1"/>
      <c r="R2689" s="4"/>
      <c r="S2689" s="5"/>
      <c r="T2689" s="6"/>
      <c r="U2689" s="9"/>
      <c r="V2689" s="8"/>
      <c r="W2689" s="8"/>
      <c r="X2689" s="8"/>
      <c r="Y2689" s="9"/>
      <c r="Z2689" s="7"/>
      <c r="AA2689" s="8"/>
      <c r="AB2689" s="9"/>
      <c r="AC2689" s="9"/>
      <c r="AD2689" s="9"/>
      <c r="AE2689" s="8"/>
      <c r="AF2689" s="10"/>
      <c r="AG2689" s="8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 s="7"/>
      <c r="CO2689" s="7"/>
      <c r="CP2689" s="7"/>
      <c r="CQ2689" s="7"/>
      <c r="CR2689" s="7"/>
      <c r="CS2689" s="7"/>
      <c r="CT2689" s="7"/>
      <c r="CU2689" s="7"/>
      <c r="CV2689" s="7"/>
      <c r="CW2689" s="7"/>
      <c r="CX2689" s="7"/>
      <c r="CY2689" s="7"/>
      <c r="CZ2689" s="7"/>
      <c r="DA2689" s="7"/>
      <c r="DB2689" s="7"/>
      <c r="DC2689" s="7"/>
      <c r="DD2689" s="7"/>
      <c r="DE2689" s="7"/>
      <c r="DF2689" s="7"/>
      <c r="DG2689" s="7"/>
      <c r="DH2689" s="7"/>
      <c r="DI2689" s="7"/>
      <c r="DJ2689" s="7"/>
      <c r="DK2689" s="7"/>
      <c r="DL2689" s="7"/>
      <c r="DM2689" s="7"/>
      <c r="DN2689" s="7"/>
      <c r="DO2689" s="7"/>
      <c r="DP2689" s="7"/>
      <c r="DQ2689" s="7"/>
      <c r="DR2689" s="7"/>
      <c r="DS2689" s="7"/>
      <c r="DT2689" s="7"/>
      <c r="DU2689" s="7"/>
      <c r="DV2689" s="7"/>
      <c r="DW2689" s="7"/>
      <c r="DX2689" s="7"/>
      <c r="DY2689" s="7"/>
      <c r="DZ2689" s="7"/>
      <c r="EA2689" s="7"/>
      <c r="EB2689" s="7"/>
      <c r="EC2689" s="7"/>
      <c r="ED2689" s="7"/>
      <c r="EE2689" s="7"/>
      <c r="EF2689" s="7"/>
      <c r="EG2689" s="7"/>
      <c r="EH2689" s="7"/>
      <c r="EI2689" s="7"/>
      <c r="EJ2689" s="7"/>
      <c r="EK2689" s="7"/>
      <c r="EL2689" s="7"/>
      <c r="EM2689" s="7"/>
      <c r="EN2689" s="7"/>
      <c r="EO2689" s="7"/>
      <c r="EP2689" s="7"/>
      <c r="EQ2689" s="7"/>
      <c r="ER2689" s="7"/>
      <c r="ES2689" s="7"/>
      <c r="ET2689" s="7"/>
      <c r="EU2689" s="7"/>
      <c r="EV2689" s="7"/>
      <c r="EW2689" s="7"/>
      <c r="EX2689" s="7"/>
      <c r="EY2689" s="7"/>
      <c r="EZ2689" s="7"/>
      <c r="FA2689" s="7"/>
      <c r="FB2689" s="7"/>
      <c r="FC2689" s="7"/>
      <c r="FD2689" s="7"/>
      <c r="FE2689" s="7"/>
      <c r="FF2689" s="7"/>
      <c r="FG2689" s="7"/>
      <c r="FH2689" s="7"/>
      <c r="FI2689" s="7"/>
      <c r="FJ2689" s="7"/>
      <c r="FK2689" s="7"/>
      <c r="FL2689" s="7"/>
      <c r="FM2689" s="7"/>
      <c r="FN2689" s="7"/>
      <c r="FO2689" s="7"/>
      <c r="FP2689" s="7"/>
      <c r="FQ2689" s="7"/>
      <c r="FR2689" s="7"/>
      <c r="FS2689" s="7"/>
      <c r="FT2689" s="7"/>
      <c r="FU2689" s="7"/>
      <c r="FV2689" s="7"/>
      <c r="FW2689" s="7"/>
      <c r="FX2689" s="7"/>
      <c r="FY2689" s="7"/>
      <c r="FZ2689" s="7"/>
      <c r="GA2689" s="7"/>
      <c r="GB2689" s="7"/>
    </row>
    <row r="2690" spans="1:184" x14ac:dyDescent="0.15">
      <c r="A2690" s="124"/>
      <c r="B2690" s="19"/>
      <c r="C2690" s="4"/>
      <c r="D2690" s="6"/>
      <c r="E2690" s="14"/>
      <c r="F2690" s="4"/>
      <c r="G2690" s="4"/>
      <c r="H2690" s="4"/>
      <c r="I2690" s="4"/>
      <c r="J2690" s="14"/>
      <c r="K2690" s="6"/>
      <c r="L2690" s="2"/>
      <c r="M2690" s="23"/>
      <c r="N2690" s="12"/>
      <c r="O2690" s="12"/>
      <c r="P2690" s="23"/>
      <c r="Q2690" s="1"/>
      <c r="R2690" s="4"/>
      <c r="S2690" s="5"/>
      <c r="T2690" s="6"/>
      <c r="U2690" s="9"/>
      <c r="V2690" s="8"/>
      <c r="W2690" s="8"/>
      <c r="X2690" s="8"/>
      <c r="Y2690" s="9"/>
      <c r="Z2690" s="7"/>
      <c r="AA2690" s="8"/>
      <c r="AB2690" s="9"/>
      <c r="AC2690" s="9"/>
      <c r="AD2690" s="9"/>
      <c r="AE2690" s="8"/>
      <c r="AF2690" s="10"/>
      <c r="AG2690" s="8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  <c r="EE2690" s="7"/>
      <c r="EF2690" s="7"/>
      <c r="EG2690" s="7"/>
      <c r="EH2690" s="7"/>
      <c r="EI2690" s="7"/>
      <c r="EJ2690" s="7"/>
      <c r="EK2690" s="7"/>
      <c r="EL2690" s="7"/>
      <c r="EM2690" s="7"/>
      <c r="EN2690" s="7"/>
      <c r="EO2690" s="7"/>
      <c r="EP2690" s="7"/>
      <c r="EQ2690" s="7"/>
      <c r="ER2690" s="7"/>
      <c r="ES2690" s="7"/>
      <c r="ET2690" s="7"/>
      <c r="EU2690" s="7"/>
      <c r="EV2690" s="7"/>
      <c r="EW2690" s="7"/>
      <c r="EX2690" s="7"/>
      <c r="EY2690" s="7"/>
      <c r="EZ2690" s="7"/>
      <c r="FA2690" s="7"/>
      <c r="FB2690" s="7"/>
      <c r="FC2690" s="7"/>
      <c r="FD2690" s="7"/>
      <c r="FE2690" s="7"/>
      <c r="FF2690" s="7"/>
      <c r="FG2690" s="7"/>
      <c r="FH2690" s="7"/>
      <c r="FI2690" s="7"/>
      <c r="FJ2690" s="7"/>
      <c r="FK2690" s="7"/>
      <c r="FL2690" s="7"/>
      <c r="FM2690" s="7"/>
      <c r="FN2690" s="7"/>
      <c r="FO2690" s="7"/>
      <c r="FP2690" s="7"/>
      <c r="FQ2690" s="7"/>
      <c r="FR2690" s="7"/>
      <c r="FS2690" s="7"/>
      <c r="FT2690" s="7"/>
      <c r="FU2690" s="7"/>
      <c r="FV2690" s="7"/>
      <c r="FW2690" s="7"/>
      <c r="FX2690" s="7"/>
      <c r="FY2690" s="7"/>
      <c r="FZ2690" s="7"/>
      <c r="GA2690" s="7"/>
      <c r="GB2690" s="7"/>
    </row>
    <row r="2691" spans="1:184" x14ac:dyDescent="0.15">
      <c r="A2691" s="124"/>
      <c r="B2691" s="19"/>
      <c r="C2691" s="4"/>
      <c r="D2691" s="6"/>
      <c r="E2691" s="14"/>
      <c r="F2691" s="4"/>
      <c r="G2691" s="4"/>
      <c r="H2691" s="4"/>
      <c r="I2691" s="4"/>
      <c r="J2691" s="14"/>
      <c r="K2691" s="6"/>
      <c r="L2691" s="2"/>
      <c r="M2691" s="23"/>
      <c r="N2691" s="12"/>
      <c r="O2691" s="12"/>
      <c r="P2691" s="23"/>
      <c r="Q2691" s="1"/>
      <c r="R2691" s="4"/>
      <c r="S2691" s="5"/>
      <c r="T2691" s="6"/>
      <c r="U2691" s="9"/>
      <c r="V2691" s="8"/>
      <c r="W2691" s="8"/>
      <c r="X2691" s="8"/>
      <c r="Y2691" s="9"/>
      <c r="Z2691" s="7"/>
      <c r="AA2691" s="8"/>
      <c r="AB2691" s="9"/>
      <c r="AC2691" s="9"/>
      <c r="AD2691" s="9"/>
      <c r="AE2691" s="8"/>
      <c r="AF2691" s="10"/>
      <c r="AG2691" s="8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 s="7"/>
      <c r="CO2691" s="7"/>
      <c r="CP2691" s="7"/>
      <c r="CQ2691" s="7"/>
      <c r="CR2691" s="7"/>
      <c r="CS2691" s="7"/>
      <c r="CT2691" s="7"/>
      <c r="CU2691" s="7"/>
      <c r="CV2691" s="7"/>
      <c r="CW2691" s="7"/>
      <c r="CX2691" s="7"/>
      <c r="CY2691" s="7"/>
      <c r="CZ2691" s="7"/>
      <c r="DA2691" s="7"/>
      <c r="DB2691" s="7"/>
      <c r="DC2691" s="7"/>
      <c r="DD2691" s="7"/>
      <c r="DE2691" s="7"/>
      <c r="DF2691" s="7"/>
      <c r="DG2691" s="7"/>
      <c r="DH2691" s="7"/>
      <c r="DI2691" s="7"/>
      <c r="DJ2691" s="7"/>
      <c r="DK2691" s="7"/>
      <c r="DL2691" s="7"/>
      <c r="DM2691" s="7"/>
      <c r="DN2691" s="7"/>
      <c r="DO2691" s="7"/>
      <c r="DP2691" s="7"/>
      <c r="DQ2691" s="7"/>
      <c r="DR2691" s="7"/>
      <c r="DS2691" s="7"/>
      <c r="DT2691" s="7"/>
      <c r="DU2691" s="7"/>
      <c r="DV2691" s="7"/>
      <c r="DW2691" s="7"/>
      <c r="DX2691" s="7"/>
      <c r="DY2691" s="7"/>
      <c r="DZ2691" s="7"/>
      <c r="EA2691" s="7"/>
      <c r="EB2691" s="7"/>
      <c r="EC2691" s="7"/>
      <c r="ED2691" s="7"/>
      <c r="EE2691" s="7"/>
      <c r="EF2691" s="7"/>
      <c r="EG2691" s="7"/>
      <c r="EH2691" s="7"/>
      <c r="EI2691" s="7"/>
      <c r="EJ2691" s="7"/>
      <c r="EK2691" s="7"/>
      <c r="EL2691" s="7"/>
      <c r="EM2691" s="7"/>
      <c r="EN2691" s="7"/>
      <c r="EO2691" s="7"/>
      <c r="EP2691" s="7"/>
      <c r="EQ2691" s="7"/>
      <c r="ER2691" s="7"/>
      <c r="ES2691" s="7"/>
      <c r="ET2691" s="7"/>
      <c r="EU2691" s="7"/>
      <c r="EV2691" s="7"/>
      <c r="EW2691" s="7"/>
      <c r="EX2691" s="7"/>
      <c r="EY2691" s="7"/>
      <c r="EZ2691" s="7"/>
      <c r="FA2691" s="7"/>
      <c r="FB2691" s="7"/>
      <c r="FC2691" s="7"/>
      <c r="FD2691" s="7"/>
      <c r="FE2691" s="7"/>
      <c r="FF2691" s="7"/>
      <c r="FG2691" s="7"/>
      <c r="FH2691" s="7"/>
      <c r="FI2691" s="7"/>
      <c r="FJ2691" s="7"/>
      <c r="FK2691" s="7"/>
      <c r="FL2691" s="7"/>
      <c r="FM2691" s="7"/>
      <c r="FN2691" s="7"/>
      <c r="FO2691" s="7"/>
      <c r="FP2691" s="7"/>
      <c r="FQ2691" s="7"/>
      <c r="FR2691" s="7"/>
      <c r="FS2691" s="7"/>
      <c r="FT2691" s="7"/>
      <c r="FU2691" s="7"/>
      <c r="FV2691" s="7"/>
      <c r="FW2691" s="7"/>
      <c r="FX2691" s="7"/>
      <c r="FY2691" s="7"/>
      <c r="FZ2691" s="7"/>
      <c r="GA2691" s="7"/>
      <c r="GB2691" s="7"/>
    </row>
    <row r="2692" spans="1:184" x14ac:dyDescent="0.15">
      <c r="A2692" s="124"/>
      <c r="B2692" s="19"/>
      <c r="C2692" s="4"/>
      <c r="D2692" s="6"/>
      <c r="E2692" s="14"/>
      <c r="F2692" s="4"/>
      <c r="G2692" s="4"/>
      <c r="H2692" s="4"/>
      <c r="I2692" s="4"/>
      <c r="J2692" s="14"/>
      <c r="K2692" s="6"/>
      <c r="L2692" s="2"/>
      <c r="M2692" s="23"/>
      <c r="N2692" s="12"/>
      <c r="O2692" s="12"/>
      <c r="P2692" s="23"/>
      <c r="Q2692" s="1"/>
      <c r="R2692" s="4"/>
      <c r="S2692" s="5"/>
      <c r="T2692" s="6"/>
      <c r="U2692" s="9"/>
      <c r="V2692" s="8"/>
      <c r="W2692" s="8"/>
      <c r="X2692" s="8"/>
      <c r="Y2692" s="9"/>
      <c r="Z2692" s="7"/>
      <c r="AA2692" s="8"/>
      <c r="AB2692" s="9"/>
      <c r="AC2692" s="9"/>
      <c r="AD2692" s="9"/>
      <c r="AE2692" s="8"/>
      <c r="AF2692" s="10"/>
      <c r="AG2692" s="8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 s="7"/>
      <c r="CO2692" s="7"/>
      <c r="CP2692" s="7"/>
      <c r="CQ2692" s="7"/>
      <c r="CR2692" s="7"/>
      <c r="CS2692" s="7"/>
      <c r="CT2692" s="7"/>
      <c r="CU2692" s="7"/>
      <c r="CV2692" s="7"/>
      <c r="CW2692" s="7"/>
      <c r="CX2692" s="7"/>
      <c r="CY2692" s="7"/>
      <c r="CZ2692" s="7"/>
      <c r="DA2692" s="7"/>
      <c r="DB2692" s="7"/>
      <c r="DC2692" s="7"/>
      <c r="DD2692" s="7"/>
      <c r="DE2692" s="7"/>
      <c r="DF2692" s="7"/>
      <c r="DG2692" s="7"/>
      <c r="DH2692" s="7"/>
      <c r="DI2692" s="7"/>
      <c r="DJ2692" s="7"/>
      <c r="DK2692" s="7"/>
      <c r="DL2692" s="7"/>
      <c r="DM2692" s="7"/>
      <c r="DN2692" s="7"/>
      <c r="DO2692" s="7"/>
      <c r="DP2692" s="7"/>
      <c r="DQ2692" s="7"/>
      <c r="DR2692" s="7"/>
      <c r="DS2692" s="7"/>
      <c r="DT2692" s="7"/>
      <c r="DU2692" s="7"/>
      <c r="DV2692" s="7"/>
      <c r="DW2692" s="7"/>
      <c r="DX2692" s="7"/>
      <c r="DY2692" s="7"/>
      <c r="DZ2692" s="7"/>
      <c r="EA2692" s="7"/>
      <c r="EB2692" s="7"/>
      <c r="EC2692" s="7"/>
      <c r="ED2692" s="7"/>
      <c r="EE2692" s="7"/>
      <c r="EF2692" s="7"/>
      <c r="EG2692" s="7"/>
      <c r="EH2692" s="7"/>
      <c r="EI2692" s="7"/>
      <c r="EJ2692" s="7"/>
      <c r="EK2692" s="7"/>
      <c r="EL2692" s="7"/>
      <c r="EM2692" s="7"/>
      <c r="EN2692" s="7"/>
      <c r="EO2692" s="7"/>
      <c r="EP2692" s="7"/>
      <c r="EQ2692" s="7"/>
      <c r="ER2692" s="7"/>
      <c r="ES2692" s="7"/>
      <c r="ET2692" s="7"/>
      <c r="EU2692" s="7"/>
      <c r="EV2692" s="7"/>
      <c r="EW2692" s="7"/>
      <c r="EX2692" s="7"/>
      <c r="EY2692" s="7"/>
      <c r="EZ2692" s="7"/>
      <c r="FA2692" s="7"/>
      <c r="FB2692" s="7"/>
      <c r="FC2692" s="7"/>
      <c r="FD2692" s="7"/>
      <c r="FE2692" s="7"/>
      <c r="FF2692" s="7"/>
      <c r="FG2692" s="7"/>
      <c r="FH2692" s="7"/>
      <c r="FI2692" s="7"/>
      <c r="FJ2692" s="7"/>
      <c r="FK2692" s="7"/>
      <c r="FL2692" s="7"/>
      <c r="FM2692" s="7"/>
      <c r="FN2692" s="7"/>
      <c r="FO2692" s="7"/>
      <c r="FP2692" s="7"/>
      <c r="FQ2692" s="7"/>
      <c r="FR2692" s="7"/>
      <c r="FS2692" s="7"/>
      <c r="FT2692" s="7"/>
      <c r="FU2692" s="7"/>
      <c r="FV2692" s="7"/>
      <c r="FW2692" s="7"/>
      <c r="FX2692" s="7"/>
      <c r="FY2692" s="7"/>
      <c r="FZ2692" s="7"/>
      <c r="GA2692" s="7"/>
      <c r="GB2692" s="7"/>
    </row>
    <row r="2693" spans="1:184" x14ac:dyDescent="0.15">
      <c r="A2693" s="124"/>
      <c r="B2693" s="19"/>
      <c r="C2693" s="4"/>
      <c r="D2693" s="6"/>
      <c r="E2693" s="14"/>
      <c r="F2693" s="4"/>
      <c r="G2693" s="4"/>
      <c r="H2693" s="4"/>
      <c r="I2693" s="4"/>
      <c r="J2693" s="14"/>
      <c r="K2693" s="6"/>
      <c r="L2693" s="2"/>
      <c r="M2693" s="23"/>
      <c r="N2693" s="12"/>
      <c r="O2693" s="12"/>
      <c r="P2693" s="23"/>
      <c r="Q2693" s="1"/>
      <c r="R2693" s="4"/>
      <c r="S2693" s="5"/>
      <c r="T2693" s="6"/>
      <c r="U2693" s="9"/>
      <c r="V2693" s="8"/>
      <c r="W2693" s="8"/>
      <c r="X2693" s="8"/>
      <c r="Y2693" s="9"/>
      <c r="Z2693" s="7"/>
      <c r="AA2693" s="8"/>
      <c r="AB2693" s="9"/>
      <c r="AC2693" s="9"/>
      <c r="AD2693" s="9"/>
      <c r="AE2693" s="8"/>
      <c r="AF2693" s="10"/>
      <c r="AG2693" s="8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 s="7"/>
      <c r="CO2693" s="7"/>
      <c r="CP2693" s="7"/>
      <c r="CQ2693" s="7"/>
      <c r="CR2693" s="7"/>
      <c r="CS2693" s="7"/>
      <c r="CT2693" s="7"/>
      <c r="CU2693" s="7"/>
      <c r="CV2693" s="7"/>
      <c r="CW2693" s="7"/>
      <c r="CX2693" s="7"/>
      <c r="CY2693" s="7"/>
      <c r="CZ2693" s="7"/>
      <c r="DA2693" s="7"/>
      <c r="DB2693" s="7"/>
      <c r="DC2693" s="7"/>
      <c r="DD2693" s="7"/>
      <c r="DE2693" s="7"/>
      <c r="DF2693" s="7"/>
      <c r="DG2693" s="7"/>
      <c r="DH2693" s="7"/>
      <c r="DI2693" s="7"/>
      <c r="DJ2693" s="7"/>
      <c r="DK2693" s="7"/>
      <c r="DL2693" s="7"/>
      <c r="DM2693" s="7"/>
      <c r="DN2693" s="7"/>
      <c r="DO2693" s="7"/>
      <c r="DP2693" s="7"/>
      <c r="DQ2693" s="7"/>
      <c r="DR2693" s="7"/>
      <c r="DS2693" s="7"/>
      <c r="DT2693" s="7"/>
      <c r="DU2693" s="7"/>
      <c r="DV2693" s="7"/>
      <c r="DW2693" s="7"/>
      <c r="DX2693" s="7"/>
      <c r="DY2693" s="7"/>
      <c r="DZ2693" s="7"/>
      <c r="EA2693" s="7"/>
      <c r="EB2693" s="7"/>
      <c r="EC2693" s="7"/>
      <c r="ED2693" s="7"/>
      <c r="EE2693" s="7"/>
      <c r="EF2693" s="7"/>
      <c r="EG2693" s="7"/>
      <c r="EH2693" s="7"/>
      <c r="EI2693" s="7"/>
      <c r="EJ2693" s="7"/>
      <c r="EK2693" s="7"/>
      <c r="EL2693" s="7"/>
      <c r="EM2693" s="7"/>
      <c r="EN2693" s="7"/>
      <c r="EO2693" s="7"/>
      <c r="EP2693" s="7"/>
      <c r="EQ2693" s="7"/>
      <c r="ER2693" s="7"/>
      <c r="ES2693" s="7"/>
      <c r="ET2693" s="7"/>
      <c r="EU2693" s="7"/>
      <c r="EV2693" s="7"/>
      <c r="EW2693" s="7"/>
      <c r="EX2693" s="7"/>
      <c r="EY2693" s="7"/>
      <c r="EZ2693" s="7"/>
      <c r="FA2693" s="7"/>
      <c r="FB2693" s="7"/>
      <c r="FC2693" s="7"/>
      <c r="FD2693" s="7"/>
      <c r="FE2693" s="7"/>
      <c r="FF2693" s="7"/>
      <c r="FG2693" s="7"/>
      <c r="FH2693" s="7"/>
      <c r="FI2693" s="7"/>
      <c r="FJ2693" s="7"/>
      <c r="FK2693" s="7"/>
      <c r="FL2693" s="7"/>
      <c r="FM2693" s="7"/>
      <c r="FN2693" s="7"/>
      <c r="FO2693" s="7"/>
      <c r="FP2693" s="7"/>
      <c r="FQ2693" s="7"/>
      <c r="FR2693" s="7"/>
      <c r="FS2693" s="7"/>
      <c r="FT2693" s="7"/>
      <c r="FU2693" s="7"/>
      <c r="FV2693" s="7"/>
      <c r="FW2693" s="7"/>
      <c r="FX2693" s="7"/>
      <c r="FY2693" s="7"/>
      <c r="FZ2693" s="7"/>
      <c r="GA2693" s="7"/>
      <c r="GB2693" s="7"/>
    </row>
    <row r="2694" spans="1:184" x14ac:dyDescent="0.15">
      <c r="A2694" s="124"/>
      <c r="B2694" s="19"/>
      <c r="C2694" s="4"/>
      <c r="D2694" s="6"/>
      <c r="E2694" s="14"/>
      <c r="F2694" s="4"/>
      <c r="G2694" s="4"/>
      <c r="H2694" s="4"/>
      <c r="I2694" s="4"/>
      <c r="J2694" s="14"/>
      <c r="K2694" s="6"/>
      <c r="L2694" s="2"/>
      <c r="M2694" s="23"/>
      <c r="N2694" s="12"/>
      <c r="O2694" s="12"/>
      <c r="P2694" s="23"/>
      <c r="Q2694" s="1"/>
      <c r="R2694" s="4"/>
      <c r="S2694" s="5"/>
      <c r="T2694" s="6"/>
      <c r="U2694" s="9"/>
      <c r="V2694" s="8"/>
      <c r="W2694" s="8"/>
      <c r="X2694" s="8"/>
      <c r="Y2694" s="9"/>
      <c r="Z2694" s="7"/>
      <c r="AA2694" s="8"/>
      <c r="AB2694" s="9"/>
      <c r="AC2694" s="9"/>
      <c r="AD2694" s="9"/>
      <c r="AE2694" s="8"/>
      <c r="AF2694" s="10"/>
      <c r="AG2694" s="8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 s="7"/>
      <c r="CO2694" s="7"/>
      <c r="CP2694" s="7"/>
      <c r="CQ2694" s="7"/>
      <c r="CR2694" s="7"/>
      <c r="CS2694" s="7"/>
      <c r="CT2694" s="7"/>
      <c r="CU2694" s="7"/>
      <c r="CV2694" s="7"/>
      <c r="CW2694" s="7"/>
      <c r="CX2694" s="7"/>
      <c r="CY2694" s="7"/>
      <c r="CZ2694" s="7"/>
      <c r="DA2694" s="7"/>
      <c r="DB2694" s="7"/>
      <c r="DC2694" s="7"/>
      <c r="DD2694" s="7"/>
      <c r="DE2694" s="7"/>
      <c r="DF2694" s="7"/>
      <c r="DG2694" s="7"/>
      <c r="DH2694" s="7"/>
      <c r="DI2694" s="7"/>
      <c r="DJ2694" s="7"/>
      <c r="DK2694" s="7"/>
      <c r="DL2694" s="7"/>
      <c r="DM2694" s="7"/>
      <c r="DN2694" s="7"/>
      <c r="DO2694" s="7"/>
      <c r="DP2694" s="7"/>
      <c r="DQ2694" s="7"/>
      <c r="DR2694" s="7"/>
      <c r="DS2694" s="7"/>
      <c r="DT2694" s="7"/>
      <c r="DU2694" s="7"/>
      <c r="DV2694" s="7"/>
      <c r="DW2694" s="7"/>
      <c r="DX2694" s="7"/>
      <c r="DY2694" s="7"/>
      <c r="DZ2694" s="7"/>
      <c r="EA2694" s="7"/>
      <c r="EB2694" s="7"/>
      <c r="EC2694" s="7"/>
      <c r="ED2694" s="7"/>
      <c r="EE2694" s="7"/>
      <c r="EF2694" s="7"/>
      <c r="EG2694" s="7"/>
      <c r="EH2694" s="7"/>
      <c r="EI2694" s="7"/>
      <c r="EJ2694" s="7"/>
      <c r="EK2694" s="7"/>
      <c r="EL2694" s="7"/>
      <c r="EM2694" s="7"/>
      <c r="EN2694" s="7"/>
      <c r="EO2694" s="7"/>
      <c r="EP2694" s="7"/>
      <c r="EQ2694" s="7"/>
      <c r="ER2694" s="7"/>
      <c r="ES2694" s="7"/>
      <c r="ET2694" s="7"/>
      <c r="EU2694" s="7"/>
      <c r="EV2694" s="7"/>
      <c r="EW2694" s="7"/>
      <c r="EX2694" s="7"/>
      <c r="EY2694" s="7"/>
      <c r="EZ2694" s="7"/>
      <c r="FA2694" s="7"/>
      <c r="FB2694" s="7"/>
      <c r="FC2694" s="7"/>
      <c r="FD2694" s="7"/>
      <c r="FE2694" s="7"/>
      <c r="FF2694" s="7"/>
      <c r="FG2694" s="7"/>
      <c r="FH2694" s="7"/>
      <c r="FI2694" s="7"/>
      <c r="FJ2694" s="7"/>
      <c r="FK2694" s="7"/>
      <c r="FL2694" s="7"/>
      <c r="FM2694" s="7"/>
      <c r="FN2694" s="7"/>
      <c r="FO2694" s="7"/>
      <c r="FP2694" s="7"/>
      <c r="FQ2694" s="7"/>
      <c r="FR2694" s="7"/>
      <c r="FS2694" s="7"/>
      <c r="FT2694" s="7"/>
      <c r="FU2694" s="7"/>
      <c r="FV2694" s="7"/>
      <c r="FW2694" s="7"/>
      <c r="FX2694" s="7"/>
      <c r="FY2694" s="7"/>
      <c r="FZ2694" s="7"/>
      <c r="GA2694" s="7"/>
      <c r="GB2694" s="7"/>
    </row>
    <row r="2695" spans="1:184" x14ac:dyDescent="0.15">
      <c r="A2695" s="124"/>
      <c r="B2695" s="19"/>
      <c r="C2695" s="4"/>
      <c r="D2695" s="6"/>
      <c r="E2695" s="14"/>
      <c r="F2695" s="4"/>
      <c r="G2695" s="4"/>
      <c r="H2695" s="4"/>
      <c r="I2695" s="4"/>
      <c r="J2695" s="14"/>
      <c r="K2695" s="6"/>
      <c r="L2695" s="2"/>
      <c r="M2695" s="23"/>
      <c r="N2695" s="12"/>
      <c r="O2695" s="12"/>
      <c r="P2695" s="23"/>
      <c r="Q2695" s="1"/>
      <c r="R2695" s="4"/>
      <c r="S2695" s="5"/>
      <c r="T2695" s="6"/>
      <c r="U2695" s="9"/>
      <c r="V2695" s="8"/>
      <c r="W2695" s="8"/>
      <c r="X2695" s="8"/>
      <c r="Y2695" s="9"/>
      <c r="Z2695" s="7"/>
      <c r="AA2695" s="8"/>
      <c r="AB2695" s="9"/>
      <c r="AC2695" s="9"/>
      <c r="AD2695" s="9"/>
      <c r="AE2695" s="8"/>
      <c r="AF2695" s="10"/>
      <c r="AG2695" s="8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 s="7"/>
      <c r="CO2695" s="7"/>
      <c r="CP2695" s="7"/>
      <c r="CQ2695" s="7"/>
      <c r="CR2695" s="7"/>
      <c r="CS2695" s="7"/>
      <c r="CT2695" s="7"/>
      <c r="CU2695" s="7"/>
      <c r="CV2695" s="7"/>
      <c r="CW2695" s="7"/>
      <c r="CX2695" s="7"/>
      <c r="CY2695" s="7"/>
      <c r="CZ2695" s="7"/>
      <c r="DA2695" s="7"/>
      <c r="DB2695" s="7"/>
      <c r="DC2695" s="7"/>
      <c r="DD2695" s="7"/>
      <c r="DE2695" s="7"/>
      <c r="DF2695" s="7"/>
      <c r="DG2695" s="7"/>
      <c r="DH2695" s="7"/>
      <c r="DI2695" s="7"/>
      <c r="DJ2695" s="7"/>
      <c r="DK2695" s="7"/>
      <c r="DL2695" s="7"/>
      <c r="DM2695" s="7"/>
      <c r="DN2695" s="7"/>
      <c r="DO2695" s="7"/>
      <c r="DP2695" s="7"/>
      <c r="DQ2695" s="7"/>
      <c r="DR2695" s="7"/>
      <c r="DS2695" s="7"/>
      <c r="DT2695" s="7"/>
      <c r="DU2695" s="7"/>
      <c r="DV2695" s="7"/>
      <c r="DW2695" s="7"/>
      <c r="DX2695" s="7"/>
      <c r="DY2695" s="7"/>
      <c r="DZ2695" s="7"/>
      <c r="EA2695" s="7"/>
      <c r="EB2695" s="7"/>
      <c r="EC2695" s="7"/>
      <c r="ED2695" s="7"/>
      <c r="EE2695" s="7"/>
      <c r="EF2695" s="7"/>
      <c r="EG2695" s="7"/>
      <c r="EH2695" s="7"/>
      <c r="EI2695" s="7"/>
      <c r="EJ2695" s="7"/>
      <c r="EK2695" s="7"/>
      <c r="EL2695" s="7"/>
      <c r="EM2695" s="7"/>
      <c r="EN2695" s="7"/>
      <c r="EO2695" s="7"/>
      <c r="EP2695" s="7"/>
      <c r="EQ2695" s="7"/>
      <c r="ER2695" s="7"/>
      <c r="ES2695" s="7"/>
      <c r="ET2695" s="7"/>
      <c r="EU2695" s="7"/>
      <c r="EV2695" s="7"/>
      <c r="EW2695" s="7"/>
      <c r="EX2695" s="7"/>
      <c r="EY2695" s="7"/>
      <c r="EZ2695" s="7"/>
      <c r="FA2695" s="7"/>
      <c r="FB2695" s="7"/>
      <c r="FC2695" s="7"/>
      <c r="FD2695" s="7"/>
      <c r="FE2695" s="7"/>
      <c r="FF2695" s="7"/>
      <c r="FG2695" s="7"/>
      <c r="FH2695" s="7"/>
      <c r="FI2695" s="7"/>
      <c r="FJ2695" s="7"/>
      <c r="FK2695" s="7"/>
      <c r="FL2695" s="7"/>
      <c r="FM2695" s="7"/>
      <c r="FN2695" s="7"/>
      <c r="FO2695" s="7"/>
      <c r="FP2695" s="7"/>
      <c r="FQ2695" s="7"/>
      <c r="FR2695" s="7"/>
      <c r="FS2695" s="7"/>
      <c r="FT2695" s="7"/>
      <c r="FU2695" s="7"/>
      <c r="FV2695" s="7"/>
      <c r="FW2695" s="7"/>
      <c r="FX2695" s="7"/>
      <c r="FY2695" s="7"/>
      <c r="FZ2695" s="7"/>
      <c r="GA2695" s="7"/>
      <c r="GB2695" s="7"/>
    </row>
    <row r="2696" spans="1:184" x14ac:dyDescent="0.15">
      <c r="A2696" s="124"/>
      <c r="B2696" s="19"/>
      <c r="C2696" s="4"/>
      <c r="D2696" s="6"/>
      <c r="E2696" s="14"/>
      <c r="F2696" s="4"/>
      <c r="G2696" s="4"/>
      <c r="H2696" s="4"/>
      <c r="I2696" s="4"/>
      <c r="J2696" s="14"/>
      <c r="K2696" s="6"/>
      <c r="L2696" s="2"/>
      <c r="M2696" s="23"/>
      <c r="N2696" s="12"/>
      <c r="O2696" s="12"/>
      <c r="P2696" s="23"/>
      <c r="Q2696" s="1"/>
      <c r="R2696" s="4"/>
      <c r="S2696" s="5"/>
      <c r="T2696" s="6"/>
      <c r="U2696" s="9"/>
      <c r="V2696" s="8"/>
      <c r="W2696" s="8"/>
      <c r="X2696" s="8"/>
      <c r="Y2696" s="9"/>
      <c r="Z2696" s="7"/>
      <c r="AA2696" s="8"/>
      <c r="AB2696" s="9"/>
      <c r="AC2696" s="9"/>
      <c r="AD2696" s="9"/>
      <c r="AE2696" s="8"/>
      <c r="AF2696" s="10"/>
      <c r="AG2696" s="8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 s="7"/>
      <c r="CO2696" s="7"/>
      <c r="CP2696" s="7"/>
      <c r="CQ2696" s="7"/>
      <c r="CR2696" s="7"/>
      <c r="CS2696" s="7"/>
      <c r="CT2696" s="7"/>
      <c r="CU2696" s="7"/>
      <c r="CV2696" s="7"/>
      <c r="CW2696" s="7"/>
      <c r="CX2696" s="7"/>
      <c r="CY2696" s="7"/>
      <c r="CZ2696" s="7"/>
      <c r="DA2696" s="7"/>
      <c r="DB2696" s="7"/>
      <c r="DC2696" s="7"/>
      <c r="DD2696" s="7"/>
      <c r="DE2696" s="7"/>
      <c r="DF2696" s="7"/>
      <c r="DG2696" s="7"/>
      <c r="DH2696" s="7"/>
      <c r="DI2696" s="7"/>
      <c r="DJ2696" s="7"/>
      <c r="DK2696" s="7"/>
      <c r="DL2696" s="7"/>
      <c r="DM2696" s="7"/>
      <c r="DN2696" s="7"/>
      <c r="DO2696" s="7"/>
      <c r="DP2696" s="7"/>
      <c r="DQ2696" s="7"/>
      <c r="DR2696" s="7"/>
      <c r="DS2696" s="7"/>
      <c r="DT2696" s="7"/>
      <c r="DU2696" s="7"/>
      <c r="DV2696" s="7"/>
      <c r="DW2696" s="7"/>
      <c r="DX2696" s="7"/>
      <c r="DY2696" s="7"/>
      <c r="DZ2696" s="7"/>
      <c r="EA2696" s="7"/>
      <c r="EB2696" s="7"/>
      <c r="EC2696" s="7"/>
      <c r="ED2696" s="7"/>
      <c r="EE2696" s="7"/>
      <c r="EF2696" s="7"/>
      <c r="EG2696" s="7"/>
      <c r="EH2696" s="7"/>
      <c r="EI2696" s="7"/>
      <c r="EJ2696" s="7"/>
      <c r="EK2696" s="7"/>
      <c r="EL2696" s="7"/>
      <c r="EM2696" s="7"/>
      <c r="EN2696" s="7"/>
      <c r="EO2696" s="7"/>
      <c r="EP2696" s="7"/>
      <c r="EQ2696" s="7"/>
      <c r="ER2696" s="7"/>
      <c r="ES2696" s="7"/>
      <c r="ET2696" s="7"/>
      <c r="EU2696" s="7"/>
      <c r="EV2696" s="7"/>
      <c r="EW2696" s="7"/>
      <c r="EX2696" s="7"/>
      <c r="EY2696" s="7"/>
      <c r="EZ2696" s="7"/>
      <c r="FA2696" s="7"/>
      <c r="FB2696" s="7"/>
      <c r="FC2696" s="7"/>
      <c r="FD2696" s="7"/>
      <c r="FE2696" s="7"/>
      <c r="FF2696" s="7"/>
      <c r="FG2696" s="7"/>
      <c r="FH2696" s="7"/>
      <c r="FI2696" s="7"/>
      <c r="FJ2696" s="7"/>
      <c r="FK2696" s="7"/>
      <c r="FL2696" s="7"/>
      <c r="FM2696" s="7"/>
      <c r="FN2696" s="7"/>
      <c r="FO2696" s="7"/>
      <c r="FP2696" s="7"/>
      <c r="FQ2696" s="7"/>
      <c r="FR2696" s="7"/>
      <c r="FS2696" s="7"/>
      <c r="FT2696" s="7"/>
      <c r="FU2696" s="7"/>
      <c r="FV2696" s="7"/>
      <c r="FW2696" s="7"/>
      <c r="FX2696" s="7"/>
      <c r="FY2696" s="7"/>
      <c r="FZ2696" s="7"/>
      <c r="GA2696" s="7"/>
      <c r="GB2696" s="7"/>
    </row>
    <row r="2697" spans="1:184" x14ac:dyDescent="0.15">
      <c r="A2697" s="124"/>
      <c r="B2697" s="19"/>
      <c r="C2697" s="4"/>
      <c r="D2697" s="6"/>
      <c r="E2697" s="14"/>
      <c r="F2697" s="4"/>
      <c r="G2697" s="4"/>
      <c r="H2697" s="4"/>
      <c r="I2697" s="4"/>
      <c r="J2697" s="14"/>
      <c r="K2697" s="6"/>
      <c r="L2697" s="2"/>
      <c r="M2697" s="23"/>
      <c r="N2697" s="12"/>
      <c r="O2697" s="12"/>
      <c r="P2697" s="23"/>
      <c r="Q2697" s="1"/>
      <c r="R2697" s="4"/>
      <c r="S2697" s="5"/>
      <c r="T2697" s="6"/>
      <c r="U2697" s="9"/>
      <c r="V2697" s="8"/>
      <c r="W2697" s="8"/>
      <c r="X2697" s="8"/>
      <c r="Y2697" s="9"/>
      <c r="Z2697" s="7"/>
      <c r="AA2697" s="8"/>
      <c r="AB2697" s="9"/>
      <c r="AC2697" s="9"/>
      <c r="AD2697" s="9"/>
      <c r="AE2697" s="8"/>
      <c r="AF2697" s="10"/>
      <c r="AG2697" s="8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  <c r="EE2697" s="7"/>
      <c r="EF2697" s="7"/>
      <c r="EG2697" s="7"/>
      <c r="EH2697" s="7"/>
      <c r="EI2697" s="7"/>
      <c r="EJ2697" s="7"/>
      <c r="EK2697" s="7"/>
      <c r="EL2697" s="7"/>
      <c r="EM2697" s="7"/>
      <c r="EN2697" s="7"/>
      <c r="EO2697" s="7"/>
      <c r="EP2697" s="7"/>
      <c r="EQ2697" s="7"/>
      <c r="ER2697" s="7"/>
      <c r="ES2697" s="7"/>
      <c r="ET2697" s="7"/>
      <c r="EU2697" s="7"/>
      <c r="EV2697" s="7"/>
      <c r="EW2697" s="7"/>
      <c r="EX2697" s="7"/>
      <c r="EY2697" s="7"/>
      <c r="EZ2697" s="7"/>
      <c r="FA2697" s="7"/>
      <c r="FB2697" s="7"/>
      <c r="FC2697" s="7"/>
      <c r="FD2697" s="7"/>
      <c r="FE2697" s="7"/>
      <c r="FF2697" s="7"/>
      <c r="FG2697" s="7"/>
      <c r="FH2697" s="7"/>
      <c r="FI2697" s="7"/>
      <c r="FJ2697" s="7"/>
      <c r="FK2697" s="7"/>
      <c r="FL2697" s="7"/>
      <c r="FM2697" s="7"/>
      <c r="FN2697" s="7"/>
      <c r="FO2697" s="7"/>
      <c r="FP2697" s="7"/>
      <c r="FQ2697" s="7"/>
      <c r="FR2697" s="7"/>
      <c r="FS2697" s="7"/>
      <c r="FT2697" s="7"/>
      <c r="FU2697" s="7"/>
      <c r="FV2697" s="7"/>
      <c r="FW2697" s="7"/>
      <c r="FX2697" s="7"/>
      <c r="FY2697" s="7"/>
      <c r="FZ2697" s="7"/>
      <c r="GA2697" s="7"/>
      <c r="GB2697" s="7"/>
    </row>
    <row r="2698" spans="1:184" x14ac:dyDescent="0.15">
      <c r="A2698" s="124"/>
      <c r="B2698" s="19"/>
      <c r="C2698" s="4"/>
      <c r="D2698" s="6"/>
      <c r="E2698" s="14"/>
      <c r="F2698" s="4"/>
      <c r="G2698" s="4"/>
      <c r="H2698" s="4"/>
      <c r="I2698" s="4"/>
      <c r="J2698" s="14"/>
      <c r="K2698" s="6"/>
      <c r="L2698" s="2"/>
      <c r="M2698" s="23"/>
      <c r="N2698" s="12"/>
      <c r="O2698" s="12"/>
      <c r="P2698" s="23"/>
      <c r="Q2698" s="1"/>
      <c r="R2698" s="4"/>
      <c r="S2698" s="5"/>
      <c r="T2698" s="6"/>
      <c r="U2698" s="9"/>
      <c r="V2698" s="8"/>
      <c r="W2698" s="8"/>
      <c r="X2698" s="8"/>
      <c r="Y2698" s="9"/>
      <c r="Z2698" s="7"/>
      <c r="AA2698" s="8"/>
      <c r="AB2698" s="9"/>
      <c r="AC2698" s="9"/>
      <c r="AD2698" s="9"/>
      <c r="AE2698" s="8"/>
      <c r="AF2698" s="10"/>
      <c r="AG2698" s="8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  <c r="EE2698" s="7"/>
      <c r="EF2698" s="7"/>
      <c r="EG2698" s="7"/>
      <c r="EH2698" s="7"/>
      <c r="EI2698" s="7"/>
      <c r="EJ2698" s="7"/>
      <c r="EK2698" s="7"/>
      <c r="EL2698" s="7"/>
      <c r="EM2698" s="7"/>
      <c r="EN2698" s="7"/>
      <c r="EO2698" s="7"/>
      <c r="EP2698" s="7"/>
      <c r="EQ2698" s="7"/>
      <c r="ER2698" s="7"/>
      <c r="ES2698" s="7"/>
      <c r="ET2698" s="7"/>
      <c r="EU2698" s="7"/>
      <c r="EV2698" s="7"/>
      <c r="EW2698" s="7"/>
      <c r="EX2698" s="7"/>
      <c r="EY2698" s="7"/>
      <c r="EZ2698" s="7"/>
      <c r="FA2698" s="7"/>
      <c r="FB2698" s="7"/>
      <c r="FC2698" s="7"/>
      <c r="FD2698" s="7"/>
      <c r="FE2698" s="7"/>
      <c r="FF2698" s="7"/>
      <c r="FG2698" s="7"/>
      <c r="FH2698" s="7"/>
      <c r="FI2698" s="7"/>
      <c r="FJ2698" s="7"/>
      <c r="FK2698" s="7"/>
      <c r="FL2698" s="7"/>
      <c r="FM2698" s="7"/>
      <c r="FN2698" s="7"/>
      <c r="FO2698" s="7"/>
      <c r="FP2698" s="7"/>
      <c r="FQ2698" s="7"/>
      <c r="FR2698" s="7"/>
      <c r="FS2698" s="7"/>
      <c r="FT2698" s="7"/>
      <c r="FU2698" s="7"/>
      <c r="FV2698" s="7"/>
      <c r="FW2698" s="7"/>
      <c r="FX2698" s="7"/>
      <c r="FY2698" s="7"/>
      <c r="FZ2698" s="7"/>
      <c r="GA2698" s="7"/>
      <c r="GB2698" s="7"/>
    </row>
    <row r="2699" spans="1:184" x14ac:dyDescent="0.15">
      <c r="A2699" s="124"/>
      <c r="B2699" s="19"/>
      <c r="C2699" s="4"/>
      <c r="D2699" s="6"/>
      <c r="E2699" s="14"/>
      <c r="F2699" s="4"/>
      <c r="G2699" s="4"/>
      <c r="H2699" s="4"/>
      <c r="I2699" s="4"/>
      <c r="J2699" s="14"/>
      <c r="K2699" s="6"/>
      <c r="L2699" s="2"/>
      <c r="M2699" s="23"/>
      <c r="N2699" s="12"/>
      <c r="O2699" s="12"/>
      <c r="P2699" s="23"/>
      <c r="Q2699" s="1"/>
      <c r="R2699" s="4"/>
      <c r="S2699" s="5"/>
      <c r="T2699" s="6"/>
      <c r="U2699" s="9"/>
      <c r="V2699" s="8"/>
      <c r="W2699" s="8"/>
      <c r="X2699" s="8"/>
      <c r="Y2699" s="9"/>
      <c r="Z2699" s="7"/>
      <c r="AA2699" s="8"/>
      <c r="AB2699" s="9"/>
      <c r="AC2699" s="9"/>
      <c r="AD2699" s="9"/>
      <c r="AE2699" s="8"/>
      <c r="AF2699" s="10"/>
      <c r="AG2699" s="8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  <c r="EE2699" s="7"/>
      <c r="EF2699" s="7"/>
      <c r="EG2699" s="7"/>
      <c r="EH2699" s="7"/>
      <c r="EI2699" s="7"/>
      <c r="EJ2699" s="7"/>
      <c r="EK2699" s="7"/>
      <c r="EL2699" s="7"/>
      <c r="EM2699" s="7"/>
      <c r="EN2699" s="7"/>
      <c r="EO2699" s="7"/>
      <c r="EP2699" s="7"/>
      <c r="EQ2699" s="7"/>
      <c r="ER2699" s="7"/>
      <c r="ES2699" s="7"/>
      <c r="ET2699" s="7"/>
      <c r="EU2699" s="7"/>
      <c r="EV2699" s="7"/>
      <c r="EW2699" s="7"/>
      <c r="EX2699" s="7"/>
      <c r="EY2699" s="7"/>
      <c r="EZ2699" s="7"/>
      <c r="FA2699" s="7"/>
      <c r="FB2699" s="7"/>
      <c r="FC2699" s="7"/>
      <c r="FD2699" s="7"/>
      <c r="FE2699" s="7"/>
      <c r="FF2699" s="7"/>
      <c r="FG2699" s="7"/>
      <c r="FH2699" s="7"/>
      <c r="FI2699" s="7"/>
      <c r="FJ2699" s="7"/>
      <c r="FK2699" s="7"/>
      <c r="FL2699" s="7"/>
      <c r="FM2699" s="7"/>
      <c r="FN2699" s="7"/>
      <c r="FO2699" s="7"/>
      <c r="FP2699" s="7"/>
      <c r="FQ2699" s="7"/>
      <c r="FR2699" s="7"/>
      <c r="FS2699" s="7"/>
      <c r="FT2699" s="7"/>
      <c r="FU2699" s="7"/>
      <c r="FV2699" s="7"/>
      <c r="FW2699" s="7"/>
      <c r="FX2699" s="7"/>
      <c r="FY2699" s="7"/>
      <c r="FZ2699" s="7"/>
      <c r="GA2699" s="7"/>
      <c r="GB2699" s="7"/>
    </row>
    <row r="2700" spans="1:184" x14ac:dyDescent="0.15">
      <c r="A2700" s="124"/>
      <c r="B2700" s="19"/>
      <c r="C2700" s="4"/>
      <c r="D2700" s="6"/>
      <c r="E2700" s="14"/>
      <c r="F2700" s="4"/>
      <c r="G2700" s="4"/>
      <c r="H2700" s="4"/>
      <c r="I2700" s="4"/>
      <c r="J2700" s="14"/>
      <c r="K2700" s="6"/>
      <c r="L2700" s="2"/>
      <c r="M2700" s="23"/>
      <c r="N2700" s="12"/>
      <c r="O2700" s="12"/>
      <c r="P2700" s="23"/>
      <c r="Q2700" s="1"/>
      <c r="R2700" s="4"/>
      <c r="S2700" s="5"/>
      <c r="T2700" s="6"/>
      <c r="U2700" s="9"/>
      <c r="V2700" s="8"/>
      <c r="W2700" s="8"/>
      <c r="X2700" s="8"/>
      <c r="Y2700" s="9"/>
      <c r="Z2700" s="7"/>
      <c r="AA2700" s="8"/>
      <c r="AB2700" s="9"/>
      <c r="AC2700" s="9"/>
      <c r="AD2700" s="9"/>
      <c r="AE2700" s="8"/>
      <c r="AF2700" s="10"/>
      <c r="AG2700" s="8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  <c r="EE2700" s="7"/>
      <c r="EF2700" s="7"/>
      <c r="EG2700" s="7"/>
      <c r="EH2700" s="7"/>
      <c r="EI2700" s="7"/>
      <c r="EJ2700" s="7"/>
      <c r="EK2700" s="7"/>
      <c r="EL2700" s="7"/>
      <c r="EM2700" s="7"/>
      <c r="EN2700" s="7"/>
      <c r="EO2700" s="7"/>
      <c r="EP2700" s="7"/>
      <c r="EQ2700" s="7"/>
      <c r="ER2700" s="7"/>
      <c r="ES2700" s="7"/>
      <c r="ET2700" s="7"/>
      <c r="EU2700" s="7"/>
      <c r="EV2700" s="7"/>
      <c r="EW2700" s="7"/>
      <c r="EX2700" s="7"/>
      <c r="EY2700" s="7"/>
      <c r="EZ2700" s="7"/>
      <c r="FA2700" s="7"/>
      <c r="FB2700" s="7"/>
      <c r="FC2700" s="7"/>
      <c r="FD2700" s="7"/>
      <c r="FE2700" s="7"/>
      <c r="FF2700" s="7"/>
      <c r="FG2700" s="7"/>
      <c r="FH2700" s="7"/>
      <c r="FI2700" s="7"/>
      <c r="FJ2700" s="7"/>
      <c r="FK2700" s="7"/>
      <c r="FL2700" s="7"/>
      <c r="FM2700" s="7"/>
      <c r="FN2700" s="7"/>
      <c r="FO2700" s="7"/>
      <c r="FP2700" s="7"/>
      <c r="FQ2700" s="7"/>
      <c r="FR2700" s="7"/>
      <c r="FS2700" s="7"/>
      <c r="FT2700" s="7"/>
      <c r="FU2700" s="7"/>
      <c r="FV2700" s="7"/>
      <c r="FW2700" s="7"/>
      <c r="FX2700" s="7"/>
      <c r="FY2700" s="7"/>
      <c r="FZ2700" s="7"/>
      <c r="GA2700" s="7"/>
      <c r="GB2700" s="7"/>
    </row>
    <row r="2701" spans="1:184" x14ac:dyDescent="0.15">
      <c r="A2701" s="124"/>
      <c r="B2701" s="19"/>
      <c r="C2701" s="4"/>
      <c r="D2701" s="6"/>
      <c r="E2701" s="14"/>
      <c r="F2701" s="4"/>
      <c r="G2701" s="4"/>
      <c r="H2701" s="4"/>
      <c r="I2701" s="4"/>
      <c r="J2701" s="14"/>
      <c r="K2701" s="6"/>
      <c r="L2701" s="2"/>
      <c r="M2701" s="23"/>
      <c r="N2701" s="12"/>
      <c r="O2701" s="12"/>
      <c r="P2701" s="23"/>
      <c r="Q2701" s="1"/>
      <c r="R2701" s="4"/>
      <c r="S2701" s="5"/>
      <c r="T2701" s="6"/>
      <c r="U2701" s="9"/>
      <c r="V2701" s="8"/>
      <c r="W2701" s="8"/>
      <c r="X2701" s="8"/>
      <c r="Y2701" s="9"/>
      <c r="Z2701" s="7"/>
      <c r="AA2701" s="8"/>
      <c r="AB2701" s="9"/>
      <c r="AC2701" s="9"/>
      <c r="AD2701" s="9"/>
      <c r="AE2701" s="8"/>
      <c r="AF2701" s="10"/>
      <c r="AG2701" s="8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 s="7"/>
      <c r="CO2701" s="7"/>
      <c r="CP2701" s="7"/>
      <c r="CQ2701" s="7"/>
      <c r="CR2701" s="7"/>
      <c r="CS2701" s="7"/>
      <c r="CT2701" s="7"/>
      <c r="CU2701" s="7"/>
      <c r="CV2701" s="7"/>
      <c r="CW2701" s="7"/>
      <c r="CX2701" s="7"/>
      <c r="CY2701" s="7"/>
      <c r="CZ2701" s="7"/>
      <c r="DA2701" s="7"/>
      <c r="DB2701" s="7"/>
      <c r="DC2701" s="7"/>
      <c r="DD2701" s="7"/>
      <c r="DE2701" s="7"/>
      <c r="DF2701" s="7"/>
      <c r="DG2701" s="7"/>
      <c r="DH2701" s="7"/>
      <c r="DI2701" s="7"/>
      <c r="DJ2701" s="7"/>
      <c r="DK2701" s="7"/>
      <c r="DL2701" s="7"/>
      <c r="DM2701" s="7"/>
      <c r="DN2701" s="7"/>
      <c r="DO2701" s="7"/>
      <c r="DP2701" s="7"/>
      <c r="DQ2701" s="7"/>
      <c r="DR2701" s="7"/>
      <c r="DS2701" s="7"/>
      <c r="DT2701" s="7"/>
      <c r="DU2701" s="7"/>
      <c r="DV2701" s="7"/>
      <c r="DW2701" s="7"/>
      <c r="DX2701" s="7"/>
      <c r="DY2701" s="7"/>
      <c r="DZ2701" s="7"/>
      <c r="EA2701" s="7"/>
      <c r="EB2701" s="7"/>
      <c r="EC2701" s="7"/>
      <c r="ED2701" s="7"/>
      <c r="EE2701" s="7"/>
      <c r="EF2701" s="7"/>
      <c r="EG2701" s="7"/>
      <c r="EH2701" s="7"/>
      <c r="EI2701" s="7"/>
      <c r="EJ2701" s="7"/>
      <c r="EK2701" s="7"/>
      <c r="EL2701" s="7"/>
      <c r="EM2701" s="7"/>
      <c r="EN2701" s="7"/>
      <c r="EO2701" s="7"/>
      <c r="EP2701" s="7"/>
      <c r="EQ2701" s="7"/>
      <c r="ER2701" s="7"/>
      <c r="ES2701" s="7"/>
      <c r="ET2701" s="7"/>
      <c r="EU2701" s="7"/>
      <c r="EV2701" s="7"/>
      <c r="EW2701" s="7"/>
      <c r="EX2701" s="7"/>
      <c r="EY2701" s="7"/>
      <c r="EZ2701" s="7"/>
      <c r="FA2701" s="7"/>
      <c r="FB2701" s="7"/>
      <c r="FC2701" s="7"/>
      <c r="FD2701" s="7"/>
      <c r="FE2701" s="7"/>
      <c r="FF2701" s="7"/>
      <c r="FG2701" s="7"/>
      <c r="FH2701" s="7"/>
      <c r="FI2701" s="7"/>
      <c r="FJ2701" s="7"/>
      <c r="FK2701" s="7"/>
      <c r="FL2701" s="7"/>
      <c r="FM2701" s="7"/>
      <c r="FN2701" s="7"/>
      <c r="FO2701" s="7"/>
      <c r="FP2701" s="7"/>
      <c r="FQ2701" s="7"/>
      <c r="FR2701" s="7"/>
      <c r="FS2701" s="7"/>
      <c r="FT2701" s="7"/>
      <c r="FU2701" s="7"/>
      <c r="FV2701" s="7"/>
      <c r="FW2701" s="7"/>
      <c r="FX2701" s="7"/>
      <c r="FY2701" s="7"/>
      <c r="FZ2701" s="7"/>
      <c r="GA2701" s="7"/>
      <c r="GB2701" s="7"/>
    </row>
    <row r="2702" spans="1:184" x14ac:dyDescent="0.15">
      <c r="A2702" s="124"/>
      <c r="B2702" s="19"/>
      <c r="C2702" s="4"/>
      <c r="D2702" s="6"/>
      <c r="E2702" s="14"/>
      <c r="F2702" s="4"/>
      <c r="G2702" s="4"/>
      <c r="H2702" s="4"/>
      <c r="I2702" s="4"/>
      <c r="J2702" s="14"/>
      <c r="K2702" s="6"/>
      <c r="L2702" s="2"/>
      <c r="M2702" s="23"/>
      <c r="N2702" s="12"/>
      <c r="O2702" s="12"/>
      <c r="P2702" s="23"/>
      <c r="Q2702" s="1"/>
      <c r="R2702" s="4"/>
      <c r="S2702" s="5"/>
      <c r="T2702" s="6"/>
      <c r="U2702" s="9"/>
      <c r="V2702" s="8"/>
      <c r="W2702" s="8"/>
      <c r="X2702" s="8"/>
      <c r="Y2702" s="9"/>
      <c r="Z2702" s="7"/>
      <c r="AA2702" s="8"/>
      <c r="AB2702" s="9"/>
      <c r="AC2702" s="9"/>
      <c r="AD2702" s="9"/>
      <c r="AE2702" s="8"/>
      <c r="AF2702" s="10"/>
      <c r="AG2702" s="8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 s="7"/>
      <c r="CO2702" s="7"/>
      <c r="CP2702" s="7"/>
      <c r="CQ2702" s="7"/>
      <c r="CR2702" s="7"/>
      <c r="CS2702" s="7"/>
      <c r="CT2702" s="7"/>
      <c r="CU2702" s="7"/>
      <c r="CV2702" s="7"/>
      <c r="CW2702" s="7"/>
      <c r="CX2702" s="7"/>
      <c r="CY2702" s="7"/>
      <c r="CZ2702" s="7"/>
      <c r="DA2702" s="7"/>
      <c r="DB2702" s="7"/>
      <c r="DC2702" s="7"/>
      <c r="DD2702" s="7"/>
      <c r="DE2702" s="7"/>
      <c r="DF2702" s="7"/>
      <c r="DG2702" s="7"/>
      <c r="DH2702" s="7"/>
      <c r="DI2702" s="7"/>
      <c r="DJ2702" s="7"/>
      <c r="DK2702" s="7"/>
      <c r="DL2702" s="7"/>
      <c r="DM2702" s="7"/>
      <c r="DN2702" s="7"/>
      <c r="DO2702" s="7"/>
      <c r="DP2702" s="7"/>
      <c r="DQ2702" s="7"/>
      <c r="DR2702" s="7"/>
      <c r="DS2702" s="7"/>
      <c r="DT2702" s="7"/>
      <c r="DU2702" s="7"/>
      <c r="DV2702" s="7"/>
      <c r="DW2702" s="7"/>
      <c r="DX2702" s="7"/>
      <c r="DY2702" s="7"/>
      <c r="DZ2702" s="7"/>
      <c r="EA2702" s="7"/>
      <c r="EB2702" s="7"/>
      <c r="EC2702" s="7"/>
      <c r="ED2702" s="7"/>
      <c r="EE2702" s="7"/>
      <c r="EF2702" s="7"/>
      <c r="EG2702" s="7"/>
      <c r="EH2702" s="7"/>
      <c r="EI2702" s="7"/>
      <c r="EJ2702" s="7"/>
      <c r="EK2702" s="7"/>
      <c r="EL2702" s="7"/>
      <c r="EM2702" s="7"/>
      <c r="EN2702" s="7"/>
      <c r="EO2702" s="7"/>
      <c r="EP2702" s="7"/>
      <c r="EQ2702" s="7"/>
      <c r="ER2702" s="7"/>
      <c r="ES2702" s="7"/>
      <c r="ET2702" s="7"/>
      <c r="EU2702" s="7"/>
      <c r="EV2702" s="7"/>
      <c r="EW2702" s="7"/>
      <c r="EX2702" s="7"/>
      <c r="EY2702" s="7"/>
      <c r="EZ2702" s="7"/>
      <c r="FA2702" s="7"/>
      <c r="FB2702" s="7"/>
      <c r="FC2702" s="7"/>
      <c r="FD2702" s="7"/>
      <c r="FE2702" s="7"/>
      <c r="FF2702" s="7"/>
      <c r="FG2702" s="7"/>
      <c r="FH2702" s="7"/>
      <c r="FI2702" s="7"/>
      <c r="FJ2702" s="7"/>
      <c r="FK2702" s="7"/>
      <c r="FL2702" s="7"/>
      <c r="FM2702" s="7"/>
      <c r="FN2702" s="7"/>
      <c r="FO2702" s="7"/>
      <c r="FP2702" s="7"/>
      <c r="FQ2702" s="7"/>
      <c r="FR2702" s="7"/>
      <c r="FS2702" s="7"/>
      <c r="FT2702" s="7"/>
      <c r="FU2702" s="7"/>
      <c r="FV2702" s="7"/>
      <c r="FW2702" s="7"/>
      <c r="FX2702" s="7"/>
      <c r="FY2702" s="7"/>
      <c r="FZ2702" s="7"/>
      <c r="GA2702" s="7"/>
      <c r="GB2702" s="7"/>
    </row>
    <row r="2703" spans="1:184" x14ac:dyDescent="0.15">
      <c r="A2703" s="124"/>
      <c r="B2703" s="19"/>
      <c r="C2703" s="4"/>
      <c r="D2703" s="6"/>
      <c r="E2703" s="14"/>
      <c r="F2703" s="4"/>
      <c r="G2703" s="4"/>
      <c r="H2703" s="4"/>
      <c r="I2703" s="4"/>
      <c r="J2703" s="14"/>
      <c r="K2703" s="6"/>
      <c r="L2703" s="2"/>
      <c r="M2703" s="23"/>
      <c r="N2703" s="12"/>
      <c r="O2703" s="12"/>
      <c r="P2703" s="23"/>
      <c r="Q2703" s="1"/>
      <c r="R2703" s="4"/>
      <c r="S2703" s="5"/>
      <c r="T2703" s="6"/>
      <c r="U2703" s="9"/>
      <c r="V2703" s="8"/>
      <c r="W2703" s="8"/>
      <c r="X2703" s="8"/>
      <c r="Y2703" s="9"/>
      <c r="Z2703" s="7"/>
      <c r="AA2703" s="8"/>
      <c r="AB2703" s="9"/>
      <c r="AC2703" s="9"/>
      <c r="AD2703" s="9"/>
      <c r="AE2703" s="8"/>
      <c r="AF2703" s="10"/>
      <c r="AG2703" s="8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  <c r="EE2703" s="7"/>
      <c r="EF2703" s="7"/>
      <c r="EG2703" s="7"/>
      <c r="EH2703" s="7"/>
      <c r="EI2703" s="7"/>
      <c r="EJ2703" s="7"/>
      <c r="EK2703" s="7"/>
      <c r="EL2703" s="7"/>
      <c r="EM2703" s="7"/>
      <c r="EN2703" s="7"/>
      <c r="EO2703" s="7"/>
      <c r="EP2703" s="7"/>
      <c r="EQ2703" s="7"/>
      <c r="ER2703" s="7"/>
      <c r="ES2703" s="7"/>
      <c r="ET2703" s="7"/>
      <c r="EU2703" s="7"/>
      <c r="EV2703" s="7"/>
      <c r="EW2703" s="7"/>
      <c r="EX2703" s="7"/>
      <c r="EY2703" s="7"/>
      <c r="EZ2703" s="7"/>
      <c r="FA2703" s="7"/>
      <c r="FB2703" s="7"/>
      <c r="FC2703" s="7"/>
      <c r="FD2703" s="7"/>
      <c r="FE2703" s="7"/>
      <c r="FF2703" s="7"/>
      <c r="FG2703" s="7"/>
      <c r="FH2703" s="7"/>
      <c r="FI2703" s="7"/>
      <c r="FJ2703" s="7"/>
      <c r="FK2703" s="7"/>
      <c r="FL2703" s="7"/>
      <c r="FM2703" s="7"/>
      <c r="FN2703" s="7"/>
      <c r="FO2703" s="7"/>
      <c r="FP2703" s="7"/>
      <c r="FQ2703" s="7"/>
      <c r="FR2703" s="7"/>
      <c r="FS2703" s="7"/>
      <c r="FT2703" s="7"/>
      <c r="FU2703" s="7"/>
      <c r="FV2703" s="7"/>
      <c r="FW2703" s="7"/>
      <c r="FX2703" s="7"/>
      <c r="FY2703" s="7"/>
      <c r="FZ2703" s="7"/>
      <c r="GA2703" s="7"/>
      <c r="GB2703" s="7"/>
    </row>
  </sheetData>
  <conditionalFormatting sqref="A12:U127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2017-01-18T18:29:07Z</dcterms:created>
  <dcterms:modified xsi:type="dcterms:W3CDTF">2025-05-09T18:25:17Z</dcterms:modified>
</cp:coreProperties>
</file>